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2" autoFilterDateGrouping="1"/>
  </bookViews>
  <sheets>
    <sheet name="final" sheetId="1" state="visible" r:id="rId1"/>
    <sheet name="final2" sheetId="2" state="visible" r:id="rId2"/>
    <sheet name="Foglio3" sheetId="3" state="visible" r:id="rId3"/>
    <sheet name="snow" sheetId="4" state="visible" r:id="rId4"/>
  </sheets>
  <definedNames/>
  <calcPr calcId="191029" fullCalcOnLoad="1"/>
  <pivotCaches>
    <pivotCache cacheId="6" r:id="rId5"/>
  </pivotCaches>
</workbook>
</file>

<file path=xl/styles.xml><?xml version="1.0" encoding="utf-8"?>
<styleSheet xmlns="http://schemas.openxmlformats.org/spreadsheetml/2006/main">
  <numFmts count="4">
    <numFmt numFmtId="164" formatCode="0.000"/>
    <numFmt numFmtId="165" formatCode="0.0000"/>
    <numFmt numFmtId="166" formatCode="dd/mm/yy;@"/>
    <numFmt numFmtId="167" formatCode="[$-F800]ddd\,\ mm\ dd\,\ yyyy"/>
  </numFmts>
  <fonts count="6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i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333F50"/>
        <bgColor rgb="FF2038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3">
    <xf numFmtId="0" fontId="4" fillId="0" borderId="0"/>
    <xf numFmtId="0" fontId="4" fillId="0" borderId="0"/>
    <xf numFmtId="0" fontId="4" fillId="0" borderId="0"/>
    <xf numFmtId="0" fontId="4" fillId="0" borderId="0" applyAlignment="1">
      <alignment horizontal="left"/>
    </xf>
    <xf numFmtId="0" fontId="4" fillId="0" borderId="0" applyAlignment="1">
      <alignment horizontal="left"/>
    </xf>
    <xf numFmtId="0" fontId="4" fillId="0" borderId="0"/>
    <xf numFmtId="0" fontId="4" fillId="0" borderId="0"/>
    <xf numFmtId="0" fontId="1" fillId="0" borderId="0"/>
    <xf numFmtId="0" fontId="1" fillId="0" borderId="0" applyAlignment="1">
      <alignment horizontal="left"/>
    </xf>
    <xf numFmtId="0" fontId="4" fillId="0" borderId="0"/>
    <xf numFmtId="0" fontId="1" fillId="0" borderId="0"/>
    <xf numFmtId="0" fontId="1" fillId="0" borderId="0" applyAlignment="1">
      <alignment horizontal="left"/>
    </xf>
    <xf numFmtId="0" fontId="4" fillId="0" borderId="0"/>
  </cellStyleXfs>
  <cellXfs count="48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2" fontId="0" fillId="0" borderId="0" pivotButton="0" quotePrefix="0" xfId="0"/>
    <xf numFmtId="165" fontId="0" fillId="0" borderId="0" pivotButton="0" quotePrefix="0" xfId="0"/>
    <xf numFmtId="22" fontId="0" fillId="0" borderId="0" pivotButton="0" quotePrefix="0" xfId="0"/>
    <xf numFmtId="0" fontId="0" fillId="0" borderId="0" pivotButton="1" quotePrefix="0" xfId="0"/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" fontId="1" fillId="0" borderId="5" applyAlignment="1" pivotButton="0" quotePrefix="0" xfId="0">
      <alignment horizontal="center" vertical="center"/>
    </xf>
    <xf numFmtId="1" fontId="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1" fontId="1" fillId="0" borderId="7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1" fillId="0" borderId="7" applyAlignment="1" pivotButton="0" quotePrefix="0" xfId="0">
      <alignment horizontal="center" vertical="center"/>
    </xf>
    <xf numFmtId="166" fontId="2" fillId="2" borderId="2" applyAlignment="1" pivotButton="0" quotePrefix="0" xfId="0">
      <alignment horizontal="center" vertical="center"/>
    </xf>
    <xf numFmtId="166" fontId="0" fillId="0" borderId="0" pivotButton="0" quotePrefix="0" xfId="0"/>
    <xf numFmtId="167" fontId="3" fillId="0" borderId="5" applyAlignment="1" pivotButton="0" quotePrefix="0" xfId="0">
      <alignment vertical="center"/>
    </xf>
    <xf numFmtId="167" fontId="3" fillId="0" borderId="6" applyAlignment="1" pivotButton="0" quotePrefix="0" xfId="0">
      <alignment vertical="center"/>
    </xf>
    <xf numFmtId="167" fontId="3" fillId="0" borderId="3" applyAlignment="1" pivotButton="0" quotePrefix="0" xfId="0">
      <alignment vertical="center"/>
    </xf>
    <xf numFmtId="167" fontId="3" fillId="0" borderId="8" applyAlignment="1" pivotButton="0" quotePrefix="0" xfId="0">
      <alignment vertical="center"/>
    </xf>
    <xf numFmtId="0" fontId="5" fillId="0" borderId="0" pivotButton="0" quotePrefix="0" xfId="0"/>
    <xf numFmtId="0" fontId="0" fillId="0" borderId="2" pivotButton="0" quotePrefix="0" xfId="0"/>
    <xf numFmtId="0" fontId="5" fillId="0" borderId="2" pivotButton="0" quotePrefix="0" xfId="0"/>
    <xf numFmtId="165" fontId="0" fillId="0" borderId="2" pivotButton="0" quotePrefix="0" xfId="0"/>
    <xf numFmtId="0" fontId="5" fillId="3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2" fontId="0" fillId="0" borderId="2" pivotButton="0" quotePrefix="0" xfId="0"/>
    <xf numFmtId="0" fontId="0" fillId="0" borderId="2" pivotButton="1" quotePrefix="0" xfId="0"/>
    <xf numFmtId="22" fontId="0" fillId="0" borderId="2" pivotButton="0" quotePrefix="0" xfId="0"/>
    <xf numFmtId="0" fontId="5" fillId="4" borderId="2" applyAlignment="1" pivotButton="0" quotePrefix="0" xfId="0">
      <alignment horizontal="center"/>
    </xf>
    <xf numFmtId="0" fontId="0" fillId="0" borderId="0" pivotButton="0" quotePrefix="0" xfId="0"/>
  </cellXfs>
  <cellStyles count="13">
    <cellStyle name="Normale" xfId="0" builtinId="0"/>
    <cellStyle name="Angolo tabella pivot" xfId="1"/>
    <cellStyle name="Campo tabella pivot" xfId="2"/>
    <cellStyle name="Categoria tabella pivot" xfId="3"/>
    <cellStyle name="Pivot Table Category" xfId="4"/>
    <cellStyle name="Pivot Table Corner" xfId="5"/>
    <cellStyle name="Pivot Table Field" xfId="6"/>
    <cellStyle name="Pivot Table Result" xfId="7"/>
    <cellStyle name="Pivot Table Title" xfId="8"/>
    <cellStyle name="Pivot Table Value" xfId="9"/>
    <cellStyle name="Risultato tabella pivot" xfId="10"/>
    <cellStyle name="Titolo tabella pivot" xfId="11"/>
    <cellStyle name="Valore tabella pivot" xfId="12"/>
  </cellStyles>
  <dxfs count="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1"/>
        <color rgb="FFC55A11"/>
      </font>
      <fill>
        <patternFill>
          <bgColor rgb="FFFFC000"/>
        </patternFill>
      </fill>
    </dxf>
    <dxf>
      <font>
        <b val="1"/>
        <color rgb="FF806000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0070C0"/>
        </patternFill>
      </fill>
    </dxf>
    <dxf>
      <font>
        <b val="1"/>
        <color rgb="FFC55A11"/>
      </font>
      <fill>
        <patternFill>
          <bgColor rgb="FFFFC000"/>
        </patternFill>
      </fill>
    </dxf>
    <dxf>
      <font>
        <b val="1"/>
        <color rgb="FF806000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0070C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C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DEEBF7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9DC3E6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2E75B6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1F4E79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00206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80808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FF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2F2F2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D9D9D9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FBFBF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A6A6A6"/>
        </patternFill>
      </fill>
    </dxf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000000"/>
        <sz val="11"/>
      </font>
      <fill>
        <patternFill>
          <bgColor rgb="FFE2F0D9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5E0B4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A9D18E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548235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385724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2F5395"/>
        </patternFill>
      </fill>
    </dxf>
    <dxf>
      <font>
        <name val="Calibri"/>
        <charset val="1"/>
        <family val="2"/>
        <color rgb="FFFFFFFF"/>
        <sz val="11"/>
      </font>
      <fill>
        <patternFill>
          <bgColor rgb="FF20386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ka" refreshedDate="45257.93580011574" createdVersion="3" refreshedVersion="8" recordCount="44" r:id="rId1">
  <cacheSource type="worksheet">
    <worksheetSource ref="A1:ED45" sheet="final"/>
  </cacheSource>
  <cacheFields count="134">
    <cacheField name="TE -" uniqueList="1" numFmtId="22" sqlType="0" hierarchy="0" level="0" databaseField="1">
      <sharedItems count="44" containsDate="1" containsNonDate="0" containsSemiMixedTypes="0" containsString="0" minDate="2023-11-27T15:00:00" maxDate="2023-12-04T00:00:00">
        <d v="2023-11-27T15:00:00"/>
        <d v="2023-11-27T18:00:00"/>
        <d v="2023-11-27T21:00:00"/>
        <d v="2023-11-28T00:00:00"/>
        <d v="2023-11-28T03:00:00"/>
        <d v="2023-11-28T06:00:00"/>
        <d v="2023-11-28T09:00:00"/>
        <d v="2023-11-28T12:00:00"/>
        <d v="2023-11-28T15:00:00"/>
        <d v="2023-11-28T18:00:00"/>
        <d v="2023-11-28T21:00:00"/>
        <d v="2023-11-29T00:00:00"/>
        <d v="2023-11-29T03:00:00"/>
        <d v="2023-11-29T06:00:00"/>
        <d v="2023-11-29T09:00:00"/>
        <d v="2023-11-29T12:00:00"/>
        <d v="2023-11-29T15:00:00"/>
        <d v="2023-11-29T18:00:00"/>
        <d v="2023-11-29T21:00:00"/>
        <d v="2023-11-30T00:00:00"/>
        <d v="2023-11-30T03:00:00"/>
        <d v="2023-11-30T06:00:00"/>
        <d v="2023-11-30T09:00:00"/>
        <d v="2023-11-30T12:00:00"/>
        <d v="2023-11-30T15:00:00"/>
        <d v="2023-11-30T18:00:00"/>
        <d v="2023-11-30T21:00:00"/>
        <d v="2023-12-01T00:00:00"/>
        <d v="2023-12-01T03:00:00"/>
        <d v="2023-12-01T06:00:00"/>
        <d v="2023-12-01T09:00:00"/>
        <d v="2023-12-01T12:00:00"/>
        <d v="2023-12-01T15:00:00"/>
        <d v="2023-12-01T18:00:00"/>
        <d v="2023-12-01T21:00:00"/>
        <d v="2023-12-02T00:00:00"/>
        <d v="2023-12-02T03:00:00"/>
        <d v="2023-12-02T06:00:00"/>
        <d v="2023-12-02T09:00:00"/>
        <d v="2023-12-02T12:00:00"/>
        <d v="2023-12-02T15:00:00"/>
        <d v="2023-12-02T18:00:00"/>
        <d v="2023-12-02T21:00:00"/>
        <d v="2023-12-03T00:00:00"/>
      </sharedItems>
      <fieldGroup base="0">
        <rangePr autoStart="1" autoEnd="1" groupBy="days" startDate="2023-11-27T15:00:00" endDate="2023-12-04T00:00:00" groupInterval="1"/>
        <groupItems count="368">
          <s v="&lt;27/11/2023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4/12/2023"/>
        </groupItems>
      </fieldGroup>
    </cacheField>
    <cacheField name="PRMSL - mean_sea_level" uniqueList="1" numFmtId="0" sqlType="0" hierarchy="0" level="0" databaseField="1">
      <sharedItems count="0" containsNumber="1" containsSemiMixedTypes="0" containsString="0" minValue="99796.8" maxValue="101537"/>
    </cacheField>
    <cacheField name="VIS - surface" uniqueList="1" numFmtId="0" sqlType="0" hierarchy="0" level="0" databaseField="1">
      <sharedItems count="0" containsNumber="1" containsSemiMixedTypes="0" containsString="0" minValue="16388.3" maxValue="24135.3"/>
    </cacheField>
    <cacheField name="GUST - surface" uniqueList="1" numFmtId="0" sqlType="0" hierarchy="0" level="0" databaseField="1">
      <sharedItems count="0" containsNumber="1" containsSemiMixedTypes="0" containsString="0" minValue="1.11611" maxValue="18.7"/>
    </cacheField>
    <cacheField name="HGT - 200_mb" uniqueList="1" numFmtId="0" sqlType="0" hierarchy="0" level="0" databaseField="1">
      <sharedItems count="0" containsNumber="1" containsSemiMixedTypes="0" containsString="0" minValue="11704.5" maxValue="11978.5"/>
    </cacheField>
    <cacheField name="TMP - 200_mb" uniqueList="1" numFmtId="0" sqlType="0" hierarchy="0" level="0" databaseField="1">
      <sharedItems count="0" containsNumber="1" containsSemiMixedTypes="0" containsString="0" minValue="208.672" maxValue="219.247"/>
    </cacheField>
    <cacheField name="RH - 200_mb" uniqueList="1" numFmtId="0" sqlType="0" hierarchy="0" level="0" databaseField="1">
      <sharedItems count="0" containsNumber="1" containsSemiMixedTypes="0" containsString="0" minValue="7.8" maxValue="95.8"/>
    </cacheField>
    <cacheField name="TCDC - 200_mb" uniqueList="1" numFmtId="0" sqlType="0" hierarchy="0" level="0" databaseField="1">
      <sharedItems count="0" containsNumber="1" containsSemiMixedTypes="0" containsString="0" minValue="0" maxValue="35.8"/>
    </cacheField>
    <cacheField name="VVEL - 200_mb" uniqueList="1" numFmtId="0" sqlType="0" hierarchy="0" level="0" databaseField="1">
      <sharedItems count="0" containsNumber="1" containsSemiMixedTypes="0" containsString="0" minValue="-0.679844" maxValue="0.853668"/>
    </cacheField>
    <cacheField name="UGRD - 200_mb" uniqueList="1" numFmtId="0" sqlType="0" hierarchy="0" level="0" databaseField="1">
      <sharedItems count="0" containsNumber="1" containsSemiMixedTypes="0" containsString="0" minValue="18.5457" maxValue="59.2545"/>
    </cacheField>
    <cacheField name="VGRD - 200_mb" uniqueList="1" numFmtId="0" sqlType="0" hierarchy="0" level="0" databaseField="1">
      <sharedItems count="0" containsNumber="1" containsSemiMixedTypes="0" containsString="0" minValue="-14.063" maxValue="20.8254"/>
    </cacheField>
    <cacheField name="ABSV - 200_mb" uniqueList="1" numFmtId="0" sqlType="0" hierarchy="0" level="0" databaseField="1">
      <sharedItems count="0" containsNumber="1" containsSemiMixedTypes="0" containsString="0" minValue="-3.72546e-06" maxValue="0.000183821"/>
    </cacheField>
    <cacheField name="HGT - 300_mb" uniqueList="1" numFmtId="0" sqlType="0" hierarchy="0" level="0" databaseField="1">
      <sharedItems count="0" containsNumber="1" containsSemiMixedTypes="0" containsString="0" minValue="9105.639999999999" maxValue="9375.68"/>
    </cacheField>
    <cacheField name="TMP - 300_mb" uniqueList="1" numFmtId="0" sqlType="0" hierarchy="0" level="0" databaseField="1">
      <sharedItems count="0" containsNumber="1" containsSemiMixedTypes="0" containsString="0" minValue="225.066" maxValue="231.514"/>
    </cacheField>
    <cacheField name="RH - 300_mb" uniqueList="1" numFmtId="0" sqlType="0" hierarchy="0" level="0" databaseField="1">
      <sharedItems count="0" containsNumber="1" containsSemiMixedTypes="0" containsString="0" minValue="15.7" maxValue="100"/>
    </cacheField>
    <cacheField name="TCDC - 300_mb" uniqueList="1" numFmtId="0" sqlType="0" hierarchy="0" level="0" databaseField="1">
      <sharedItems count="0" containsNumber="1" containsSemiMixedTypes="0" containsString="0" minValue="0" maxValue="100"/>
    </cacheField>
    <cacheField name="VVEL - 300_mb" uniqueList="1" numFmtId="0" sqlType="0" hierarchy="0" level="0" databaseField="1">
      <sharedItems count="0" containsNumber="1" containsSemiMixedTypes="0" containsString="0" minValue="-1.03871" maxValue="1.12204"/>
    </cacheField>
    <cacheField name="UGRD - 300_mb" uniqueList="1" numFmtId="0" sqlType="0" hierarchy="0" level="0" databaseField="1">
      <sharedItems count="0" containsNumber="1" containsSemiMixedTypes="0" containsString="0" minValue="13.455" maxValue="49.2791"/>
    </cacheField>
    <cacheField name="VGRD - 300_mb" uniqueList="1" numFmtId="0" sqlType="0" hierarchy="0" level="0" databaseField="1">
      <sharedItems count="0" containsNumber="1" containsSemiMixedTypes="0" containsString="0" minValue="-16.4798" maxValue="23.7458"/>
    </cacheField>
    <cacheField name="ABSV - 300_mb" uniqueList="1" numFmtId="0" sqlType="0" hierarchy="0" level="0" databaseField="1">
      <sharedItems count="0" containsNumber="1" containsSemiMixedTypes="0" containsString="0" minValue="-0.00018532" maxValue="0.000217767"/>
    </cacheField>
    <cacheField name="HGT - 400_mb" uniqueList="1" numFmtId="0" sqlType="0" hierarchy="0" level="0" databaseField="1">
      <sharedItems count="0" containsNumber="1" containsSemiMixedTypes="0" containsString="0" minValue="7127.1" maxValue="7358.15"/>
    </cacheField>
    <cacheField name="TMP - 400_mb" uniqueList="1" numFmtId="0" sqlType="0" hierarchy="0" level="0" databaseField="1">
      <sharedItems count="0" containsNumber="1" containsSemiMixedTypes="0" containsString="0" minValue="240.591" maxValue="248.891"/>
    </cacheField>
    <cacheField name="RH - 400_mb" uniqueList="1" numFmtId="0" sqlType="0" hierarchy="0" level="0" databaseField="1">
      <sharedItems count="0" containsNumber="1" containsSemiMixedTypes="0" containsString="0" minValue="3.6" maxValue="100"/>
    </cacheField>
    <cacheField name="TCDC - 400_mb" uniqueList="1" numFmtId="0" sqlType="0" hierarchy="0" level="0" databaseField="1">
      <sharedItems count="0" containsNumber="1" containsSemiMixedTypes="0" containsString="0" minValue="0" maxValue="100"/>
    </cacheField>
    <cacheField name="VVEL - 400_mb" uniqueList="1" numFmtId="0" sqlType="0" hierarchy="0" level="0" databaseField="1">
      <sharedItems count="0" containsNumber="1" containsSemiMixedTypes="0" containsString="0" minValue="-1.82504" maxValue="1.54608"/>
    </cacheField>
    <cacheField name="UGRD - 400_mb" uniqueList="1" numFmtId="0" sqlType="0" hierarchy="0" level="0" databaseField="1">
      <sharedItems count="0" containsNumber="1" containsSemiMixedTypes="0" containsString="0" minValue="12.5412" maxValue="41.3801"/>
    </cacheField>
    <cacheField name="VGRD - 400_mb" uniqueList="1" numFmtId="0" sqlType="0" hierarchy="0" level="0" databaseField="1">
      <sharedItems count="0" containsNumber="1" containsSemiMixedTypes="0" containsString="0" minValue="-15.9719" maxValue="23.0848"/>
    </cacheField>
    <cacheField name="ABSV - 400_mb" uniqueList="1" numFmtId="0" sqlType="0" hierarchy="0" level="0" databaseField="1">
      <sharedItems count="0" containsNumber="1" containsSemiMixedTypes="0" containsString="0" minValue="8.2677e-06" maxValue="0.000296245"/>
    </cacheField>
    <cacheField name="HGT - 500_mb" uniqueList="1" numFmtId="0" sqlType="0" hierarchy="0" level="0" databaseField="1">
      <sharedItems count="0" containsNumber="1" containsSemiMixedTypes="0" containsString="0" minValue="5497.8" maxValue="5706.27"/>
    </cacheField>
    <cacheField name="TMP - 500_mb" uniqueList="1" numFmtId="0" sqlType="0" hierarchy="0" level="0" databaseField="1">
      <sharedItems count="0" containsNumber="1" containsSemiMixedTypes="0" containsString="0" minValue="251.521" maxValue="261.256"/>
    </cacheField>
    <cacheField name="RH - 500_mb" uniqueList="1" numFmtId="0" sqlType="0" hierarchy="0" level="0" databaseField="1">
      <sharedItems count="0" containsNumber="1" containsSemiMixedTypes="0" containsString="0" minValue="1.8" maxValue="100"/>
    </cacheField>
    <cacheField name="TCDC - 500_mb" uniqueList="1" numFmtId="0" sqlType="0" hierarchy="0" level="0" databaseField="1">
      <sharedItems count="0" containsNumber="1" containsSemiMixedTypes="0" containsString="0" minValue="0" maxValue="99.7"/>
    </cacheField>
    <cacheField name="VVEL - 500_mb" uniqueList="1" numFmtId="0" sqlType="0" hierarchy="0" level="0" databaseField="1">
      <sharedItems count="0" containsNumber="1" containsSemiMixedTypes="0" containsString="0" minValue="-2.05822" maxValue="0.868121"/>
    </cacheField>
    <cacheField name="UGRD - 500_mb" uniqueList="1" numFmtId="0" sqlType="0" hierarchy="0" level="0" databaseField="1">
      <sharedItems count="0" containsNumber="1" containsSemiMixedTypes="0" containsString="0" minValue="15.5439" maxValue="35.8165"/>
    </cacheField>
    <cacheField name="VGRD - 500_mb" uniqueList="1" numFmtId="0" sqlType="0" hierarchy="0" level="0" databaseField="1">
      <sharedItems count="0" containsNumber="1" containsSemiMixedTypes="0" containsString="0" minValue="-9.494350000000001" maxValue="19.066"/>
    </cacheField>
    <cacheField name="ABSV - 500_mb" uniqueList="1" numFmtId="0" sqlType="0" hierarchy="0" level="0" databaseField="1">
      <sharedItems count="0" containsNumber="1" containsSemiMixedTypes="0" containsString="0" minValue="1.7322e-05" maxValue="0.000212726"/>
    </cacheField>
    <cacheField name="HGT - 600_mb" uniqueList="1" numFmtId="0" sqlType="0" hierarchy="0" level="0" databaseField="1">
      <sharedItems count="0" containsNumber="1" containsSemiMixedTypes="0" containsString="0" minValue="4108.82" maxValue="4295.35"/>
    </cacheField>
    <cacheField name="TMP - 600_mb" uniqueList="1" numFmtId="0" sqlType="0" hierarchy="0" level="0" databaseField="1">
      <sharedItems count="0" containsNumber="1" containsSemiMixedTypes="0" containsString="0" minValue="260.472" maxValue="268.636"/>
    </cacheField>
    <cacheField name="RH - 600_mb" uniqueList="1" numFmtId="0" sqlType="0" hierarchy="0" level="0" databaseField="1">
      <sharedItems count="0" containsNumber="1" containsSemiMixedTypes="0" containsString="0" minValue="2.7" maxValue="96.59999999999999"/>
    </cacheField>
    <cacheField name="TCDC - 600_mb" uniqueList="1" numFmtId="0" sqlType="0" hierarchy="0" level="0" databaseField="1">
      <sharedItems count="0" containsNumber="1" containsSemiMixedTypes="0" containsString="0" minValue="0" maxValue="92.59999999999999"/>
    </cacheField>
    <cacheField name="VVEL - 600_mb" uniqueList="1" numFmtId="0" sqlType="0" hierarchy="0" level="0" databaseField="1">
      <sharedItems count="0" containsNumber="1" containsSemiMixedTypes="0" containsString="0" minValue="-1.48872" maxValue="0.575617"/>
    </cacheField>
    <cacheField name="UGRD - 600_mb" uniqueList="1" numFmtId="0" sqlType="0" hierarchy="0" level="0" databaseField="1">
      <sharedItems count="0" containsNumber="1" containsSemiMixedTypes="0" containsString="0" minValue="13.3232" maxValue="33.3477"/>
    </cacheField>
    <cacheField name="VGRD - 600_mb" uniqueList="1" numFmtId="0" sqlType="0" hierarchy="0" level="0" databaseField="1">
      <sharedItems count="0" containsNumber="1" containsSemiMixedTypes="0" containsString="0" minValue="-5.56872" maxValue="13.2827"/>
    </cacheField>
    <cacheField name="ABSV - 600_mb" uniqueList="1" numFmtId="0" sqlType="0" hierarchy="0" level="0" databaseField="1">
      <sharedItems count="0" containsNumber="1" containsSemiMixedTypes="0" containsString="0" minValue="-1.35557e-05" maxValue="0.000322962"/>
    </cacheField>
    <cacheField name="HGT - 700_mb" uniqueList="1" numFmtId="0" sqlType="0" hierarchy="0" level="0" databaseField="1">
      <sharedItems count="0" containsNumber="1" containsSemiMixedTypes="0" containsString="0" minValue="2901.75" maxValue="3067.23"/>
    </cacheField>
    <cacheField name="TMP - 700_mb" uniqueList="1" numFmtId="0" sqlType="0" hierarchy="0" level="0" databaseField="1">
      <sharedItems count="0" containsNumber="1" containsSemiMixedTypes="0" containsString="0" minValue="265.554" maxValue="276.018"/>
    </cacheField>
    <cacheField name="RH - 700_mb" uniqueList="1" numFmtId="0" sqlType="0" hierarchy="0" level="0" databaseField="1">
      <sharedItems count="0" containsNumber="1" containsSemiMixedTypes="0" containsString="0" minValue="4.3" maxValue="95.90000000000001"/>
    </cacheField>
    <cacheField name="TCDC - 700_mb" uniqueList="1" numFmtId="0" sqlType="0" hierarchy="0" level="0" databaseField="1">
      <sharedItems count="0" containsNumber="1" containsSemiMixedTypes="0" containsString="0" minValue="0" maxValue="58.8"/>
    </cacheField>
    <cacheField name="VVEL - 700_mb" uniqueList="1" numFmtId="0" sqlType="0" hierarchy="0" level="0" databaseField="1">
      <sharedItems count="0" containsNumber="1" containsSemiMixedTypes="0" containsString="0" minValue="-1.19573" maxValue="1.06446"/>
    </cacheField>
    <cacheField name="UGRD - 700_mb" uniqueList="1" numFmtId="0" sqlType="0" hierarchy="0" level="0" databaseField="1">
      <sharedItems count="0" containsNumber="1" containsSemiMixedTypes="0" containsString="0" minValue="7.06206" maxValue="27.8158"/>
    </cacheField>
    <cacheField name="VGRD - 700_mb" uniqueList="1" numFmtId="0" sqlType="0" hierarchy="0" level="0" databaseField="1">
      <sharedItems count="0" containsNumber="1" containsSemiMixedTypes="0" containsString="0" minValue="-3.31212" maxValue="13.3615"/>
    </cacheField>
    <cacheField name="ABSV - 700_mb" uniqueList="1" numFmtId="0" sqlType="0" hierarchy="0" level="0" databaseField="1">
      <sharedItems count="0" containsNumber="1" containsSemiMixedTypes="0" containsString="0" minValue="-0.000225354" maxValue="0.000530332"/>
    </cacheField>
    <cacheField name="HGT - 850_mb" uniqueList="1" numFmtId="0" sqlType="0" hierarchy="0" level="0" databaseField="1">
      <sharedItems count="0" containsNumber="1" containsSemiMixedTypes="0" containsString="0" minValue="1340.64" maxValue="1485.86"/>
    </cacheField>
    <cacheField name="TMP - 850_mb" uniqueList="1" numFmtId="0" sqlType="0" hierarchy="0" level="0" databaseField="1">
      <sharedItems count="0" containsNumber="1" containsSemiMixedTypes="0" containsString="0" minValue="274.385" maxValue="286.936"/>
    </cacheField>
    <cacheField name="RH - 850_mb" uniqueList="1" numFmtId="0" sqlType="0" hierarchy="0" level="0" databaseField="1">
      <sharedItems count="0" containsNumber="1" containsSemiMixedTypes="0" containsString="0" minValue="24" maxValue="94.90000000000001"/>
    </cacheField>
    <cacheField name="TCDC - 850_mb" uniqueList="1" numFmtId="0" sqlType="0" hierarchy="0" level="0" databaseField="1">
      <sharedItems count="0" containsNumber="1" containsSemiMixedTypes="0" containsString="0" minValue="0" maxValue="16.7"/>
    </cacheField>
    <cacheField name="VVEL - 850_mb" uniqueList="1" numFmtId="0" sqlType="0" hierarchy="0" level="0" databaseField="1">
      <sharedItems count="0" containsNumber="1" containsSemiMixedTypes="0" containsString="0" minValue="-0.73439" maxValue="1.35667"/>
    </cacheField>
    <cacheField name="UGRD - 850_mb" uniqueList="1" numFmtId="0" sqlType="0" hierarchy="0" level="0" databaseField="1">
      <sharedItems count="0" containsNumber="1" containsSemiMixedTypes="0" containsString="0" minValue="0.943437" maxValue="21.0062"/>
    </cacheField>
    <cacheField name="VGRD - 850_mb" uniqueList="1" numFmtId="0" sqlType="0" hierarchy="0" level="0" databaseField="1">
      <sharedItems count="0" containsNumber="1" containsSemiMixedTypes="0" containsString="0" minValue="-3.45275" maxValue="15.8506"/>
    </cacheField>
    <cacheField name="ABSV - 850_mb" uniqueList="1" numFmtId="0" sqlType="0" hierarchy="0" level="0" databaseField="1">
      <sharedItems count="0" containsNumber="1" containsSemiMixedTypes="0" containsString="0" minValue="-0.000163848" maxValue="0.000395081"/>
    </cacheField>
    <cacheField name="HGT - 925_mb" uniqueList="1" numFmtId="0" sqlType="0" hierarchy="0" level="0" databaseField="1">
      <sharedItems count="0" containsNumber="1" containsSemiMixedTypes="0" containsString="0" minValue="641.148" maxValue="783.162"/>
    </cacheField>
    <cacheField name="TMP - 925_mb" uniqueList="1" numFmtId="0" sqlType="0" hierarchy="0" level="0" databaseField="1">
      <sharedItems count="0" containsNumber="1" containsSemiMixedTypes="0" containsString="0" minValue="279.604" maxValue="289.727"/>
    </cacheField>
    <cacheField name="RH - 925_mb" uniqueList="1" numFmtId="0" sqlType="0" hierarchy="0" level="0" databaseField="1">
      <sharedItems count="0" containsNumber="1" containsSemiMixedTypes="0" containsString="0" minValue="37.7" maxValue="98.40000000000001"/>
    </cacheField>
    <cacheField name="TCDC - 925_mb" uniqueList="1" numFmtId="0" sqlType="0" hierarchy="0" level="0" databaseField="1">
      <sharedItems count="0" containsNumber="1" containsSemiMixedTypes="0" containsString="0" minValue="0" maxValue="36.4"/>
    </cacheField>
    <cacheField name="VVEL - 925_mb" uniqueList="1" numFmtId="0" sqlType="0" hierarchy="0" level="0" databaseField="1">
      <sharedItems count="0" containsNumber="1" containsSemiMixedTypes="0" containsString="0" minValue="-1.01494" maxValue="1.25219"/>
    </cacheField>
    <cacheField name="UGRD - 925_mb" uniqueList="1" numFmtId="0" sqlType="0" hierarchy="0" level="0" databaseField="1">
      <sharedItems count="0" containsNumber="1" containsSemiMixedTypes="0" containsString="0" minValue="-2.35304" maxValue="21.9049"/>
    </cacheField>
    <cacheField name="VGRD - 925_mb" uniqueList="1" numFmtId="0" sqlType="0" hierarchy="0" level="0" databaseField="1">
      <sharedItems count="0" containsNumber="1" containsSemiMixedTypes="0" containsString="0" minValue="-4.4022" maxValue="23.076"/>
    </cacheField>
    <cacheField name="ABSV - 925_mb" uniqueList="1" numFmtId="0" sqlType="0" hierarchy="0" level="0" databaseField="1">
      <sharedItems count="0" containsNumber="1" containsSemiMixedTypes="0" containsString="0" minValue="-3.59973e-05" maxValue="0.000364761"/>
    </cacheField>
    <cacheField name="HGT - 950_mb" uniqueList="1" numFmtId="0" sqlType="0" hierarchy="0" level="0" databaseField="1">
      <sharedItems count="0" containsNumber="1" containsSemiMixedTypes="0" containsString="0" minValue="417.488" maxValue="559.956"/>
    </cacheField>
    <cacheField name="TMP - 950_mb" uniqueList="1" numFmtId="0" sqlType="0" hierarchy="0" level="0" databaseField="1">
      <sharedItems count="0" containsNumber="1" containsSemiMixedTypes="0" containsString="0" minValue="281.648" maxValue="289.837"/>
    </cacheField>
    <cacheField name="RH - 950_mb" uniqueList="1" numFmtId="0" sqlType="0" hierarchy="0" level="0" databaseField="1">
      <sharedItems count="0" containsNumber="1" containsSemiMixedTypes="0" containsString="0" minValue="50.4" maxValue="99.09999999999999"/>
    </cacheField>
    <cacheField name="TCDC - 950_mb" uniqueList="1" numFmtId="0" sqlType="0" hierarchy="0" level="0" databaseField="1">
      <sharedItems count="0" containsNumber="1" containsSemiMixedTypes="0" containsString="0" minValue="0" maxValue="39.1"/>
    </cacheField>
    <cacheField name="VVEL - 950_mb" uniqueList="1" numFmtId="0" sqlType="0" hierarchy="0" level="0" databaseField="1">
      <sharedItems count="0" containsNumber="1" containsSemiMixedTypes="0" containsString="0" minValue="-0.95743" maxValue="0.850544"/>
    </cacheField>
    <cacheField name="UGRD - 950_mb" uniqueList="1" numFmtId="0" sqlType="0" hierarchy="0" level="0" databaseField="1">
      <sharedItems count="0" containsNumber="1" containsSemiMixedTypes="0" containsString="0" minValue="-3.68425" maxValue="20.8445"/>
    </cacheField>
    <cacheField name="VGRD - 950_mb" uniqueList="1" numFmtId="0" sqlType="0" hierarchy="0" level="0" databaseField="1">
      <sharedItems count="0" containsNumber="1" containsSemiMixedTypes="0" containsString="0" minValue="-3.27078" maxValue="22.0042"/>
    </cacheField>
    <cacheField name="ABSV - 950_mb" uniqueList="1" numFmtId="0" sqlType="0" hierarchy="0" level="0" databaseField="1">
      <sharedItems count="0" containsNumber="1" containsSemiMixedTypes="0" containsString="0" minValue="-0.000109032" maxValue="0.000408001"/>
    </cacheField>
    <cacheField name="var2_4_2 - surface" uniqueList="1" numFmtId="0" sqlType="0" hierarchy="0" level="0" databaseField="1">
      <sharedItems count="0" containsInteger="1" containsNumber="1" containsSemiMixedTypes="0" containsString="0" minValue="2" maxValue="6"/>
    </cacheField>
    <cacheField name="HGT - 975_mb" uniqueList="1" numFmtId="0" sqlType="0" hierarchy="0" level="0" databaseField="1">
      <sharedItems count="0" containsNumber="1" containsSemiMixedTypes="0" containsString="0" minValue="198.032" maxValue="341.519"/>
    </cacheField>
    <cacheField name="TMP - 975_mb" uniqueList="1" numFmtId="0" sqlType="0" hierarchy="0" level="0" databaseField="1">
      <sharedItems count="0" containsNumber="1" containsSemiMixedTypes="0" containsString="0" minValue="283.64" maxValue="290.14"/>
    </cacheField>
    <cacheField name="RH - 975_mb" uniqueList="1" numFmtId="0" sqlType="0" hierarchy="0" level="0" databaseField="1">
      <sharedItems count="0" containsNumber="1" containsSemiMixedTypes="0" containsString="0" minValue="48.3" maxValue="94.09999999999999"/>
    </cacheField>
    <cacheField name="TCDC - 975_mb" uniqueList="1" numFmtId="0" sqlType="0" hierarchy="0" level="0" databaseField="1">
      <sharedItems count="0" containsNumber="1" containsSemiMixedTypes="0" containsString="0" minValue="0" maxValue="3.1"/>
    </cacheField>
    <cacheField name="VVEL - 975_mb" uniqueList="1" numFmtId="0" sqlType="0" hierarchy="0" level="0" databaseField="1">
      <sharedItems count="0" containsNumber="1" containsSemiMixedTypes="0" containsString="0" minValue="-0.633889" maxValue="0.6183149999999999"/>
    </cacheField>
    <cacheField name="UGRD - 975_mb" uniqueList="1" numFmtId="0" sqlType="0" hierarchy="0" level="0" databaseField="1">
      <sharedItems count="0" containsNumber="1" containsSemiMixedTypes="0" containsString="0" minValue="-3.9533" maxValue="18.2459"/>
    </cacheField>
    <cacheField name="VGRD - 975_mb" uniqueList="1" numFmtId="0" sqlType="0" hierarchy="0" level="0" databaseField="1">
      <sharedItems count="0" containsNumber="1" containsSemiMixedTypes="0" containsString="0" minValue="-5.53702" maxValue="20.2462"/>
    </cacheField>
    <cacheField name="ABSV - 975_mb" uniqueList="1" numFmtId="0" sqlType="0" hierarchy="0" level="0" databaseField="1">
      <sharedItems count="0" containsNumber="1" containsSemiMixedTypes="0" containsString="0" minValue="-0.000159766" maxValue="0.000410315"/>
    </cacheField>
    <cacheField name="TMP - 1000_mb" uniqueList="1" numFmtId="0" sqlType="0" hierarchy="0" level="0" databaseField="1">
      <sharedItems count="0" containsNumber="1" containsSemiMixedTypes="0" containsString="0" minValue="285.272" maxValue="292.381"/>
    </cacheField>
    <cacheField name="RH - 1000_mb" uniqueList="1" numFmtId="0" sqlType="0" hierarchy="0" level="0" databaseField="1">
      <sharedItems count="0" containsNumber="1" containsSemiMixedTypes="0" containsString="0" minValue="44.3" maxValue="89.40000000000001"/>
    </cacheField>
    <cacheField name="TCDC - 1000_mb" uniqueList="1" numFmtId="0" sqlType="0" hierarchy="0" level="0" databaseField="1">
      <sharedItems count="0" containsInteger="1" containsNumber="1" containsSemiMixedTypes="0" containsString="0" minValue="0" maxValue="0"/>
    </cacheField>
    <cacheField name="VVEL - 1000_mb" uniqueList="1" numFmtId="0" sqlType="0" hierarchy="0" level="0" databaseField="1">
      <sharedItems count="0" containsNumber="1" containsSemiMixedTypes="0" containsString="0" minValue="-0.137339" maxValue="0.390519"/>
    </cacheField>
    <cacheField name="UGRD - 1000_mb" uniqueList="1" numFmtId="0" sqlType="0" hierarchy="0" level="0" databaseField="1">
      <sharedItems count="0" containsNumber="1" containsSemiMixedTypes="0" containsString="0" minValue="-3.75898" maxValue="11.522"/>
    </cacheField>
    <cacheField name="VGRD - 1000_mb" uniqueList="1" numFmtId="0" sqlType="0" hierarchy="0" level="0" databaseField="1">
      <sharedItems count="0" containsNumber="1" containsSemiMixedTypes="0" containsString="0" minValue="-4.64389" maxValue="14.8481"/>
    </cacheField>
    <cacheField name="ABSV - 1000_mb" uniqueList="1" numFmtId="0" sqlType="0" hierarchy="0" level="0" databaseField="1">
      <sharedItems count="0" containsNumber="1" containsSemiMixedTypes="0" containsString="0" minValue="-0.000122886" maxValue="0.000269088"/>
    </cacheField>
    <cacheField name="HGT - 1000_mb" uniqueList="1" numFmtId="0" sqlType="0" hierarchy="0" level="0" databaseField="1">
      <sharedItems count="0" containsNumber="1" containsSemiMixedTypes="0" containsString="0" minValue="-17.4253" maxValue="128.123"/>
    </cacheField>
    <cacheField name="HGT - surface" uniqueList="1" numFmtId="0" sqlType="0" hierarchy="0" level="0" databaseField="1">
      <sharedItems count="0" containsNumber="1" containsSemiMixedTypes="0" containsString="0" minValue="55.5794" maxValue="55.5794"/>
    </cacheField>
    <cacheField name="TMP - surface" uniqueList="1" numFmtId="0" sqlType="0" hierarchy="0" level="0" databaseField="1">
      <sharedItems count="0" containsNumber="1" containsSemiMixedTypes="0" containsString="0" minValue="281.526" maxValue="293.997"/>
    </cacheField>
    <cacheField name="SNOD - surface" uniqueList="1" numFmtId="0" sqlType="0" hierarchy="0" level="0" databaseField="1">
      <sharedItems count="0" containsInteger="1" containsNumber="1" containsSemiMixedTypes="0" containsString="0" minValue="0" maxValue="0"/>
    </cacheField>
    <cacheField name="PEVPR - surface" uniqueList="1" numFmtId="0" sqlType="0" hierarchy="0" level="0" databaseField="1">
      <sharedItems count="0" containsNumber="1" containsSemiMixedTypes="0" containsString="0" minValue="-5.43372" maxValue="267.217"/>
    </cacheField>
    <cacheField name="TMP - 2_m_above_ground" uniqueList="1" numFmtId="0" sqlType="0" hierarchy="0" level="0" databaseField="1">
      <sharedItems count="0" containsNumber="1" containsSemiMixedTypes="0" containsString="0" minValue="284.09" maxValue="292.641"/>
    </cacheField>
    <cacheField name="DPT - 2_m_above_ground" uniqueList="1" numFmtId="0" sqlType="0" hierarchy="0" level="0" databaseField="1">
      <sharedItems count="0" containsNumber="1" containsSemiMixedTypes="0" containsString="0" minValue="278.298" maxValue="288.534"/>
    </cacheField>
    <cacheField name="RH - 2_m_above_ground" uniqueList="1" numFmtId="0" sqlType="0" hierarchy="0" level="0" databaseField="1">
      <sharedItems count="0" containsNumber="1" containsSemiMixedTypes="0" containsString="0" minValue="45.2" maxValue="91"/>
    </cacheField>
    <cacheField name="UGRD - 10_m_above_ground" uniqueList="1" numFmtId="0" sqlType="0" hierarchy="0" level="0" databaseField="1">
      <sharedItems count="0" containsNumber="1" containsSemiMixedTypes="0" containsString="0" minValue="-3.02274" maxValue="11.5449"/>
    </cacheField>
    <cacheField name="VGRD - 10_m_above_ground" uniqueList="1" numFmtId="0" sqlType="0" hierarchy="0" level="0" databaseField="1">
      <sharedItems count="0" containsNumber="1" containsSemiMixedTypes="0" containsString="0" minValue="-4.01483" maxValue="12.7183"/>
    </cacheField>
    <cacheField name="CPOFP - surface" uniqueList="1" numFmtId="0" sqlType="0" hierarchy="0" level="0" databaseField="1">
      <sharedItems count="0" containsNumber="1" containsSemiMixedTypes="0" containsString="0" minValue="-50" maxValue="-6.10352e-06"/>
    </cacheField>
    <cacheField name="CPRAT - surface" uniqueList="1" numFmtId="0" sqlType="0" hierarchy="0" level="0" databaseField="1">
      <sharedItems count="0" containsNumber="1" containsSemiMixedTypes="0" containsString="0" minValue="0" maxValue="7.264e-05"/>
    </cacheField>
    <cacheField name="PRATE - surface" uniqueList="1" numFmtId="0" sqlType="0" hierarchy="0" level="0" databaseField="1">
      <sharedItems count="0" containsNumber="1" containsSemiMixedTypes="0" containsString="0" minValue="0" maxValue="7.279999999999999e-05"/>
    </cacheField>
    <cacheField name="CPRAT - surface2" uniqueList="1" numFmtId="0" sqlType="0" hierarchy="0" level="0" databaseField="1">
      <sharedItems count="0" containsNumber="1" containsSemiMixedTypes="0" containsString="0" minValue="0" maxValue="1.6e-05"/>
    </cacheField>
    <cacheField name="PRATE - surface2" uniqueList="1" numFmtId="0" sqlType="0" hierarchy="0" level="0" databaseField="1">
      <sharedItems count="0" containsNumber="1" containsSemiMixedTypes="0" containsString="0" minValue="0" maxValue="1.6e-05"/>
    </cacheField>
    <cacheField name="APCP - surface" uniqueList="1" numFmtId="0" sqlType="0" hierarchy="0" level="0" databaseField="1">
      <sharedItems count="0" containsNumber="1" containsSemiMixedTypes="0" containsString="0" minValue="0" maxValue="0.1875"/>
    </cacheField>
    <cacheField name="APCP - surface2" uniqueList="1" numFmtId="0" sqlType="0" hierarchy="0" level="0" databaseField="1">
      <sharedItems count="0" containsNumber="1" containsSemiMixedTypes="0" containsString="0" minValue="0" maxValue="1.1875"/>
    </cacheField>
    <cacheField name="ACPCP - surface" uniqueList="1" numFmtId="0" sqlType="0" hierarchy="0" level="0" databaseField="1">
      <sharedItems count="0" containsNumber="1" containsSemiMixedTypes="0" containsString="0" minValue="0" maxValue="0.1875"/>
    </cacheField>
    <cacheField name="ACPCP - surface2" uniqueList="1" numFmtId="0" sqlType="0" hierarchy="0" level="0" databaseField="1">
      <sharedItems count="0" containsNumber="1" containsSemiMixedTypes="0" containsString="0" minValue="0" maxValue="1.1875"/>
    </cacheField>
    <cacheField name="CSNOW - surface" uniqueList="1" numFmtId="0" sqlType="0" hierarchy="0" level="0" databaseField="1">
      <sharedItems count="0" containsInteger="1" containsNumber="1" containsSemiMixedTypes="0" containsString="0" minValue="0" maxValue="0"/>
    </cacheField>
    <cacheField name="CICEP - surface" uniqueList="1" numFmtId="0" sqlType="0" hierarchy="0" level="0" databaseField="1">
      <sharedItems count="0" containsInteger="1" containsNumber="1" containsSemiMixedTypes="0" containsString="0" minValue="0" maxValue="0"/>
    </cacheField>
    <cacheField name="CFRZR - surface" uniqueList="1" numFmtId="0" sqlType="0" hierarchy="0" level="0" databaseField="1">
      <sharedItems count="0" containsInteger="1" containsNumber="1" containsSemiMixedTypes="0" containsString="0" minValue="0" maxValue="0"/>
    </cacheField>
    <cacheField name="CRAIN - surface" uniqueList="1" numFmtId="0" sqlType="0" hierarchy="0" level="0" databaseField="1">
      <sharedItems count="0" containsInteger="1" containsNumber="1" containsSemiMixedTypes="0" containsString="0" minValue="0" maxValue="1"/>
    </cacheField>
    <cacheField name="CSNOW - surface2" uniqueList="1" numFmtId="0" sqlType="0" hierarchy="0" level="0" databaseField="1">
      <sharedItems count="0" containsInteger="1" containsNumber="1" containsSemiMixedTypes="0" containsString="0" minValue="0" maxValue="0"/>
    </cacheField>
    <cacheField name="CICEP - surface2" uniqueList="1" numFmtId="0" sqlType="0" hierarchy="0" level="0" databaseField="1">
      <sharedItems count="0" containsInteger="1" containsNumber="1" containsSemiMixedTypes="0" containsString="0" minValue="0" maxValue="0"/>
    </cacheField>
    <cacheField name="CFRZR - surface2" uniqueList="1" numFmtId="0" sqlType="0" hierarchy="0" level="0" databaseField="1">
      <sharedItems count="0" containsInteger="1" containsNumber="1" containsSemiMixedTypes="0" containsString="0" minValue="0" maxValue="0"/>
    </cacheField>
    <cacheField name="CRAIN - surface2" uniqueList="1" numFmtId="0" sqlType="0" hierarchy="0" level="0" databaseField="1">
      <sharedItems count="0" containsInteger="1" containsNumber="1" containsSemiMixedTypes="0" containsString="0" minValue="0" maxValue="1"/>
    </cacheField>
    <cacheField name="SUNSD - surface" uniqueList="1" numFmtId="0" sqlType="0" hierarchy="0" level="0" databaseField="1">
      <sharedItems count="0" containsInteger="1" containsNumber="1" containsSemiMixedTypes="0" containsString="0" minValue="0" maxValue="21600"/>
    </cacheField>
    <cacheField name="LFTX - surface" uniqueList="1" numFmtId="0" sqlType="0" hierarchy="0" level="0" databaseField="1">
      <sharedItems count="0" containsNumber="1" containsSemiMixedTypes="0" containsString="0" minValue="-0.693639" maxValue="12.3788"/>
    </cacheField>
    <cacheField name="CAPE - surface" uniqueList="1" numFmtId="0" sqlType="0" hierarchy="0" level="0" databaseField="1">
      <sharedItems count="0" containsInteger="1" containsNumber="1" containsSemiMixedTypes="0" containsString="0" minValue="0" maxValue="297"/>
    </cacheField>
    <cacheField name="CIN - surface" uniqueList="1" numFmtId="0" sqlType="0" hierarchy="0" level="0" databaseField="1">
      <sharedItems count="0" containsNumber="1" containsSemiMixedTypes="0" containsString="0" minValue="-173.492" maxValue="0.403992"/>
    </cacheField>
    <cacheField name="LCDC - low_cloud_layer" uniqueList="1" numFmtId="0" sqlType="0" hierarchy="0" level="0" databaseField="1">
      <sharedItems count="0" containsNumber="1" containsSemiMixedTypes="0" containsString="0" minValue="0" maxValue="97.3"/>
    </cacheField>
    <cacheField name="LCDC - low_cloud_layer2" uniqueList="1" numFmtId="0" sqlType="0" hierarchy="0" level="0" databaseField="1">
      <sharedItems count="0" containsNumber="1" containsSemiMixedTypes="0" containsString="0" minValue="0" maxValue="83.7"/>
    </cacheField>
    <cacheField name="MCDC - middle_cloud_layer" uniqueList="1" numFmtId="0" sqlType="0" hierarchy="0" level="0" databaseField="1">
      <sharedItems count="0" containsNumber="1" containsSemiMixedTypes="0" containsString="0" minValue="0" maxValue="100"/>
    </cacheField>
    <cacheField name="MCDC - middle_cloud_layer2" uniqueList="1" numFmtId="0" sqlType="0" hierarchy="0" level="0" databaseField="1">
      <sharedItems count="0" containsNumber="1" containsSemiMixedTypes="0" containsString="0" minValue="0" maxValue="100"/>
    </cacheField>
    <cacheField name="HCDC - high_cloud_layer" uniqueList="1" numFmtId="0" sqlType="0" hierarchy="0" level="0" databaseField="1">
      <sharedItems count="0" containsNumber="1" containsSemiMixedTypes="0" containsString="0" minValue="0" maxValue="100"/>
    </cacheField>
    <cacheField name="HCDC - high_cloud_layer2" uniqueList="1" numFmtId="0" sqlType="0" hierarchy="0" level="0" databaseField="1">
      <sharedItems count="0" containsNumber="1" containsSemiMixedTypes="0" containsString="0" minValue="0" maxValue="100"/>
    </cacheField>
    <cacheField name="HLCY - 3000-0_m_above_ground" uniqueList="1" numFmtId="0" sqlType="0" hierarchy="0" level="0" databaseField="1">
      <sharedItems count="0" containsNumber="1" containsSemiMixedTypes="0" containsString="0" minValue="8.47791" maxValue="302.009"/>
    </cacheField>
    <cacheField name="HGT - 0C_isotherm" uniqueList="1" numFmtId="0" sqlType="0" hierarchy="0" level="0" databaseField="1">
      <sharedItems count="0" containsNumber="1" containsSemiMixedTypes="0" containsString="0" minValue="1647.2" maxValue="3523.36"/>
    </cacheField>
    <cacheField name="RH - 0C_isotherm" uniqueList="1" numFmtId="0" sqlType="0" hierarchy="0" level="0" databaseField="1">
      <sharedItems count="0" containsNumber="1" containsSemiMixedTypes="0" containsString="0" minValue="7.3" maxValue="94.40000000000001"/>
    </cacheField>
    <cacheField name="ICEC - surface" uniqueList="1" numFmtId="0" sqlType="0" hierarchy="0" level="0" databaseField="1">
      <sharedItems count="0" containsInteger="1" containsNumber="1" containsSemiMixedTypes="0" containsString="0" minValue="0" maxValue="0"/>
    </cacheField>
    <cacheField name=" 1" uniqueList="1" numFmtId="0" sqlType="0" hierarchy="0" level="0" databaseField="1">
      <sharedItems count="0" containsInteger="1" containsNumber="1" containsSemiMixedTypes="0" containsString="0" minValue="2" maxValue="45"/>
    </cacheField>
  </cacheFields>
</pivotCacheDefinition>
</file>

<file path=xl/pivotCache/pivotCacheRecords1.xml><?xml version="1.0" encoding="utf-8"?>
<pivotCacheRecords xmlns="http://schemas.openxmlformats.org/spreadsheetml/2006/main" count="44">
  <r>
    <x v="0"/>
    <n v="101537"/>
    <n v="24135.1"/>
    <n v="8.90259"/>
    <n v="11722.5"/>
    <n v="213.607"/>
    <n v="36.5"/>
    <n v="0"/>
    <n v="0.00349707"/>
    <n v="32.8891"/>
    <n v="-12.4686"/>
    <n v="9.17704e-05"/>
    <n v="9138.209999999999"/>
    <n v="225.775"/>
    <n v="82.90000000000001"/>
    <n v="4.7"/>
    <n v="-0.0979824"/>
    <n v="32.0267"/>
    <n v="-10.8814"/>
    <n v="7.960110000000001e-05"/>
    <n v="7167.56"/>
    <n v="241.555"/>
    <n v="99.3"/>
    <n v="28.4"/>
    <n v="-0.118932"/>
    <n v="25.7391"/>
    <n v="-8.90991"/>
    <n v="0.00011737"/>
    <n v="5556.86"/>
    <n v="251.521"/>
    <n v="94.3"/>
    <n v="10.4"/>
    <n v="0.0843496"/>
    <n v="20.4754"/>
    <n v="-5.9102"/>
    <n v="4.29902e-05"/>
    <n v="4188.57"/>
    <n v="260.712"/>
    <n v="68.90000000000001"/>
    <n v="0"/>
    <n v="0.154316"/>
    <n v="15.2935"/>
    <n v="-1.52071"/>
    <n v="8.888819999999999e-05"/>
    <n v="2997.09"/>
    <n v="266.103"/>
    <n v="47.3"/>
    <n v="0.8"/>
    <n v="-0.0592637"/>
    <n v="10.2003"/>
    <n v="-0.08719730000000001"/>
    <n v="-1.72241e-05"/>
    <n v="1461.88"/>
    <n v="274.385"/>
    <n v="80.59999999999999"/>
    <n v="1.2"/>
    <n v="0.162034"/>
    <n v="4.02773"/>
    <n v="7.67344"/>
    <n v="2.3457e-06"/>
    <n v="774.741"/>
    <n v="279.604"/>
    <n v="80.59999999999999"/>
    <n v="0"/>
    <n v="0.213383"/>
    <n v="-0.383164"/>
    <n v="9.938499999999999"/>
    <n v="0.000135393"/>
    <n v="554.975"/>
    <n v="281.648"/>
    <n v="73.09999999999999"/>
    <n v="0"/>
    <n v="0.257798"/>
    <n v="-1.01374"/>
    <n v="9.92994"/>
    <n v="0.000140657"/>
    <n v="4"/>
    <n v="339.382"/>
    <n v="283.64"/>
    <n v="65.90000000000001"/>
    <n v="0"/>
    <n v="0.280561"/>
    <n v="-1.76189"/>
    <n v="9.551880000000001"/>
    <n v="0.00015545"/>
    <n v="285.272"/>
    <n v="61.2"/>
    <n v="0"/>
    <n v="0.201992"/>
    <n v="-2.12986"/>
    <n v="7.05266"/>
    <n v="0.000214119"/>
    <n v="127.863"/>
    <n v="55.5794"/>
    <n v="283.505"/>
    <n v="0"/>
    <n v="58.2116"/>
    <n v="285.113"/>
    <n v="278.702"/>
    <n v="65"/>
    <n v="-1.5791"/>
    <n v="4.71267"/>
    <n v="-50"/>
    <n v="1.92e-06"/>
    <n v="2e-06"/>
    <n v="8e-08"/>
    <n v="0"/>
    <n v="0"/>
    <n v="0"/>
    <n v="0"/>
    <n v="0"/>
    <n v="0"/>
    <n v="0"/>
    <n v="0"/>
    <n v="0"/>
    <n v="0"/>
    <n v="0"/>
    <n v="0"/>
    <n v="0"/>
    <n v="10800"/>
    <n v="6.80589"/>
    <n v="5"/>
    <n v="-9.18857"/>
    <n v="11.6"/>
    <n v="34.2"/>
    <n v="52.8"/>
    <n v="32.4"/>
    <n v="87.59999999999999"/>
    <n v="79.8"/>
    <n v="157.4"/>
    <n v="1647.2"/>
    <n v="84.59999999999999"/>
    <n v="0"/>
    <n v="2"/>
  </r>
  <r>
    <x v="1"/>
    <n v="101386"/>
    <n v="24134.8"/>
    <n v="10.1092"/>
    <n v="11731.2"/>
    <n v="214.823"/>
    <n v="27.6"/>
    <n v="0"/>
    <n v="0.0309629"/>
    <n v="31.386"/>
    <n v="-8.38641"/>
    <n v="0.000100823"/>
    <n v="9136.469999999999"/>
    <n v="225.066"/>
    <n v="99.7"/>
    <n v="56.7"/>
    <n v="-0.0778731"/>
    <n v="32.193"/>
    <n v="-5.49819"/>
    <n v="9.71161e-05"/>
    <n v="7173.33"/>
    <n v="241.65"/>
    <n v="100"/>
    <n v="78.7"/>
    <n v="-0.317467"/>
    <n v="25.0372"/>
    <n v="-7.87436"/>
    <n v="7.765199999999999e-05"/>
    <n v="5558.13"/>
    <n v="252.39"/>
    <n v="100"/>
    <n v="99.7"/>
    <n v="-0.0758379"/>
    <n v="20.9418"/>
    <n v="-2.77553"/>
    <n v="7.65841e-05"/>
    <n v="4188.83"/>
    <n v="260.472"/>
    <n v="93.5"/>
    <n v="34.7"/>
    <n v="0.13593"/>
    <n v="18.2356"/>
    <n v="-1.93102"/>
    <n v="6.16162e-05"/>
    <n v="2995.39"/>
    <n v="267.286"/>
    <n v="61.5"/>
    <n v="0"/>
    <n v="0.0455332"/>
    <n v="11.599"/>
    <n v="-2.96945"/>
    <n v="0.000218236"/>
    <n v="1454.97"/>
    <n v="275.455"/>
    <n v="82.59999999999999"/>
    <n v="0"/>
    <n v="0.31226"/>
    <n v="4.99199"/>
    <n v="9.3842"/>
    <n v="7.373280000000001e-05"/>
    <n v="764.901"/>
    <n v="280.934"/>
    <n v="75.40000000000001"/>
    <n v="0"/>
    <n v="0.151484"/>
    <n v="2.72267"/>
    <n v="12.2298"/>
    <n v="8.98273e-05"/>
    <n v="544.0599999999999"/>
    <n v="283.028"/>
    <n v="67.09999999999999"/>
    <n v="0"/>
    <n v="0.152009"/>
    <n v="2.47318"/>
    <n v="11.9453"/>
    <n v="9.51921e-05"/>
    <n v="5"/>
    <n v="327.411"/>
    <n v="284.92"/>
    <n v="61.1"/>
    <n v="0"/>
    <n v="0.228909"/>
    <n v="1.79705"/>
    <n v="11.3152"/>
    <n v="0.000111472"/>
    <n v="285.381"/>
    <n v="65.09999999999999"/>
    <n v="0"/>
    <n v="0.200055"/>
    <n v="-0.77363"/>
    <n v="7.11743"/>
    <n v="0.00021786"/>
    <n v="115.262"/>
    <n v="55.5794"/>
    <n v="282.652"/>
    <n v="0"/>
    <n v="32.2475"/>
    <n v="284.547"/>
    <n v="279.754"/>
    <n v="72.2"/>
    <n v="-0.869946"/>
    <n v="4.50778"/>
    <n v="-50"/>
    <n v="2.4e-07"/>
    <n v="0"/>
    <n v="2.74e-06"/>
    <n v="2.72e-06"/>
    <n v="0.0625"/>
    <n v="0.0625"/>
    <n v="0.0625"/>
    <n v="0.0625"/>
    <n v="0"/>
    <n v="0"/>
    <n v="0"/>
    <n v="0"/>
    <n v="0"/>
    <n v="0"/>
    <n v="0"/>
    <n v="0"/>
    <n v="11850"/>
    <n v="7.08046"/>
    <n v="0"/>
    <n v="0.00761719"/>
    <n v="13.7"/>
    <n v="43.8"/>
    <n v="100"/>
    <n v="36.3"/>
    <n v="58.8"/>
    <n v="88.40000000000001"/>
    <n v="139.401"/>
    <n v="1762.56"/>
    <n v="81.2"/>
    <n v="0"/>
    <n v="3"/>
  </r>
  <r>
    <x v="2"/>
    <n v="101200"/>
    <n v="24134.6"/>
    <n v="11.7066"/>
    <n v="11731.8"/>
    <n v="214.262"/>
    <n v="37.9"/>
    <n v="0"/>
    <n v="0.208015"/>
    <n v="30.6809"/>
    <n v="-5.60958"/>
    <n v="9.869910000000001e-05"/>
    <n v="9140.75"/>
    <n v="227.644"/>
    <n v="94.2"/>
    <n v="10.5"/>
    <n v="-0.195885"/>
    <n v="28.1084"/>
    <n v="-7.83776"/>
    <n v="8.70534e-05"/>
    <n v="7175.07"/>
    <n v="241.57"/>
    <n v="99.5"/>
    <n v="46.7"/>
    <n v="-0.0383106"/>
    <n v="21.6996"/>
    <n v="-5.86659"/>
    <n v="4.31586e-05"/>
    <n v="5556.68"/>
    <n v="253"/>
    <n v="100"/>
    <n v="51.2"/>
    <n v="-0.117291"/>
    <n v="20.9385"/>
    <n v="-1.66118"/>
    <n v="0.00010282"/>
    <n v="4184.86"/>
    <n v="260.642"/>
    <n v="96.59999999999999"/>
    <n v="63.6"/>
    <n v="-0.060752"/>
    <n v="19.9862"/>
    <n v="-2.03554"/>
    <n v="0.000119953"/>
    <n v="2992.93"/>
    <n v="268.062"/>
    <n v="24.3"/>
    <n v="0"/>
    <n v="-0.397908"/>
    <n v="12.776"/>
    <n v="0.708638"/>
    <n v="0.000211732"/>
    <n v="1443.6"/>
    <n v="276.333"/>
    <n v="69.90000000000001"/>
    <n v="0"/>
    <n v="0.516814"/>
    <n v="8.65681"/>
    <n v="6.88292"/>
    <n v="9.28665e-05"/>
    <n v="750.949"/>
    <n v="281.411"/>
    <n v="79.40000000000001"/>
    <n v="0"/>
    <n v="0.799553"/>
    <n v="4.8958"/>
    <n v="11.6747"/>
    <n v="0.000103336"/>
    <n v="529.7190000000001"/>
    <n v="283.419"/>
    <n v="73.40000000000001"/>
    <n v="0"/>
    <n v="0.68327"/>
    <n v="4.91751"/>
    <n v="12.1178"/>
    <n v="0.000111768"/>
    <n v="4"/>
    <n v="312.674"/>
    <n v="285.394"/>
    <n v="66.7"/>
    <n v="0"/>
    <n v="0.516595"/>
    <n v="4.77382"/>
    <n v="11.8746"/>
    <n v="0.000103249"/>
    <n v="285.741"/>
    <n v="68.40000000000001"/>
    <n v="0"/>
    <n v="0.264595"/>
    <n v="2.06198"/>
    <n v="7.46939"/>
    <n v="9.23704e-05"/>
    <n v="100.096"/>
    <n v="55.5794"/>
    <n v="283.2"/>
    <n v="0"/>
    <n v="35.7319"/>
    <n v="284.993"/>
    <n v="280.435"/>
    <n v="73.59999999999999"/>
    <n v="1.24425"/>
    <n v="5.38346"/>
    <n v="-50"/>
    <n v="0"/>
    <n v="0"/>
    <n v="2.4e-07"/>
    <n v="4e-07"/>
    <n v="0"/>
    <n v="0.0625"/>
    <n v="0"/>
    <n v="0.0625"/>
    <n v="0"/>
    <n v="0"/>
    <n v="0"/>
    <n v="0"/>
    <n v="0"/>
    <n v="0"/>
    <n v="0"/>
    <n v="0"/>
    <n v="0"/>
    <n v="6.68437"/>
    <n v="0"/>
    <n v="-0.0382813"/>
    <n v="0.8"/>
    <n v="5.7"/>
    <n v="96.5"/>
    <n v="74.09999999999999"/>
    <n v="99"/>
    <n v="74.5"/>
    <n v="116.52"/>
    <n v="2071.04"/>
    <n v="38.7"/>
    <n v="0"/>
    <n v="4"/>
  </r>
  <r>
    <x v="3"/>
    <n v="100876"/>
    <n v="24134.9"/>
    <n v="14.2024"/>
    <n v="11727.7"/>
    <n v="213.43"/>
    <n v="37.5"/>
    <n v="0"/>
    <n v="0.116763"/>
    <n v="32.4216"/>
    <n v="-6.5261"/>
    <n v="8.94001e-05"/>
    <n v="9135.129999999999"/>
    <n v="227.327"/>
    <n v="86"/>
    <n v="5.2"/>
    <n v="-0.162"/>
    <n v="31.5286"/>
    <n v="-7.31082"/>
    <n v="8.89704e-05"/>
    <n v="7162.32"/>
    <n v="241.52"/>
    <n v="99.7"/>
    <n v="86.2"/>
    <n v="-0.246043"/>
    <n v="24.8656"/>
    <n v="0.00120239"/>
    <n v="0.000159125"/>
    <n v="5543.62"/>
    <n v="253.098"/>
    <n v="100"/>
    <n v="99.40000000000001"/>
    <n v="-0.402998"/>
    <n v="17.6788"/>
    <n v="3.45325"/>
    <n v="4.77561e-05"/>
    <n v="4169.87"/>
    <n v="260.997"/>
    <n v="92.09999999999999"/>
    <n v="20.6"/>
    <n v="-0.233795"/>
    <n v="14.7715"/>
    <n v="3.08928"/>
    <n v="0.000139385"/>
    <n v="2977.08"/>
    <n v="267.776"/>
    <n v="59.9"/>
    <n v="0.4"/>
    <n v="-0.6137359999999999"/>
    <n v="10.6811"/>
    <n v="9.002940000000001"/>
    <n v="7.93238e-05"/>
    <n v="1422.42"/>
    <n v="277.97"/>
    <n v="68.90000000000001"/>
    <n v="0"/>
    <n v="0.583531"/>
    <n v="7.9401"/>
    <n v="10.1944"/>
    <n v="7.30713e-07"/>
    <n v="726.633"/>
    <n v="282.559"/>
    <n v="73"/>
    <n v="0"/>
    <n v="0.603584"/>
    <n v="6.34344"/>
    <n v="16.012"/>
    <n v="-5.30115e-06"/>
    <n v="504.578"/>
    <n v="284.374"/>
    <n v="70.2"/>
    <n v="0"/>
    <n v="0.5291"/>
    <n v="5.09029"/>
    <n v="15.6228"/>
    <n v="3.5694e-05"/>
    <n v="4"/>
    <n v="286.867"/>
    <n v="286.036"/>
    <n v="67.59999999999999"/>
    <n v="0"/>
    <n v="0.439078"/>
    <n v="3.67023"/>
    <n v="13.6581"/>
    <n v="4.29629e-05"/>
    <n v="286.901"/>
    <n v="68.3"/>
    <n v="0"/>
    <n v="0.259926"/>
    <n v="1.62703"/>
    <n v="7.9974"/>
    <n v="0.000124562"/>
    <n v="73.56870000000001"/>
    <n v="55.5794"/>
    <n v="284.46"/>
    <n v="0"/>
    <n v="55.1218"/>
    <n v="286.466"/>
    <n v="281.384"/>
    <n v="71.2"/>
    <n v="1.36501"/>
    <n v="7.38903"/>
    <n v="-50"/>
    <n v="0"/>
    <n v="0"/>
    <n v="1.2e-07"/>
    <n v="2e-07"/>
    <n v="0"/>
    <n v="0.0625"/>
    <n v="0"/>
    <n v="0.0625"/>
    <n v="0"/>
    <n v="0"/>
    <n v="0"/>
    <n v="0"/>
    <n v="0"/>
    <n v="0"/>
    <n v="0"/>
    <n v="0"/>
    <n v="0"/>
    <n v="4.62615"/>
    <n v="0"/>
    <n v="-1.01724"/>
    <n v="6.1"/>
    <n v="4.5"/>
    <n v="100"/>
    <n v="85.7"/>
    <n v="6.1"/>
    <n v="87.3"/>
    <n v="116.795"/>
    <n v="2198.56"/>
    <n v="60.5"/>
    <n v="0"/>
    <n v="5"/>
  </r>
  <r>
    <x v="4"/>
    <n v="100484"/>
    <n v="24135.3"/>
    <n v="15.8119"/>
    <n v="11714.2"/>
    <n v="212.299"/>
    <n v="29.3"/>
    <n v="0"/>
    <n v="0.0924775"/>
    <n v="36.4896"/>
    <n v="-3.92125"/>
    <n v="5.88785e-05"/>
    <n v="9130.68"/>
    <n v="225.952"/>
    <n v="100"/>
    <n v="100"/>
    <n v="0.0226719"/>
    <n v="37.5536"/>
    <n v="1.73322"/>
    <n v="2.68243e-05"/>
    <n v="7152.15"/>
    <n v="243.333"/>
    <n v="100"/>
    <n v="100"/>
    <n v="-0.578844"/>
    <n v="28.9018"/>
    <n v="1.89888"/>
    <n v="8.2677e-06"/>
    <n v="5525.71"/>
    <n v="254.67"/>
    <n v="100"/>
    <n v="88.3"/>
    <n v="-0.8415589999999999"/>
    <n v="18.1724"/>
    <n v="5.59791"/>
    <n v="0.000178194"/>
    <n v="4147.21"/>
    <n v="260.989"/>
    <n v="94.7"/>
    <n v="50.1"/>
    <n v="-0.314434"/>
    <n v="13.5268"/>
    <n v="6.60612"/>
    <n v="0.000241943"/>
    <n v="2955.24"/>
    <n v="266.993"/>
    <n v="84.7"/>
    <n v="4.3"/>
    <n v="0.273652"/>
    <n v="16.5763"/>
    <n v="10.3547"/>
    <n v="4.17114e-05"/>
    <n v="1397.17"/>
    <n v="279.641"/>
    <n v="40.5"/>
    <n v="0"/>
    <n v="0.866615"/>
    <n v="10.9964"/>
    <n v="12.1147"/>
    <n v="0.000198854"/>
    <n v="696.475"/>
    <n v="284.99"/>
    <n v="42.4"/>
    <n v="0"/>
    <n v="0.298611"/>
    <n v="10.9448"/>
    <n v="14.4647"/>
    <n v="0.000191146"/>
    <n v="473.284"/>
    <n v="285.077"/>
    <n v="75.90000000000001"/>
    <n v="0"/>
    <n v="0.337952"/>
    <n v="8.150410000000001"/>
    <n v="15.7609"/>
    <n v="0.000193673"/>
    <n v="3"/>
    <n v="254.94"/>
    <n v="286.739"/>
    <n v="77.5"/>
    <n v="0"/>
    <n v="0.386699"/>
    <n v="6.52737"/>
    <n v="14.0497"/>
    <n v="0.000177937"/>
    <n v="287.978"/>
    <n v="75.7"/>
    <n v="0"/>
    <n v="0.293875"/>
    <n v="3.70817"/>
    <n v="8.47757"/>
    <n v="0.000201652"/>
    <n v="40.8902"/>
    <n v="55.5794"/>
    <n v="285.763"/>
    <n v="0"/>
    <n v="47.5145"/>
    <n v="287.567"/>
    <n v="283.697"/>
    <n v="77.5"/>
    <n v="3.66485"/>
    <n v="8.53955"/>
    <n v="-50"/>
    <n v="0"/>
    <n v="0"/>
    <n v="2.12e-06"/>
    <n v="2e-06"/>
    <n v="0"/>
    <n v="0.0625"/>
    <n v="0"/>
    <n v="0.0625"/>
    <n v="0"/>
    <n v="0"/>
    <n v="0"/>
    <n v="0"/>
    <n v="0"/>
    <n v="0"/>
    <n v="0"/>
    <n v="0"/>
    <n v="0"/>
    <n v="3.20546"/>
    <n v="144"/>
    <n v="-37.9703"/>
    <n v="47.7"/>
    <n v="9.6"/>
    <n v="100"/>
    <n v="99.59999999999999"/>
    <n v="100"/>
    <n v="77.09999999999999"/>
    <n v="133.144"/>
    <n v="2286.56"/>
    <n v="49.2"/>
    <n v="0"/>
    <n v="6"/>
  </r>
  <r>
    <x v="5"/>
    <n v="100191"/>
    <n v="24135.2"/>
    <n v="14.2121"/>
    <n v="11704.5"/>
    <n v="211.51"/>
    <n v="39.8"/>
    <n v="0"/>
    <n v="0.0201484"/>
    <n v="33.2858"/>
    <n v="1.39788"/>
    <n v="0.000110132"/>
    <n v="9117.85"/>
    <n v="226.851"/>
    <n v="22.3"/>
    <n v="0"/>
    <n v="-0.457162"/>
    <n v="29.4734"/>
    <n v="4.43994"/>
    <n v="7.76095e-05"/>
    <n v="7144.81"/>
    <n v="242.812"/>
    <n v="88.5"/>
    <n v="13.2"/>
    <n v="-0.392697"/>
    <n v="28.9468"/>
    <n v="3.79807"/>
    <n v="4.70585e-05"/>
    <n v="5518.83"/>
    <n v="254.502"/>
    <n v="99.59999999999999"/>
    <n v="68.40000000000001"/>
    <n v="-0.567313"/>
    <n v="21.6081"/>
    <n v="1.65191"/>
    <n v="7.924600000000001e-05"/>
    <n v="4134.65"/>
    <n v="263.568"/>
    <n v="86.5"/>
    <n v="5.8"/>
    <n v="0.0929297"/>
    <n v="19.25"/>
    <n v="-1.40547"/>
    <n v="9.14539e-05"/>
    <n v="2931.53"/>
    <n v="268.758"/>
    <n v="86.40000000000001"/>
    <n v="5"/>
    <n v="0.490705"/>
    <n v="15.6133"/>
    <n v="12.3161"/>
    <n v="0.000125707"/>
    <n v="1372.9"/>
    <n v="278.883"/>
    <n v="70"/>
    <n v="0"/>
    <n v="0.487525"/>
    <n v="11.1771"/>
    <n v="11.5472"/>
    <n v="-4.11807e-05"/>
    <n v="673.4930000000001"/>
    <n v="284.767"/>
    <n v="54.8"/>
    <n v="0"/>
    <n v="0.266828"/>
    <n v="10.6433"/>
    <n v="11.4349"/>
    <n v="0.000218094"/>
    <n v="449.823"/>
    <n v="286.432"/>
    <n v="54.9"/>
    <n v="0"/>
    <n v="0.259109"/>
    <n v="9.99179"/>
    <n v="12.6099"/>
    <n v="0.000210958"/>
    <n v="5"/>
    <n v="230.72"/>
    <n v="287.738"/>
    <n v="62.5"/>
    <n v="0"/>
    <n v="0.326333"/>
    <n v="6.98588"/>
    <n v="12.115"/>
    <n v="0.000174678"/>
    <n v="288.684"/>
    <n v="64.90000000000001"/>
    <n v="0"/>
    <n v="0.253599"/>
    <n v="3.72891"/>
    <n v="7.37128"/>
    <n v="0.00017789"/>
    <n v="16.2156"/>
    <n v="55.5794"/>
    <n v="286.069"/>
    <n v="0"/>
    <n v="80.4706"/>
    <n v="288.019"/>
    <n v="282.036"/>
    <n v="67.2"/>
    <n v="3.60453"/>
    <n v="7.41035"/>
    <n v="-50"/>
    <n v="0"/>
    <n v="0"/>
    <n v="1.36e-06"/>
    <n v="1.44e-06"/>
    <n v="0"/>
    <n v="0.0625"/>
    <n v="0"/>
    <n v="0.0625"/>
    <n v="0"/>
    <n v="0"/>
    <n v="0"/>
    <n v="0"/>
    <n v="0"/>
    <n v="0"/>
    <n v="0"/>
    <n v="0"/>
    <n v="481"/>
    <n v="4.06356"/>
    <n v="7"/>
    <n v="-23.1208"/>
    <n v="5"/>
    <n v="42.2"/>
    <n v="69.40000000000001"/>
    <n v="99.5"/>
    <n v="10.8"/>
    <n v="85.40000000000001"/>
    <n v="130.266"/>
    <n v="2235.84"/>
    <n v="77.5"/>
    <n v="0"/>
    <n v="7"/>
  </r>
  <r>
    <x v="6"/>
    <n v="99916.5"/>
    <n v="24135.2"/>
    <n v="17.9008"/>
    <n v="11711"/>
    <n v="215.253"/>
    <n v="20.1"/>
    <n v="0"/>
    <n v="0.324685"/>
    <n v="35.6546"/>
    <n v="-5.34568"/>
    <n v="0.000178073"/>
    <n v="9111.709999999999"/>
    <n v="226.615"/>
    <n v="17.1"/>
    <n v="0"/>
    <n v="-0.834162"/>
    <n v="28.0347"/>
    <n v="0.981653"/>
    <n v="0.000167393"/>
    <n v="7137.42"/>
    <n v="242.425"/>
    <n v="13.6"/>
    <n v="0"/>
    <n v="-1.3085"/>
    <n v="24.1627"/>
    <n v="1.08423"/>
    <n v="0.000296245"/>
    <n v="5514.84"/>
    <n v="254.609"/>
    <n v="100"/>
    <n v="98.8"/>
    <n v="-0.595055"/>
    <n v="22.0555"/>
    <n v="9.2354"/>
    <n v="0.000157988"/>
    <n v="4128.65"/>
    <n v="263.996"/>
    <n v="95.3"/>
    <n v="92.59999999999999"/>
    <n v="-0.144299"/>
    <n v="21.7749"/>
    <n v="4.89396"/>
    <n v="0.000322962"/>
    <n v="2918.9"/>
    <n v="270.949"/>
    <n v="93.5"/>
    <n v="28.2"/>
    <n v="1.06446"/>
    <n v="22.7366"/>
    <n v="4.54679"/>
    <n v="0.000135857"/>
    <n v="1350.99"/>
    <n v="279.574"/>
    <n v="79.8"/>
    <n v="4.1"/>
    <n v="1.28537"/>
    <n v="14.974"/>
    <n v="14.7402"/>
    <n v="0.000170542"/>
    <n v="650.741"/>
    <n v="284.225"/>
    <n v="69.7"/>
    <n v="0"/>
    <n v="0.885638"/>
    <n v="13.087"/>
    <n v="20.8663"/>
    <n v="4.29814e-05"/>
    <n v="427.247"/>
    <n v="286.238"/>
    <n v="65.5"/>
    <n v="0"/>
    <n v="0.7500520000000001"/>
    <n v="11.8188"/>
    <n v="19.5243"/>
    <n v="-7.13892e-06"/>
    <n v="4"/>
    <n v="207.956"/>
    <n v="288.239"/>
    <n v="60.6"/>
    <n v="0"/>
    <n v="0.6183149999999999"/>
    <n v="10.1482"/>
    <n v="17.1713"/>
    <n v="-5.24048e-06"/>
    <n v="289.834"/>
    <n v="59"/>
    <n v="0"/>
    <n v="0.390519"/>
    <n v="6.45923"/>
    <n v="11.2239"/>
    <n v="7.17512e-05"/>
    <n v="-7.11319"/>
    <n v="55.5794"/>
    <n v="288.3"/>
    <n v="0"/>
    <n v="212.035"/>
    <n v="289.269"/>
    <n v="281.605"/>
    <n v="60.3"/>
    <n v="6.3928"/>
    <n v="11.2812"/>
    <n v="-50"/>
    <n v="0"/>
    <n v="0"/>
    <n v="0"/>
    <n v="0"/>
    <n v="0"/>
    <n v="0.0625"/>
    <n v="0"/>
    <n v="0.0625"/>
    <n v="0"/>
    <n v="0"/>
    <n v="0"/>
    <n v="0"/>
    <n v="0"/>
    <n v="0"/>
    <n v="0"/>
    <n v="0"/>
    <n v="10800"/>
    <n v="3.64443"/>
    <n v="0"/>
    <n v="0.0273926"/>
    <n v="97.3"/>
    <n v="38.5"/>
    <n v="98.90000000000001"/>
    <n v="68.3"/>
    <n v="0"/>
    <n v="4.4"/>
    <n v="302.009"/>
    <n v="2508.32"/>
    <n v="93.09999999999999"/>
    <n v="0"/>
    <n v="8"/>
  </r>
  <r>
    <x v="7"/>
    <n v="99796.8"/>
    <n v="16388.3"/>
    <n v="14.7171"/>
    <n v="11724.2"/>
    <n v="217.728"/>
    <n v="11.7"/>
    <n v="0"/>
    <n v="-0.584453"/>
    <n v="36.2026"/>
    <n v="-5.86256"/>
    <n v="9.408250000000001e-05"/>
    <n v="9105.639999999999"/>
    <n v="226.925"/>
    <n v="39.6"/>
    <n v="0"/>
    <n v="0.009597659999999999"/>
    <n v="30.9135"/>
    <n v="-0.700006"/>
    <n v="0.000207605"/>
    <n v="7129.35"/>
    <n v="242.863"/>
    <n v="5.1"/>
    <n v="0"/>
    <n v="0.103221"/>
    <n v="29.8245"/>
    <n v="0.345747"/>
    <n v="8.75582e-05"/>
    <n v="5502.65"/>
    <n v="255.105"/>
    <n v="4.2"/>
    <n v="0"/>
    <n v="0.09602339999999999"/>
    <n v="28.0438"/>
    <n v="0.455366"/>
    <n v="0.000102105"/>
    <n v="4114.71"/>
    <n v="264.974"/>
    <n v="8.300000000000001"/>
    <n v="0"/>
    <n v="0.140537"/>
    <n v="25.5851"/>
    <n v="2.51859"/>
    <n v="0.000119713"/>
    <n v="2903.84"/>
    <n v="270.883"/>
    <n v="53.3"/>
    <n v="0"/>
    <n v="-0.370193"/>
    <n v="25.827"/>
    <n v="4.8935"/>
    <n v="6.936e-05"/>
    <n v="1340.64"/>
    <n v="279.032"/>
    <n v="91.09999999999999"/>
    <n v="16.7"/>
    <n v="-0.08924020000000001"/>
    <n v="18.7013"/>
    <n v="3.31065"/>
    <n v="-0.000163848"/>
    <n v="641.148"/>
    <n v="284.229"/>
    <n v="81.7"/>
    <n v="0"/>
    <n v="0.382887"/>
    <n v="14.8831"/>
    <n v="6.51087"/>
    <n v="2.96951e-05"/>
    <n v="417.488"/>
    <n v="286.29"/>
    <n v="74.8"/>
    <n v="0"/>
    <n v="0.379127"/>
    <n v="13.8481"/>
    <n v="7.1457"/>
    <n v="6.70116e-05"/>
    <n v="4"/>
    <n v="198.032"/>
    <n v="288.381"/>
    <n v="68.2"/>
    <n v="0"/>
    <n v="0.366457"/>
    <n v="12.4436"/>
    <n v="7.45435"/>
    <n v="8.593300000000001e-05"/>
    <n v="290.461"/>
    <n v="65.5"/>
    <n v="0"/>
    <n v="0.274587"/>
    <n v="8.5678"/>
    <n v="5.67944"/>
    <n v="0.000119663"/>
    <n v="-17.4253"/>
    <n v="55.5794"/>
    <n v="291.987"/>
    <n v="0"/>
    <n v="267.217"/>
    <n v="290.309"/>
    <n v="283.803"/>
    <n v="65.5"/>
    <n v="8.33761"/>
    <n v="5.85702"/>
    <n v="-2.90001"/>
    <n v="7.264e-05"/>
    <n v="7.279999999999999e-05"/>
    <n v="5.16e-06"/>
    <n v="5.4e-06"/>
    <n v="0.125"/>
    <n v="0.1875"/>
    <n v="0.125"/>
    <n v="0.1875"/>
    <n v="0"/>
    <n v="0"/>
    <n v="0"/>
    <n v="1"/>
    <n v="0"/>
    <n v="0"/>
    <n v="0"/>
    <n v="1"/>
    <n v="21600"/>
    <n v="1.87409"/>
    <n v="75"/>
    <n v="-0.166992"/>
    <n v="78.09999999999999"/>
    <n v="45.4"/>
    <n v="0"/>
    <n v="49.5"/>
    <n v="0"/>
    <n v="2.2"/>
    <n v="132.369"/>
    <n v="2278.24"/>
    <n v="92.8"/>
    <n v="0"/>
    <n v="9"/>
  </r>
  <r>
    <x v="8"/>
    <n v="99830.5"/>
    <n v="24135.2"/>
    <n v="11.6105"/>
    <n v="11735.5"/>
    <n v="215.118"/>
    <n v="32.3"/>
    <n v="0"/>
    <n v="-0.369394"/>
    <n v="38.8851"/>
    <n v="-3.33605"/>
    <n v="0.000140878"/>
    <n v="9118.6"/>
    <n v="229.11"/>
    <n v="49.9"/>
    <n v="0"/>
    <n v="-0.6924"/>
    <n v="49.2791"/>
    <n v="-16.2695"/>
    <n v="2.9376e-05"/>
    <n v="7127.1"/>
    <n v="243.167"/>
    <n v="17.3"/>
    <n v="0"/>
    <n v="-0.64782"/>
    <n v="36.3156"/>
    <n v="-1.24254"/>
    <n v="0.000132339"/>
    <n v="5497.8"/>
    <n v="255.32"/>
    <n v="2.6"/>
    <n v="0"/>
    <n v="-0.95885"/>
    <n v="32.6727"/>
    <n v="-1.26982"/>
    <n v="9.48157e-05"/>
    <n v="4111.07"/>
    <n v="264.56"/>
    <n v="4"/>
    <n v="0"/>
    <n v="-0.588449"/>
    <n v="33.3477"/>
    <n v="-1.61312"/>
    <n v="0.000141852"/>
    <n v="2901.75"/>
    <n v="270.135"/>
    <n v="36.3"/>
    <n v="0"/>
    <n v="0.772039"/>
    <n v="27.8158"/>
    <n v="3.32645"/>
    <n v="7.62925e-05"/>
    <n v="1342.8"/>
    <n v="278.391"/>
    <n v="94.90000000000001"/>
    <n v="8.9"/>
    <n v="-0.20377"/>
    <n v="10.4958"/>
    <n v="3.51757"/>
    <n v="7.624490000000001e-05"/>
    <n v="643.785"/>
    <n v="284.45"/>
    <n v="70.3"/>
    <n v="0"/>
    <n v="-0.0450469"/>
    <n v="13.764"/>
    <n v="2.00358"/>
    <n v="-3.59973e-05"/>
    <n v="420.106"/>
    <n v="286.451"/>
    <n v="65.40000000000001"/>
    <n v="0"/>
    <n v="0.0818154"/>
    <n v="12.6549"/>
    <n v="1.95031"/>
    <n v="2.5802e-05"/>
    <n v="5"/>
    <n v="200.665"/>
    <n v="288.399"/>
    <n v="61.2"/>
    <n v="0"/>
    <n v="0.158315"/>
    <n v="10.7308"/>
    <n v="2.0527"/>
    <n v="6.164029999999999e-05"/>
    <n v="289.664"/>
    <n v="61.8"/>
    <n v="0"/>
    <n v="0.139811"/>
    <n v="6.67285"/>
    <n v="1.61841"/>
    <n v="0.000113607"/>
    <n v="-14.4147"/>
    <n v="55.5794"/>
    <n v="287.162"/>
    <n v="0"/>
    <n v="88.6386"/>
    <n v="288.857"/>
    <n v="282.125"/>
    <n v="64.2"/>
    <n v="6.59308"/>
    <n v="1.70772"/>
    <n v="-50"/>
    <n v="3.76e-06"/>
    <n v="4e-06"/>
    <n v="1.6e-05"/>
    <n v="1.6e-05"/>
    <n v="0.1875"/>
    <n v="0.375"/>
    <n v="0.1875"/>
    <n v="0.375"/>
    <n v="0"/>
    <n v="0"/>
    <n v="0"/>
    <n v="0"/>
    <n v="0"/>
    <n v="0"/>
    <n v="0"/>
    <n v="1"/>
    <n v="10800"/>
    <n v="4.03085"/>
    <n v="29"/>
    <n v="-5.62781"/>
    <n v="22.4"/>
    <n v="45.2"/>
    <n v="0"/>
    <n v="0"/>
    <n v="0"/>
    <n v="0"/>
    <n v="211.49"/>
    <n v="2190.88"/>
    <n v="85.90000000000001"/>
    <n v="0"/>
    <n v="10"/>
  </r>
  <r>
    <x v="9"/>
    <n v="99966.7"/>
    <n v="24135.1"/>
    <n v="17.6021"/>
    <n v="11742.6"/>
    <n v="216.614"/>
    <n v="20.1"/>
    <n v="0"/>
    <n v="-0.679844"/>
    <n v="34.8227"/>
    <n v="-5.40874"/>
    <n v="6.8211e-05"/>
    <n v="9130.23"/>
    <n v="228.594"/>
    <n v="92.2"/>
    <n v="20.7"/>
    <n v="0.291551"/>
    <n v="45.4773"/>
    <n v="-4.85895"/>
    <n v="4.69344e-05"/>
    <n v="7133.19"/>
    <n v="244.737"/>
    <n v="44.8"/>
    <n v="0"/>
    <n v="1.18905"/>
    <n v="41.3801"/>
    <n v="-3.62963"/>
    <n v="8.45814e-05"/>
    <n v="5499.87"/>
    <n v="255.989"/>
    <n v="6.9"/>
    <n v="0"/>
    <n v="0.387395"/>
    <n v="35.1042"/>
    <n v="-0.117817"/>
    <n v="0.000116312"/>
    <n v="4108.82"/>
    <n v="264.665"/>
    <n v="3.2"/>
    <n v="0"/>
    <n v="-0.249832"/>
    <n v="32.4964"/>
    <n v="0.962573"/>
    <n v="0.000135192"/>
    <n v="2906.34"/>
    <n v="268.401"/>
    <n v="36.4"/>
    <n v="0"/>
    <n v="-0.676109"/>
    <n v="21.0545"/>
    <n v="-3.30017"/>
    <n v="0.000307053"/>
    <n v="1351.13"/>
    <n v="278.335"/>
    <n v="67.8"/>
    <n v="0.6"/>
    <n v="1.35667"/>
    <n v="21.0062"/>
    <n v="2.92206"/>
    <n v="-9.02419e-05"/>
    <n v="653.197"/>
    <n v="284.095"/>
    <n v="54.8"/>
    <n v="0"/>
    <n v="1.25219"/>
    <n v="21.9049"/>
    <n v="1.09193"/>
    <n v="0.0001991"/>
    <n v="430.136"/>
    <n v="285.675"/>
    <n v="56.5"/>
    <n v="0"/>
    <n v="0.850544"/>
    <n v="20.8445"/>
    <n v="1.59283"/>
    <n v="0.000177552"/>
    <n v="5"/>
    <n v="211.46"/>
    <n v="287.518"/>
    <n v="54"/>
    <n v="0"/>
    <n v="0.458051"/>
    <n v="18.2459"/>
    <n v="1.86741"/>
    <n v="0.000138098"/>
    <n v="288.667"/>
    <n v="54.6"/>
    <n v="0"/>
    <n v="0.181051"/>
    <n v="11.522"/>
    <n v="1.50568"/>
    <n v="0.000148104"/>
    <n v="-2.78816"/>
    <n v="55.5794"/>
    <n v="285.82"/>
    <n v="0"/>
    <n v="157.043"/>
    <n v="287.921"/>
    <n v="279.455"/>
    <n v="56.8"/>
    <n v="11.5449"/>
    <n v="1.69921"/>
    <n v="-50"/>
    <n v="0"/>
    <n v="0"/>
    <n v="9.16e-06"/>
    <n v="9.120000000000001e-06"/>
    <n v="0.1875"/>
    <n v="0.4375"/>
    <n v="0.1875"/>
    <n v="0.4375"/>
    <n v="0"/>
    <n v="0"/>
    <n v="0"/>
    <n v="0"/>
    <n v="0"/>
    <n v="0"/>
    <n v="0"/>
    <n v="1"/>
    <n v="11850"/>
    <n v="7.56875"/>
    <n v="0"/>
    <n v="-0.205078"/>
    <n v="5.8"/>
    <n v="31.1"/>
    <n v="0"/>
    <n v="0"/>
    <n v="22.5"/>
    <n v="1.8"/>
    <n v="86.7396"/>
    <n v="2105.12"/>
    <n v="62.2"/>
    <n v="0"/>
    <n v="11"/>
  </r>
  <r>
    <x v="10"/>
    <n v="100189"/>
    <n v="24134.9"/>
    <n v="14.7053"/>
    <n v="11741.8"/>
    <n v="214.827"/>
    <n v="24.5"/>
    <n v="0"/>
    <n v="-0.207703"/>
    <n v="38.543"/>
    <n v="-3.5942"/>
    <n v="0.00015354"/>
    <n v="9135.629999999999"/>
    <n v="228.597"/>
    <n v="84"/>
    <n v="16"/>
    <n v="1.12204"/>
    <n v="43.7648"/>
    <n v="1.27914"/>
    <n v="7.38112e-05"/>
    <n v="7139.62"/>
    <n v="244.769"/>
    <n v="65.3"/>
    <n v="0"/>
    <n v="1.54608"/>
    <n v="39.077"/>
    <n v="-0.0165332"/>
    <n v="7.44011e-05"/>
    <n v="5505.95"/>
    <n v="255.951"/>
    <n v="18.4"/>
    <n v="0"/>
    <n v="0.868121"/>
    <n v="35.8165"/>
    <n v="-1.74658"/>
    <n v="0.0001304"/>
    <n v="4114.81"/>
    <n v="264.262"/>
    <n v="3"/>
    <n v="0"/>
    <n v="-0.0175352"/>
    <n v="32.5642"/>
    <n v="-1.60558"/>
    <n v="0.000115832"/>
    <n v="2916.25"/>
    <n v="266.477"/>
    <n v="78.59999999999999"/>
    <n v="4.1"/>
    <n v="-1.19573"/>
    <n v="13.2324"/>
    <n v="-0.172644"/>
    <n v="0.000215563"/>
    <n v="1366.62"/>
    <n v="277.846"/>
    <n v="63.9"/>
    <n v="0"/>
    <n v="-0.437063"/>
    <n v="16.7724"/>
    <n v="-1.33243"/>
    <n v="0.0001946"/>
    <n v="670.461"/>
    <n v="283.098"/>
    <n v="59.8"/>
    <n v="0"/>
    <n v="0.09135840000000001"/>
    <n v="17.3427"/>
    <n v="1.61134"/>
    <n v="0.000261507"/>
    <n v="448.022"/>
    <n v="285.047"/>
    <n v="57.3"/>
    <n v="0"/>
    <n v="0.205313"/>
    <n v="16.4324"/>
    <n v="2.60651"/>
    <n v="0.000229951"/>
    <n v="5"/>
    <n v="229.838"/>
    <n v="286.936"/>
    <n v="53.8"/>
    <n v="0"/>
    <n v="0.227313"/>
    <n v="14.3494"/>
    <n v="2.90341"/>
    <n v="0.000195699"/>
    <n v="288.031"/>
    <n v="54.4"/>
    <n v="0"/>
    <n v="0.162313"/>
    <n v="8.59797"/>
    <n v="2.18049"/>
    <n v="0.000174959"/>
    <n v="16.0257"/>
    <n v="55.5794"/>
    <n v="285.151"/>
    <n v="0"/>
    <n v="118.681"/>
    <n v="287.362"/>
    <n v="278.888"/>
    <n v="56.5"/>
    <n v="8.52247"/>
    <n v="2.30814"/>
    <n v="-50"/>
    <n v="0"/>
    <n v="0"/>
    <n v="2e-07"/>
    <n v="2e-07"/>
    <n v="0"/>
    <n v="0.4375"/>
    <n v="0"/>
    <n v="0.4375"/>
    <n v="0"/>
    <n v="0"/>
    <n v="0"/>
    <n v="0"/>
    <n v="0"/>
    <n v="0"/>
    <n v="0"/>
    <n v="0"/>
    <n v="0"/>
    <n v="8.508760000000001"/>
    <n v="1"/>
    <n v="-36.9827"/>
    <n v="4.4"/>
    <n v="2.5"/>
    <n v="0"/>
    <n v="0"/>
    <n v="93.7"/>
    <n v="64.3"/>
    <n v="104.472"/>
    <n v="2023.84"/>
    <n v="70.3"/>
    <n v="0"/>
    <n v="12"/>
  </r>
  <r>
    <x v="11"/>
    <n v="100310"/>
    <n v="24135.1"/>
    <n v="7.60017"/>
    <n v="11737.3"/>
    <n v="216.301"/>
    <n v="20.8"/>
    <n v="0"/>
    <n v="0.0766289"/>
    <n v="37.7479"/>
    <n v="-1.23036"/>
    <n v="0.000148453"/>
    <n v="9128.360000000001"/>
    <n v="227.721"/>
    <n v="82.5"/>
    <n v="5"/>
    <n v="0.040918"/>
    <n v="39.9112"/>
    <n v="4.00486"/>
    <n v="9.42019e-05"/>
    <n v="7138.08"/>
    <n v="244.378"/>
    <n v="74"/>
    <n v="0"/>
    <n v="-0.0936992"/>
    <n v="38.2019"/>
    <n v="0.415815"/>
    <n v="7.59037e-05"/>
    <n v="5507.62"/>
    <n v="254.965"/>
    <n v="26.5"/>
    <n v="0"/>
    <n v="-0.233721"/>
    <n v="34.9054"/>
    <n v="-3.47974"/>
    <n v="6.44154e-05"/>
    <n v="4118.58"/>
    <n v="264.833"/>
    <n v="6"/>
    <n v="0"/>
    <n v="-0.107076"/>
    <n v="32.2713"/>
    <n v="-2.12443"/>
    <n v="0.000110472"/>
    <n v="2920.67"/>
    <n v="265.554"/>
    <n v="95.90000000000001"/>
    <n v="58.8"/>
    <n v="-0.641225"/>
    <n v="22.6228"/>
    <n v="-1.86097"/>
    <n v="0.000293523"/>
    <n v="1375.42"/>
    <n v="277.411"/>
    <n v="67.90000000000001"/>
    <n v="0"/>
    <n v="0.390931"/>
    <n v="16.5019"/>
    <n v="-0.87616"/>
    <n v="-0.000129437"/>
    <n v="680.025"/>
    <n v="283.118"/>
    <n v="58.4"/>
    <n v="0"/>
    <n v="0.352625"/>
    <n v="11.9171"/>
    <n v="0.400083"/>
    <n v="1.80277e-05"/>
    <n v="457.594"/>
    <n v="285.077"/>
    <n v="56.7"/>
    <n v="0"/>
    <n v="0.309075"/>
    <n v="10.8471"/>
    <n v="0.715017"/>
    <n v="0.000108179"/>
    <n v="5"/>
    <n v="239.419"/>
    <n v="286.81"/>
    <n v="56.8"/>
    <n v="0"/>
    <n v="0.224479"/>
    <n v="9.178089999999999"/>
    <n v="1.05983"/>
    <n v="0.000187645"/>
    <n v="286.625"/>
    <n v="63.6"/>
    <n v="0"/>
    <n v="0.0955601"/>
    <n v="3.89442"/>
    <n v="1.19538"/>
    <n v="0.000203003"/>
    <n v="26.0856"/>
    <n v="55.5794"/>
    <n v="283.515"/>
    <n v="0"/>
    <n v="30.7775"/>
    <n v="285.723"/>
    <n v="279.805"/>
    <n v="67.2"/>
    <n v="3.85321"/>
    <n v="1.25984"/>
    <n v="-50"/>
    <n v="2.16e-06"/>
    <n v="2.4e-06"/>
    <n v="4.6e-07"/>
    <n v="4.8e-07"/>
    <n v="0"/>
    <n v="0.4375"/>
    <n v="0"/>
    <n v="0.4375"/>
    <n v="0"/>
    <n v="0"/>
    <n v="0"/>
    <n v="0"/>
    <n v="0"/>
    <n v="0"/>
    <n v="0"/>
    <n v="0"/>
    <n v="0"/>
    <n v="7.86016"/>
    <n v="40"/>
    <n v="-27.7717"/>
    <n v="69.59999999999999"/>
    <n v="3.5"/>
    <n v="0.1"/>
    <n v="0"/>
    <n v="5"/>
    <n v="49.8"/>
    <n v="147.639"/>
    <n v="1932.32"/>
    <n v="78.90000000000001"/>
    <n v="0"/>
    <n v="13"/>
  </r>
  <r>
    <x v="12"/>
    <n v="100352"/>
    <n v="24135"/>
    <n v="2.60667"/>
    <n v="11728.7"/>
    <n v="216.099"/>
    <n v="20.2"/>
    <n v="0"/>
    <n v="0.35307"/>
    <n v="38.68"/>
    <n v="-3.2452"/>
    <n v="8.61512e-05"/>
    <n v="9120.66"/>
    <n v="227.819"/>
    <n v="68.8"/>
    <n v="0"/>
    <n v="-0.378336"/>
    <n v="40.6491"/>
    <n v="4.87125"/>
    <n v="2.18376e-05"/>
    <n v="7134.4"/>
    <n v="243.689"/>
    <n v="42.8"/>
    <n v="0"/>
    <n v="-0.686701"/>
    <n v="36.2502"/>
    <n v="2.42838"/>
    <n v="0.000125257"/>
    <n v="5507.58"/>
    <n v="254.331"/>
    <n v="13.3"/>
    <n v="0"/>
    <n v="-0.344896"/>
    <n v="32.4482"/>
    <n v="0.155386"/>
    <n v="2.63901e-05"/>
    <n v="4125.87"/>
    <n v="263.371"/>
    <n v="7.7"/>
    <n v="0"/>
    <n v="-0.448752"/>
    <n v="28.246"/>
    <n v="-1.07313"/>
    <n v="6.6627e-05"/>
    <n v="2926.42"/>
    <n v="266.55"/>
    <n v="89.59999999999999"/>
    <n v="39.2"/>
    <n v="-0.654012"/>
    <n v="18.8892"/>
    <n v="1.15982"/>
    <n v="2.01858e-05"/>
    <n v="1380.27"/>
    <n v="277.166"/>
    <n v="84.3"/>
    <n v="0"/>
    <n v="0.9359499999999999"/>
    <n v="9.120430000000001"/>
    <n v="2.36273"/>
    <n v="-0.000103768"/>
    <n v="684.191"/>
    <n v="283.504"/>
    <n v="62.2"/>
    <n v="0"/>
    <n v="0.76468"/>
    <n v="4.98668"/>
    <n v="3.84821"/>
    <n v="6.82216e-05"/>
    <n v="461.453"/>
    <n v="285.314"/>
    <n v="58.3"/>
    <n v="0"/>
    <n v="0.587114"/>
    <n v="3.09667"/>
    <n v="3.91067"/>
    <n v="7.56896e-05"/>
    <n v="5"/>
    <n v="243.131"/>
    <n v="286.985"/>
    <n v="56.6"/>
    <n v="0"/>
    <n v="0.360265"/>
    <n v="2.72076"/>
    <n v="3.26182"/>
    <n v="3.86907e-05"/>
    <n v="286.939"/>
    <n v="62.8"/>
    <n v="0"/>
    <n v="0.101462"/>
    <n v="1.43968"/>
    <n v="2.17988"/>
    <n v="5.86931e-05"/>
    <n v="29.6171"/>
    <n v="55.5794"/>
    <n v="283.463"/>
    <n v="0"/>
    <n v="18.2461"/>
    <n v="285.685"/>
    <n v="279.994"/>
    <n v="68.09999999999999"/>
    <n v="1.41872"/>
    <n v="2.18762"/>
    <n v="-50"/>
    <n v="0"/>
    <n v="0"/>
    <n v="4.4e-07"/>
    <n v="4e-07"/>
    <n v="0"/>
    <n v="0.4375"/>
    <n v="0"/>
    <n v="0.4375"/>
    <n v="0"/>
    <n v="0"/>
    <n v="0"/>
    <n v="0"/>
    <n v="0"/>
    <n v="0"/>
    <n v="0"/>
    <n v="0"/>
    <n v="0"/>
    <n v="6.81488"/>
    <n v="23"/>
    <n v="-20.2253"/>
    <n v="77.5"/>
    <n v="83.7"/>
    <n v="0"/>
    <n v="0"/>
    <n v="0"/>
    <n v="2.9"/>
    <n v="188.937"/>
    <n v="1899.36"/>
    <n v="92.7"/>
    <n v="0"/>
    <n v="14"/>
  </r>
  <r>
    <x v="13"/>
    <n v="100437"/>
    <n v="24135.1"/>
    <n v="3.10211"/>
    <n v="11734.1"/>
    <n v="216.803"/>
    <n v="17.2"/>
    <n v="0"/>
    <n v="0.22641"/>
    <n v="34.3014"/>
    <n v="-1.02226"/>
    <n v="8.74177e-05"/>
    <n v="9118.690000000001"/>
    <n v="227.756"/>
    <n v="66.5"/>
    <n v="0.9"/>
    <n v="-0.530859"/>
    <n v="39.1022"/>
    <n v="5.99796"/>
    <n v="-3.68982e-06"/>
    <n v="7137.03"/>
    <n v="243.094"/>
    <n v="14.2"/>
    <n v="0"/>
    <n v="-1.11101"/>
    <n v="32.9828"/>
    <n v="2.97887"/>
    <n v="4.08348e-05"/>
    <n v="5513.27"/>
    <n v="253.807"/>
    <n v="25.7"/>
    <n v="0"/>
    <n v="-0.934779"/>
    <n v="29.1671"/>
    <n v="0.359941"/>
    <n v="6.51779e-05"/>
    <n v="4132.64"/>
    <n v="263.229"/>
    <n v="9.199999999999999"/>
    <n v="0"/>
    <n v="0.205141"/>
    <n v="25.9471"/>
    <n v="-0.639661"/>
    <n v="7.4436e-05"/>
    <n v="2935.97"/>
    <n v="266.417"/>
    <n v="72.3"/>
    <n v="1.3"/>
    <n v="-0.0808555"/>
    <n v="14.5"/>
    <n v="3.72032"/>
    <n v="0.000203814"/>
    <n v="1387.48"/>
    <n v="277.525"/>
    <n v="87.5"/>
    <n v="0"/>
    <n v="0.109673"/>
    <n v="3.95112"/>
    <n v="5.36812"/>
    <n v="0.00027672"/>
    <n v="691.355"/>
    <n v="283.232"/>
    <n v="67.3"/>
    <n v="0"/>
    <n v="0.321375"/>
    <n v="2.67307"/>
    <n v="3.50253"/>
    <n v="-4.80896e-06"/>
    <n v="468.72"/>
    <n v="285.247"/>
    <n v="61.4"/>
    <n v="0"/>
    <n v="0.336648"/>
    <n v="2.59994"/>
    <n v="3.30482"/>
    <n v="-2.00365e-05"/>
    <n v="5"/>
    <n v="250.308"/>
    <n v="287.176"/>
    <n v="56.5"/>
    <n v="0"/>
    <n v="0.249226"/>
    <n v="1.93743"/>
    <n v="3.60855"/>
    <n v="7.39355e-06"/>
    <n v="286.644"/>
    <n v="65.2"/>
    <n v="0"/>
    <n v="0.108725"/>
    <n v="1.0104"/>
    <n v="2.84335"/>
    <n v="9.136580000000001e-05"/>
    <n v="36.7593"/>
    <n v="55.5794"/>
    <n v="283.1"/>
    <n v="0"/>
    <n v="18.7073"/>
    <n v="285.474"/>
    <n v="280.299"/>
    <n v="70.5"/>
    <n v="1.00538"/>
    <n v="2.84876"/>
    <n v="-50"/>
    <n v="0"/>
    <n v="0"/>
    <n v="2.4e-07"/>
    <n v="1.6e-07"/>
    <n v="0"/>
    <n v="0.4375"/>
    <n v="0"/>
    <n v="0.4375"/>
    <n v="0"/>
    <n v="0"/>
    <n v="0"/>
    <n v="0"/>
    <n v="0"/>
    <n v="0"/>
    <n v="0"/>
    <n v="0"/>
    <n v="443"/>
    <n v="6.37451"/>
    <n v="22"/>
    <n v="-32.9026"/>
    <n v="7.6"/>
    <n v="72.5"/>
    <n v="0"/>
    <n v="0"/>
    <n v="5.6"/>
    <n v="2.8"/>
    <n v="115.165"/>
    <n v="1995.2"/>
    <n v="83.40000000000001"/>
    <n v="0"/>
    <n v="15"/>
  </r>
  <r>
    <x v="14"/>
    <n v="100601"/>
    <n v="24135.3"/>
    <n v="6.21317"/>
    <n v="11742.7"/>
    <n v="217.884"/>
    <n v="10"/>
    <n v="0"/>
    <n v="0.132644"/>
    <n v="32.5341"/>
    <n v="-0.404218"/>
    <n v="0.000118266"/>
    <n v="9123.559999999999"/>
    <n v="227.144"/>
    <n v="34"/>
    <n v="0"/>
    <n v="-0.22551"/>
    <n v="38.2653"/>
    <n v="6.02465"/>
    <n v="0.000169052"/>
    <n v="7151.36"/>
    <n v="242.456"/>
    <n v="15.4"/>
    <n v="0"/>
    <n v="-0.312746"/>
    <n v="30.7246"/>
    <n v="3.43033"/>
    <n v="8.4583e-05"/>
    <n v="5529.07"/>
    <n v="253.67"/>
    <n v="10.5"/>
    <n v="0"/>
    <n v="-0.356926"/>
    <n v="23.2487"/>
    <n v="0.915708"/>
    <n v="0.000146709"/>
    <n v="4150.95"/>
    <n v="263.037"/>
    <n v="9.800000000000001"/>
    <n v="0"/>
    <n v="-0.261418"/>
    <n v="21.6861"/>
    <n v="0.25293"/>
    <n v="7.78389e-05"/>
    <n v="2948.73"/>
    <n v="267.838"/>
    <n v="31.2"/>
    <n v="0"/>
    <n v="-0.0244287"/>
    <n v="11.1111"/>
    <n v="1.74277"/>
    <n v="0.000222686"/>
    <n v="1401.62"/>
    <n v="277.46"/>
    <n v="66"/>
    <n v="0"/>
    <n v="0.0334102"/>
    <n v="8.685359999999999"/>
    <n v="0.15406"/>
    <n v="8.20044e-06"/>
    <n v="706.449"/>
    <n v="283.142"/>
    <n v="65.59999999999999"/>
    <n v="0"/>
    <n v="0.132359"/>
    <n v="6.50994"/>
    <n v="-0.140364"/>
    <n v="8.92786e-06"/>
    <n v="483.881"/>
    <n v="285.263"/>
    <n v="59.4"/>
    <n v="0"/>
    <n v="0.130742"/>
    <n v="6.1875"/>
    <n v="-0.210449"/>
    <n v="3.90724e-05"/>
    <n v="5"/>
    <n v="265.457"/>
    <n v="287.383"/>
    <n v="53.8"/>
    <n v="0"/>
    <n v="0.105406"/>
    <n v="5.8665"/>
    <n v="-0.283486"/>
    <n v="6.96818e-05"/>
    <n v="289.562"/>
    <n v="49.8"/>
    <n v="0"/>
    <n v="0.051406"/>
    <n v="4.46218"/>
    <n v="-0.263135"/>
    <n v="9.50325e-05"/>
    <n v="50.9653"/>
    <n v="55.5794"/>
    <n v="291.6"/>
    <n v="0"/>
    <n v="212.979"/>
    <n v="289.839"/>
    <n v="279.711"/>
    <n v="51"/>
    <n v="4.35092"/>
    <n v="-0.260952"/>
    <n v="-50"/>
    <n v="8e-08"/>
    <n v="0"/>
    <n v="9.439999999999999e-06"/>
    <n v="9.4e-06"/>
    <n v="0.125"/>
    <n v="0.5"/>
    <n v="0.125"/>
    <n v="0.5"/>
    <n v="0"/>
    <n v="0"/>
    <n v="0"/>
    <n v="0"/>
    <n v="0"/>
    <n v="0"/>
    <n v="0"/>
    <n v="0"/>
    <n v="10800"/>
    <n v="4.9979"/>
    <n v="37"/>
    <n v="-3.73517"/>
    <n v="21.2"/>
    <n v="8.5"/>
    <n v="0"/>
    <n v="0"/>
    <n v="0"/>
    <n v="3.2"/>
    <n v="74.68000000000001"/>
    <n v="1940.64"/>
    <n v="86.2"/>
    <n v="0"/>
    <n v="16"/>
  </r>
  <r>
    <x v="15"/>
    <n v="100642"/>
    <n v="24134.7"/>
    <n v="5.6023"/>
    <n v="11745.1"/>
    <n v="219.24"/>
    <n v="7.8"/>
    <n v="0"/>
    <n v="0.0979131"/>
    <n v="32.2147"/>
    <n v="-0.254529"/>
    <n v="0.000103709"/>
    <n v="9123.120000000001"/>
    <n v="226.075"/>
    <n v="57"/>
    <n v="0"/>
    <n v="-0.115293"/>
    <n v="38.7243"/>
    <n v="6.09633"/>
    <n v="0.000151424"/>
    <n v="7152.64"/>
    <n v="241.571"/>
    <n v="16.9"/>
    <n v="0"/>
    <n v="-0.489453"/>
    <n v="29.2356"/>
    <n v="1.76981"/>
    <n v="0.000189797"/>
    <n v="5533.53"/>
    <n v="253.815"/>
    <n v="7.3"/>
    <n v="0"/>
    <n v="-0.649459"/>
    <n v="22.9554"/>
    <n v="0.598181"/>
    <n v="0.000166216"/>
    <n v="4154.05"/>
    <n v="263.484"/>
    <n v="5.4"/>
    <n v="0"/>
    <n v="-0.452967"/>
    <n v="20.9179"/>
    <n v="-0.661826"/>
    <n v="0.000120094"/>
    <n v="2950.36"/>
    <n v="268.854"/>
    <n v="12.6"/>
    <n v="0"/>
    <n v="-0.0645664"/>
    <n v="14.114"/>
    <n v="2.12992"/>
    <n v="0.000199974"/>
    <n v="1404.83"/>
    <n v="276.604"/>
    <n v="84"/>
    <n v="0"/>
    <n v="0.15039"/>
    <n v="5.85715"/>
    <n v="-0.0178564"/>
    <n v="0.000204281"/>
    <n v="710.032"/>
    <n v="283.246"/>
    <n v="59.9"/>
    <n v="0"/>
    <n v="-0.08495999999999999"/>
    <n v="5.78364"/>
    <n v="-0.707163"/>
    <n v="0.000162396"/>
    <n v="487.434"/>
    <n v="285.389"/>
    <n v="53.7"/>
    <n v="0"/>
    <n v="-0.106851"/>
    <n v="5.82591"/>
    <n v="-0.856111"/>
    <n v="0.000164593"/>
    <n v="6"/>
    <n v="268.977"/>
    <n v="287.534"/>
    <n v="48.3"/>
    <n v="0"/>
    <n v="-0.07198930000000001"/>
    <n v="5.79281"/>
    <n v="-0.967417"/>
    <n v="0.000163392"/>
    <n v="289.793"/>
    <n v="44.3"/>
    <n v="0"/>
    <n v="0.0191086"/>
    <n v="4.60589"/>
    <n v="-0.857878"/>
    <n v="0.000127874"/>
    <n v="54.4348"/>
    <n v="55.5794"/>
    <n v="292.8"/>
    <n v="0"/>
    <n v="264.148"/>
    <n v="290.192"/>
    <n v="278.298"/>
    <n v="45.2"/>
    <n v="4.5683"/>
    <n v="-0.860547"/>
    <n v="-50"/>
    <n v="0"/>
    <n v="0"/>
    <n v="5.72e-06"/>
    <n v="5.76e-06"/>
    <n v="0.125"/>
    <n v="0.5625"/>
    <n v="0.125"/>
    <n v="0.5625"/>
    <n v="0"/>
    <n v="0"/>
    <n v="0"/>
    <n v="0"/>
    <n v="0"/>
    <n v="0"/>
    <n v="0"/>
    <n v="0"/>
    <n v="21600"/>
    <n v="6.00154"/>
    <n v="19"/>
    <n v="0.0102051"/>
    <n v="5.3"/>
    <n v="12.5"/>
    <n v="0"/>
    <n v="0"/>
    <n v="0"/>
    <n v="1.7"/>
    <n v="117.455"/>
    <n v="1804.8"/>
    <n v="89.3"/>
    <n v="0"/>
    <n v="17"/>
  </r>
  <r>
    <x v="16"/>
    <n v="100832"/>
    <n v="24135"/>
    <n v="3.11563"/>
    <n v="11753.8"/>
    <n v="219.247"/>
    <n v="8.800000000000001"/>
    <n v="0"/>
    <n v="0.0935508"/>
    <n v="32.0582"/>
    <n v="-3.60936"/>
    <n v="9.12015e-05"/>
    <n v="9126"/>
    <n v="226.906"/>
    <n v="27.6"/>
    <n v="0"/>
    <n v="0.07070700000000001"/>
    <n v="32.6734"/>
    <n v="-0.599384"/>
    <n v="0.000217767"/>
    <n v="7161.43"/>
    <n v="240.591"/>
    <n v="16.7"/>
    <n v="0"/>
    <n v="-0.0605313"/>
    <n v="28.0916"/>
    <n v="-3.05864"/>
    <n v="0.000255433"/>
    <n v="5546.95"/>
    <n v="253.481"/>
    <n v="9"/>
    <n v="0"/>
    <n v="-0.0138848"/>
    <n v="21.3906"/>
    <n v="-4.47996"/>
    <n v="0.000212726"/>
    <n v="4167.41"/>
    <n v="263.851"/>
    <n v="2.7"/>
    <n v="0"/>
    <n v="-0.406322"/>
    <n v="18.4505"/>
    <n v="-3.95784"/>
    <n v="0.000162276"/>
    <n v="2962.07"/>
    <n v="269.186"/>
    <n v="11.4"/>
    <n v="0"/>
    <n v="0.147875"/>
    <n v="11.8181"/>
    <n v="-1.02133"/>
    <n v="0.000237178"/>
    <n v="1417.72"/>
    <n v="276.552"/>
    <n v="85.7"/>
    <n v="0"/>
    <n v="-0.24865"/>
    <n v="3.33449"/>
    <n v="-0.29709"/>
    <n v="0.000207787"/>
    <n v="723.3390000000001"/>
    <n v="282.698"/>
    <n v="67.59999999999999"/>
    <n v="0"/>
    <n v="-1.01494"/>
    <n v="1.10977"/>
    <n v="-1.15262"/>
    <n v="0.00024921"/>
    <n v="501.227"/>
    <n v="284.447"/>
    <n v="64.5"/>
    <n v="0"/>
    <n v="-0.95743"/>
    <n v="0.00892334"/>
    <n v="-2.01858"/>
    <n v="0.000248659"/>
    <n v="5"/>
    <n v="283.568"/>
    <n v="286.121"/>
    <n v="61.8"/>
    <n v="0"/>
    <n v="-0.633889"/>
    <n v="-0.890832"/>
    <n v="-2.99616"/>
    <n v="0.000217151"/>
    <n v="287.65"/>
    <n v="60.8"/>
    <n v="0"/>
    <n v="-0.104889"/>
    <n v="-0.791467"/>
    <n v="-2.42375"/>
    <n v="0.00011924"/>
    <n v="70.1036"/>
    <n v="55.5794"/>
    <n v="285.83"/>
    <n v="0"/>
    <n v="35.0962"/>
    <n v="287.204"/>
    <n v="280.706"/>
    <n v="64.90000000000001"/>
    <n v="-0.766521"/>
    <n v="-2.32232"/>
    <n v="-37.7"/>
    <n v="5.92e-06"/>
    <n v="5.6e-06"/>
    <n v="4.68e-06"/>
    <n v="4.8e-06"/>
    <n v="0.0625"/>
    <n v="0.625"/>
    <n v="0.0625"/>
    <n v="0.625"/>
    <n v="0"/>
    <n v="0"/>
    <n v="0"/>
    <n v="0"/>
    <n v="0"/>
    <n v="0"/>
    <n v="0"/>
    <n v="0"/>
    <n v="10800"/>
    <n v="5.24999"/>
    <n v="45"/>
    <n v="-14.4479"/>
    <n v="5"/>
    <n v="12.7"/>
    <n v="0"/>
    <n v="0"/>
    <n v="0"/>
    <n v="0"/>
    <n v="143.797"/>
    <n v="1841.92"/>
    <n v="85.8"/>
    <n v="0"/>
    <n v="18"/>
  </r>
  <r>
    <x v="17"/>
    <n v="101088"/>
    <n v="24135.1"/>
    <n v="1.11611"/>
    <n v="11778.4"/>
    <n v="218.187"/>
    <n v="10.8"/>
    <n v="0"/>
    <n v="0.0631953"/>
    <n v="30.8072"/>
    <n v="-6.32379"/>
    <n v="9.42428e-05"/>
    <n v="9168.43"/>
    <n v="225.377"/>
    <n v="44.1"/>
    <n v="0"/>
    <n v="0.112543"/>
    <n v="30.7616"/>
    <n v="-16.4798"/>
    <n v="6.270039999999999e-05"/>
    <n v="7199.88"/>
    <n v="242.364"/>
    <n v="14"/>
    <n v="0"/>
    <n v="0.687117"/>
    <n v="22.0299"/>
    <n v="-15.9719"/>
    <n v="8.16497e-05"/>
    <n v="5578.8"/>
    <n v="254.342"/>
    <n v="15.6"/>
    <n v="0"/>
    <n v="0.397682"/>
    <n v="21.7572"/>
    <n v="-9.494350000000001"/>
    <n v="0.000128195"/>
    <n v="4193.16"/>
    <n v="264.124"/>
    <n v="7.3"/>
    <n v="0"/>
    <n v="0.103576"/>
    <n v="16.2746"/>
    <n v="-5.56872"/>
    <n v="0.000133969"/>
    <n v="2984.26"/>
    <n v="270.911"/>
    <n v="4.3"/>
    <n v="0"/>
    <n v="0.0999746"/>
    <n v="8.35271"/>
    <n v="-3.31212"/>
    <n v="0.000154657"/>
    <n v="1436.58"/>
    <n v="276.619"/>
    <n v="75.90000000000001"/>
    <n v="0"/>
    <n v="0.329897"/>
    <n v="3.97716"/>
    <n v="-0.015249"/>
    <n v="7.48534e-05"/>
    <n v="742.895"/>
    <n v="282.068"/>
    <n v="73.59999999999999"/>
    <n v="0"/>
    <n v="0.198953"/>
    <n v="-0.68751"/>
    <n v="1.6732"/>
    <n v="0.000120719"/>
    <n v="521.2859999999999"/>
    <n v="283.795"/>
    <n v="69.8"/>
    <n v="0"/>
    <n v="0.188548"/>
    <n v="-1.92654"/>
    <n v="0.5886670000000001"/>
    <n v="7.05798e-06"/>
    <n v="5"/>
    <n v="304.038"/>
    <n v="285.575"/>
    <n v="66"/>
    <n v="0"/>
    <n v="0.121124"/>
    <n v="-2.06119"/>
    <n v="-0.249146"/>
    <n v="-1.21199e-05"/>
    <n v="286.554"/>
    <n v="65.3"/>
    <n v="0"/>
    <n v="0.00112402"/>
    <n v="-1.28218"/>
    <n v="-0.162803"/>
    <n v="1.3978e-05"/>
    <n v="91.1336"/>
    <n v="55.5794"/>
    <n v="283.38"/>
    <n v="0"/>
    <n v="9.443210000000001"/>
    <n v="285.386"/>
    <n v="280.586"/>
    <n v="72.40000000000001"/>
    <n v="-1.10083"/>
    <n v="-0.08380369999999999"/>
    <n v="-50"/>
    <n v="0"/>
    <n v="0"/>
    <n v="3.26e-06"/>
    <n v="3.2e-06"/>
    <n v="0.0625"/>
    <n v="0.625"/>
    <n v="0.0625"/>
    <n v="0.625"/>
    <n v="0"/>
    <n v="0"/>
    <n v="0"/>
    <n v="0"/>
    <n v="0"/>
    <n v="0"/>
    <n v="0"/>
    <n v="0"/>
    <n v="11850"/>
    <n v="7.02825"/>
    <n v="26"/>
    <n v="-23.9685"/>
    <n v="8.5"/>
    <n v="9.199999999999999"/>
    <n v="0"/>
    <n v="0"/>
    <n v="0"/>
    <n v="0"/>
    <n v="102.753"/>
    <n v="1854.4"/>
    <n v="81.40000000000001"/>
    <n v="0"/>
    <n v="19"/>
  </r>
  <r>
    <x v="18"/>
    <n v="101249"/>
    <n v="24134.9"/>
    <n v="2.20723"/>
    <n v="11801.4"/>
    <n v="217.05"/>
    <n v="13.2"/>
    <n v="0"/>
    <n v="0.0372588"/>
    <n v="25.96"/>
    <n v="-6.19842"/>
    <n v="9.61638e-05"/>
    <n v="9206.870000000001"/>
    <n v="226.203"/>
    <n v="90.59999999999999"/>
    <n v="5"/>
    <n v="-0.0773633"/>
    <n v="29.49"/>
    <n v="-7.77434"/>
    <n v="0.000138152"/>
    <n v="7233.56"/>
    <n v="242.31"/>
    <n v="54.9"/>
    <n v="0"/>
    <n v="0.101414"/>
    <n v="23.2472"/>
    <n v="-5.93048"/>
    <n v="6.369170000000001e-05"/>
    <n v="5605.98"/>
    <n v="256.305"/>
    <n v="10.8"/>
    <n v="0"/>
    <n v="0.293316"/>
    <n v="20.6292"/>
    <n v="-5.12634"/>
    <n v="5.25161e-05"/>
    <n v="4212.4"/>
    <n v="265.37"/>
    <n v="7"/>
    <n v="0"/>
    <n v="0.229914"/>
    <n v="15.7043"/>
    <n v="-4.77155"/>
    <n v="9.23292e-05"/>
    <n v="3000.64"/>
    <n v="271.172"/>
    <n v="4.4"/>
    <n v="0"/>
    <n v="-0.0696484"/>
    <n v="9.46729"/>
    <n v="-2.18671"/>
    <n v="0.000169359"/>
    <n v="1449.79"/>
    <n v="276.606"/>
    <n v="75.8"/>
    <n v="0"/>
    <n v="0.144499"/>
    <n v="1.48563"/>
    <n v="1.55211"/>
    <n v="4.4417e-05"/>
    <n v="756.471"/>
    <n v="282.217"/>
    <n v="68.8"/>
    <n v="0"/>
    <n v="-0.07474409999999999"/>
    <n v="2.44135"/>
    <n v="3.35997"/>
    <n v="0.000160138"/>
    <n v="534.703"/>
    <n v="284.057"/>
    <n v="65.90000000000001"/>
    <n v="0"/>
    <n v="-0.10643"/>
    <n v="1.15366"/>
    <n v="3.65923"/>
    <n v="0.000157171"/>
    <n v="5"/>
    <n v="317.346"/>
    <n v="285.649"/>
    <n v="65.40000000000001"/>
    <n v="0"/>
    <n v="-0.0121689"/>
    <n v="-0.206189"/>
    <n v="3.51666"/>
    <n v="9.64297e-05"/>
    <n v="286.37"/>
    <n v="66"/>
    <n v="0"/>
    <n v="0.0766548"/>
    <n v="-0.308271"/>
    <n v="2.68597"/>
    <n v="5.66592e-05"/>
    <n v="104.443"/>
    <n v="55.5794"/>
    <n v="282.784"/>
    <n v="0"/>
    <n v="11.915"/>
    <n v="285.022"/>
    <n v="280.457"/>
    <n v="73.59999999999999"/>
    <n v="-0.152905"/>
    <n v="2.23541"/>
    <n v="-50"/>
    <n v="0"/>
    <n v="0"/>
    <n v="0"/>
    <n v="0"/>
    <n v="0"/>
    <n v="0.625"/>
    <n v="0"/>
    <n v="0.625"/>
    <n v="0"/>
    <n v="0"/>
    <n v="0"/>
    <n v="0"/>
    <n v="0"/>
    <n v="0"/>
    <n v="0"/>
    <n v="0"/>
    <n v="0"/>
    <n v="9.47071"/>
    <n v="10"/>
    <n v="-26.0252"/>
    <n v="5"/>
    <n v="5.3"/>
    <n v="0"/>
    <n v="0"/>
    <n v="12.1"/>
    <n v="1.7"/>
    <n v="87.5204"/>
    <n v="1879.2"/>
    <n v="79.90000000000001"/>
    <n v="0"/>
    <n v="20"/>
  </r>
  <r>
    <x v="19"/>
    <n v="101310"/>
    <n v="24134.8"/>
    <n v="2.60698"/>
    <n v="11814.9"/>
    <n v="216.848"/>
    <n v="14.8"/>
    <n v="0"/>
    <n v="-0.0349316"/>
    <n v="26.9451"/>
    <n v="-4.97001"/>
    <n v="9.85529e-05"/>
    <n v="9220.469999999999"/>
    <n v="225.544"/>
    <n v="100"/>
    <n v="99.59999999999999"/>
    <n v="0.0312168"/>
    <n v="24.6518"/>
    <n v="-6.81201"/>
    <n v="8.93092e-05"/>
    <n v="7248.73"/>
    <n v="242.611"/>
    <n v="48.8"/>
    <n v="0"/>
    <n v="0.190781"/>
    <n v="23.7721"/>
    <n v="-4.33545"/>
    <n v="0.000133304"/>
    <n v="5619.85"/>
    <n v="256.122"/>
    <n v="15"/>
    <n v="0"/>
    <n v="0.111863"/>
    <n v="17.9903"/>
    <n v="-2.41125"/>
    <n v="6.297899999999999e-05"/>
    <n v="4226.3"/>
    <n v="265.595"/>
    <n v="8.800000000000001"/>
    <n v="0"/>
    <n v="-0.0616602"/>
    <n v="13.9867"/>
    <n v="-1.26326"/>
    <n v="7.73009e-05"/>
    <n v="3012.91"/>
    <n v="272.31"/>
    <n v="7.4"/>
    <n v="0"/>
    <n v="0.225537"/>
    <n v="11.1654"/>
    <n v="0.28937"/>
    <n v="0.000103798"/>
    <n v="1454.24"/>
    <n v="276.713"/>
    <n v="70.5"/>
    <n v="0"/>
    <n v="0.144745"/>
    <n v="3.08505"/>
    <n v="3.34684"/>
    <n v="-7.08203e-06"/>
    <n v="760.602"/>
    <n v="282.1"/>
    <n v="65.3"/>
    <n v="0"/>
    <n v="0.304314"/>
    <n v="3.2204"/>
    <n v="1.51318"/>
    <n v="3.4858e-05"/>
    <n v="539.107"/>
    <n v="283.618"/>
    <n v="68.7"/>
    <n v="0"/>
    <n v="0.285902"/>
    <n v="4.22731"/>
    <n v="1.3239"/>
    <n v="5.191e-05"/>
    <n v="4"/>
    <n v="321.996"/>
    <n v="285.459"/>
    <n v="65"/>
    <n v="0"/>
    <n v="0.233905"/>
    <n v="4.84689"/>
    <n v="1.29895"/>
    <n v="6.344859999999999e-05"/>
    <n v="285.992"/>
    <n v="66.90000000000001"/>
    <n v="0"/>
    <n v="0.129201"/>
    <n v="3.3311"/>
    <n v="1.33674"/>
    <n v="6.685439999999999e-05"/>
    <n v="109.25"/>
    <n v="55.5794"/>
    <n v="282.755"/>
    <n v="0"/>
    <n v="12.2545"/>
    <n v="284.759"/>
    <n v="280.366"/>
    <n v="74.40000000000001"/>
    <n v="2.26729"/>
    <n v="1.2716"/>
    <n v="-50"/>
    <n v="0"/>
    <n v="0"/>
    <n v="0"/>
    <n v="0"/>
    <n v="0"/>
    <n v="0.625"/>
    <n v="0"/>
    <n v="0.625"/>
    <n v="0"/>
    <n v="0"/>
    <n v="0"/>
    <n v="0"/>
    <n v="0"/>
    <n v="0"/>
    <n v="0"/>
    <n v="0"/>
    <n v="0"/>
    <n v="9.81922"/>
    <n v="0"/>
    <n v="0.0211182"/>
    <n v="0"/>
    <n v="4.1"/>
    <n v="24"/>
    <n v="0"/>
    <n v="100"/>
    <n v="37"/>
    <n v="80.1387"/>
    <n v="2760.64"/>
    <n v="11"/>
    <n v="0"/>
    <n v="21"/>
  </r>
  <r>
    <x v="20"/>
    <n v="101360"/>
    <n v="24134.8"/>
    <n v="3.10129"/>
    <n v="11827.9"/>
    <n v="214.703"/>
    <n v="22.3"/>
    <n v="0"/>
    <n v="0.00197949"/>
    <n v="26.273"/>
    <n v="-9.74661"/>
    <n v="6.80457e-05"/>
    <n v="9241.940000000001"/>
    <n v="226.079"/>
    <n v="41.4"/>
    <n v="0"/>
    <n v="0.303127"/>
    <n v="16.1197"/>
    <n v="-10.2737"/>
    <n v="9.44609e-05"/>
    <n v="7263.33"/>
    <n v="243.662"/>
    <n v="21.7"/>
    <n v="0"/>
    <n v="0.391777"/>
    <n v="16.3057"/>
    <n v="-5.8783"/>
    <n v="9.511450000000001e-05"/>
    <n v="5628.41"/>
    <n v="257.073"/>
    <n v="10.5"/>
    <n v="0"/>
    <n v="0.271018"/>
    <n v="15.5439"/>
    <n v="-2.67255"/>
    <n v="6.89576e-05"/>
    <n v="4233.28"/>
    <n v="265.867"/>
    <n v="5"/>
    <n v="0"/>
    <n v="0.242287"/>
    <n v="14.0523"/>
    <n v="2.36644"/>
    <n v="8.941089999999999e-05"/>
    <n v="3017.92"/>
    <n v="272.523"/>
    <n v="7.3"/>
    <n v="0"/>
    <n v="0.129898"/>
    <n v="12.8739"/>
    <n v="-0.440891"/>
    <n v="8.86748e-05"/>
    <n v="1456.31"/>
    <n v="276.352"/>
    <n v="73.90000000000001"/>
    <n v="0"/>
    <n v="0.194298"/>
    <n v="4.53637"/>
    <n v="3.62672"/>
    <n v="-0.000149619"/>
    <n v="763.907"/>
    <n v="281.545"/>
    <n v="71"/>
    <n v="0"/>
    <n v="0.678661"/>
    <n v="5.86622"/>
    <n v="3.15566"/>
    <n v="5.71074e-05"/>
    <n v="542.734"/>
    <n v="283.319"/>
    <n v="68"/>
    <n v="0"/>
    <n v="0.693356"/>
    <n v="5.84526"/>
    <n v="2.81928"/>
    <n v="0.000123028"/>
    <n v="4"/>
    <n v="325.876"/>
    <n v="285.172"/>
    <n v="64.09999999999999"/>
    <n v="0"/>
    <n v="0.522431"/>
    <n v="5.38211"/>
    <n v="2.6855"/>
    <n v="0.000137673"/>
    <n v="285.883"/>
    <n v="64.59999999999999"/>
    <n v="0"/>
    <n v="0.220479"/>
    <n v="3.48072"/>
    <n v="2.54038"/>
    <n v="8.998219999999999e-05"/>
    <n v="113.277"/>
    <n v="55.5794"/>
    <n v="281.82"/>
    <n v="0"/>
    <n v="10.5093"/>
    <n v="284.252"/>
    <n v="279.769"/>
    <n v="73.90000000000001"/>
    <n v="2.13759"/>
    <n v="2.11992"/>
    <n v="-50"/>
    <n v="0"/>
    <n v="0"/>
    <n v="0"/>
    <n v="0"/>
    <n v="0"/>
    <n v="0.625"/>
    <n v="0"/>
    <n v="0.625"/>
    <n v="0"/>
    <n v="0"/>
    <n v="0"/>
    <n v="0"/>
    <n v="0"/>
    <n v="0"/>
    <n v="0"/>
    <n v="0"/>
    <n v="0"/>
    <n v="11.5024"/>
    <n v="0"/>
    <n v="0.0335938"/>
    <n v="0"/>
    <n v="0"/>
    <n v="0"/>
    <n v="0"/>
    <n v="0"/>
    <n v="34.4"/>
    <n v="54.9622"/>
    <n v="2888.8"/>
    <n v="7.3"/>
    <n v="0"/>
    <n v="22"/>
  </r>
  <r>
    <x v="21"/>
    <n v="101426"/>
    <n v="24135"/>
    <n v="2.72362"/>
    <n v="11853.3"/>
    <n v="212.48"/>
    <n v="56.4"/>
    <n v="0"/>
    <n v="-0.102893"/>
    <n v="23.1122"/>
    <n v="-11.2596"/>
    <n v="7.49414e-05"/>
    <n v="9268.41"/>
    <n v="227.273"/>
    <n v="97"/>
    <n v="73.2"/>
    <n v="0.09410159999999999"/>
    <n v="19.0848"/>
    <n v="-10.4408"/>
    <n v="5.26742e-05"/>
    <n v="7282.09"/>
    <n v="244.259"/>
    <n v="52"/>
    <n v="0"/>
    <n v="0.4495"/>
    <n v="16.6836"/>
    <n v="-2.58917"/>
    <n v="9.733469999999999e-05"/>
    <n v="5642.58"/>
    <n v="257.683"/>
    <n v="14.1"/>
    <n v="0"/>
    <n v="0.466543"/>
    <n v="15.6076"/>
    <n v="0.114961"/>
    <n v="4.10515e-05"/>
    <n v="4245.35"/>
    <n v="265.516"/>
    <n v="33.8"/>
    <n v="0"/>
    <n v="0.0753711"/>
    <n v="14.4326"/>
    <n v="-3.1743"/>
    <n v="8.531520000000001e-05"/>
    <n v="3029.24"/>
    <n v="272.885"/>
    <n v="14.7"/>
    <n v="0"/>
    <n v="-0.0485645"/>
    <n v="13.9832"/>
    <n v="-1.84052"/>
    <n v="6.55975e-05"/>
    <n v="1463.93"/>
    <n v="276.763"/>
    <n v="64.09999999999999"/>
    <n v="0"/>
    <n v="-0.0104199"/>
    <n v="2.49069"/>
    <n v="3.22854"/>
    <n v="6.17437e-05"/>
    <n v="770.549"/>
    <n v="282.239"/>
    <n v="57.6"/>
    <n v="0"/>
    <n v="0.236942"/>
    <n v="-0.0163574"/>
    <n v="5.50416"/>
    <n v="-3.07181e-05"/>
    <n v="548.947"/>
    <n v="283.946"/>
    <n v="58.4"/>
    <n v="0"/>
    <n v="0.265098"/>
    <n v="0.950176"/>
    <n v="4.74018"/>
    <n v="-0.000109032"/>
    <n v="5"/>
    <n v="331.702"/>
    <n v="285.711"/>
    <n v="58.6"/>
    <n v="0"/>
    <n v="0.210276"/>
    <n v="2.93551"/>
    <n v="3.5048"/>
    <n v="-0.000159766"/>
    <n v="286.105"/>
    <n v="61.1"/>
    <n v="0"/>
    <n v="0.103922"/>
    <n v="2.71556"/>
    <n v="2.45665"/>
    <n v="-0.000122886"/>
    <n v="118.874"/>
    <n v="55.5794"/>
    <n v="281.526"/>
    <n v="0"/>
    <n v="11.7745"/>
    <n v="284.09"/>
    <n v="279.223"/>
    <n v="71.8"/>
    <n v="1.83151"/>
    <n v="1.81947"/>
    <n v="-50"/>
    <n v="0"/>
    <n v="0"/>
    <n v="0"/>
    <n v="0"/>
    <n v="0"/>
    <n v="0.625"/>
    <n v="0"/>
    <n v="0.625"/>
    <n v="0"/>
    <n v="0"/>
    <n v="0"/>
    <n v="0"/>
    <n v="0"/>
    <n v="0"/>
    <n v="0"/>
    <n v="0"/>
    <n v="347"/>
    <n v="12.3788"/>
    <n v="0"/>
    <n v="-0.0407227"/>
    <n v="0"/>
    <n v="0"/>
    <n v="0"/>
    <n v="0"/>
    <n v="100"/>
    <n v="19.9"/>
    <n v="64.27500000000001"/>
    <n v="2972.16"/>
    <n v="13.9"/>
    <n v="0"/>
    <n v="23"/>
  </r>
  <r>
    <x v="22"/>
    <n v="101525"/>
    <n v="24135.1"/>
    <n v="6.40244"/>
    <n v="11883.3"/>
    <n v="211.578"/>
    <n v="73.2"/>
    <n v="1.5"/>
    <n v="0.00709766"/>
    <n v="24.2888"/>
    <n v="-10.6702"/>
    <n v="0.0001022"/>
    <n v="9299.889999999999"/>
    <n v="228.22"/>
    <n v="56.4"/>
    <n v="0"/>
    <n v="0.00607617"/>
    <n v="17.6749"/>
    <n v="-8.730740000000001"/>
    <n v="1.56443e-05"/>
    <n v="7305.5"/>
    <n v="245.118"/>
    <n v="76.7"/>
    <n v="0"/>
    <n v="0.332818"/>
    <n v="17.8131"/>
    <n v="-4.77368"/>
    <n v="9.549440000000001e-05"/>
    <n v="5662.79"/>
    <n v="258.01"/>
    <n v="28.9"/>
    <n v="0"/>
    <n v="-0.159119"/>
    <n v="16.1318"/>
    <n v="-1.1272"/>
    <n v="7.50936e-05"/>
    <n v="4264.81"/>
    <n v="265.775"/>
    <n v="45.1"/>
    <n v="0"/>
    <n v="0.0988145"/>
    <n v="15.4023"/>
    <n v="2.00903"/>
    <n v="1.38566e-05"/>
    <n v="3046.7"/>
    <n v="273.322"/>
    <n v="25.2"/>
    <n v="0"/>
    <n v="-0.0112813"/>
    <n v="13.0272"/>
    <n v="0.807991"/>
    <n v="3.92832e-05"/>
    <n v="1475.03"/>
    <n v="278.746"/>
    <n v="41"/>
    <n v="0"/>
    <n v="0.171349"/>
    <n v="0.943437"/>
    <n v="4.29681"/>
    <n v="0.00014075"/>
    <n v="779.657"/>
    <n v="282.12"/>
    <n v="68.7"/>
    <n v="0"/>
    <n v="0.14391"/>
    <n v="-2.35304"/>
    <n v="6.57258"/>
    <n v="0.000128888"/>
    <n v="558.2140000000001"/>
    <n v="283.408"/>
    <n v="75.40000000000001"/>
    <n v="0"/>
    <n v="0.165362"/>
    <n v="-3.68425"/>
    <n v="6.08841"/>
    <n v="6.74281e-05"/>
    <n v="3"/>
    <n v="341.175"/>
    <n v="285.402"/>
    <n v="68.59999999999999"/>
    <n v="0"/>
    <n v="0.139012"/>
    <n v="-3.9533"/>
    <n v="5.57837"/>
    <n v="6.52206e-05"/>
    <n v="287.458"/>
    <n v="61.9"/>
    <n v="0"/>
    <n v="0.0977925"/>
    <n v="-3.75898"/>
    <n v="4.9134"/>
    <n v="7.944729999999999e-05"/>
    <n v="128.123"/>
    <n v="55.5794"/>
    <n v="290.526"/>
    <n v="0"/>
    <n v="185.486"/>
    <n v="288.593"/>
    <n v="281.054"/>
    <n v="60.7"/>
    <n v="-3.02274"/>
    <n v="3.80481"/>
    <n v="-50"/>
    <n v="0"/>
    <n v="0"/>
    <n v="0"/>
    <n v="0"/>
    <n v="0"/>
    <n v="0.625"/>
    <n v="0"/>
    <n v="0.625"/>
    <n v="0"/>
    <n v="0"/>
    <n v="0"/>
    <n v="0"/>
    <n v="0"/>
    <n v="0"/>
    <n v="0"/>
    <n v="0"/>
    <n v="10800"/>
    <n v="9.535450000000001"/>
    <n v="0"/>
    <n v="0"/>
    <n v="0"/>
    <n v="0"/>
    <n v="0"/>
    <n v="0"/>
    <n v="5"/>
    <n v="69.90000000000001"/>
    <n v="120.625"/>
    <n v="3079.52"/>
    <n v="26.3"/>
    <n v="0"/>
    <n v="24"/>
  </r>
  <r>
    <x v="23"/>
    <n v="101411"/>
    <n v="24134.9"/>
    <n v="6.3002"/>
    <n v="11896.2"/>
    <n v="210.307"/>
    <n v="82.09999999999999"/>
    <n v="4.6"/>
    <n v="0.0601221"/>
    <n v="23.3625"/>
    <n v="-11.0854"/>
    <n v="9.717250000000001e-05"/>
    <n v="9307.049999999999"/>
    <n v="228.622"/>
    <n v="40.9"/>
    <n v="0"/>
    <n v="0.218092"/>
    <n v="20.2783"/>
    <n v="-9.16019"/>
    <n v="0.00014122"/>
    <n v="7312.37"/>
    <n v="245.617"/>
    <n v="75.7"/>
    <n v="0"/>
    <n v="0.09784959999999999"/>
    <n v="15.6588"/>
    <n v="-5.19532"/>
    <n v="9.55978e-05"/>
    <n v="5663.42"/>
    <n v="258.854"/>
    <n v="28.8"/>
    <n v="0"/>
    <n v="0.130814"/>
    <n v="16.9457"/>
    <n v="-2.35703"/>
    <n v="0.000115134"/>
    <n v="4260.86"/>
    <n v="265.784"/>
    <n v="37.9"/>
    <n v="0"/>
    <n v="0.0474648"/>
    <n v="15.6309"/>
    <n v="5.09617"/>
    <n v="0.000106081"/>
    <n v="3046.38"/>
    <n v="272.244"/>
    <n v="39.5"/>
    <n v="0"/>
    <n v="-0.584492"/>
    <n v="10.6114"/>
    <n v="3.17028"/>
    <n v="7.62482e-06"/>
    <n v="1471.53"/>
    <n v="280.056"/>
    <n v="24"/>
    <n v="0"/>
    <n v="0.0188359"/>
    <n v="3.73745"/>
    <n v="6.18998"/>
    <n v="0.000187002"/>
    <n v="772.909"/>
    <n v="282.801"/>
    <n v="59.1"/>
    <n v="0"/>
    <n v="0.0557686"/>
    <n v="1.60416"/>
    <n v="6.34166"/>
    <n v="0.000174528"/>
    <n v="550.835"/>
    <n v="284.65"/>
    <n v="58.1"/>
    <n v="0"/>
    <n v="0.0977681"/>
    <n v="1.50162"/>
    <n v="6.8132"/>
    <n v="0.000167531"/>
    <n v="4"/>
    <n v="332.956"/>
    <n v="286.693"/>
    <n v="52.9"/>
    <n v="0"/>
    <n v="0.150335"/>
    <n v="1.57343"/>
    <n v="7.21196"/>
    <n v="0.000169702"/>
    <n v="288.796"/>
    <n v="48.1"/>
    <n v="0"/>
    <n v="0.20558"/>
    <n v="1.55489"/>
    <n v="7.07568"/>
    <n v="0.000169962"/>
    <n v="119.06"/>
    <n v="55.5794"/>
    <n v="291.539"/>
    <n v="0"/>
    <n v="247.032"/>
    <n v="289.858"/>
    <n v="279"/>
    <n v="48.6"/>
    <n v="1.27512"/>
    <n v="5.83679"/>
    <n v="-50"/>
    <n v="0"/>
    <n v="0"/>
    <n v="0"/>
    <n v="0"/>
    <n v="0"/>
    <n v="0.625"/>
    <n v="0"/>
    <n v="0.625"/>
    <n v="0"/>
    <n v="0"/>
    <n v="0"/>
    <n v="0"/>
    <n v="0"/>
    <n v="0"/>
    <n v="0"/>
    <n v="0"/>
    <n v="21600"/>
    <n v="11.1734"/>
    <n v="0"/>
    <n v="-0.0905151"/>
    <n v="0"/>
    <n v="0"/>
    <n v="5"/>
    <n v="0.6"/>
    <n v="5"/>
    <n v="64.90000000000001"/>
    <n v="53.6848"/>
    <n v="2911.84"/>
    <n v="32.2"/>
    <n v="0"/>
    <n v="25"/>
  </r>
  <r>
    <x v="24"/>
    <n v="101462"/>
    <n v="24135.2"/>
    <n v="10.5159"/>
    <n v="11930.2"/>
    <n v="210.39"/>
    <n v="77.5"/>
    <n v="3"/>
    <n v="-0.161555"/>
    <n v="19.0362"/>
    <n v="-8.45101"/>
    <n v="0.000118033"/>
    <n v="9335.700000000001"/>
    <n v="229.255"/>
    <n v="46.9"/>
    <n v="0"/>
    <n v="0.419549"/>
    <n v="15.769"/>
    <n v="-14.9994"/>
    <n v="-2.2775e-05"/>
    <n v="7329.98"/>
    <n v="247.318"/>
    <n v="10.1"/>
    <n v="0"/>
    <n v="0.459139"/>
    <n v="12.5412"/>
    <n v="-5.44432"/>
    <n v="4.60933e-05"/>
    <n v="5675.84"/>
    <n v="259.203"/>
    <n v="50.2"/>
    <n v="0"/>
    <n v="0.131939"/>
    <n v="15.9698"/>
    <n v="-3.72911"/>
    <n v="8.875e-05"/>
    <n v="4267.3"/>
    <n v="267.951"/>
    <n v="27.4"/>
    <n v="0"/>
    <n v="-0.0236816"/>
    <n v="16.9889"/>
    <n v="-0.810288"/>
    <n v="7.542349999999999e-05"/>
    <n v="3050.15"/>
    <n v="271.497"/>
    <n v="75.09999999999999"/>
    <n v="0.4"/>
    <n v="0.26898"/>
    <n v="11.0769"/>
    <n v="0.665378"/>
    <n v="7.27921e-05"/>
    <n v="1476.05"/>
    <n v="280.396"/>
    <n v="41.7"/>
    <n v="0"/>
    <n v="0.383018"/>
    <n v="4.87289"/>
    <n v="4.38559"/>
    <n v="0.000191556"/>
    <n v="776.696"/>
    <n v="283.42"/>
    <n v="56.7"/>
    <n v="0"/>
    <n v="0.6065120000000001"/>
    <n v="2.839"/>
    <n v="10.4586"/>
    <n v="0.000222521"/>
    <n v="554.312"/>
    <n v="284.54"/>
    <n v="72.5"/>
    <n v="0"/>
    <n v="0.679247"/>
    <n v="2.25074"/>
    <n v="11.9468"/>
    <n v="0.000106999"/>
    <n v="3"/>
    <n v="336.46"/>
    <n v="286.174"/>
    <n v="70.90000000000001"/>
    <n v="0"/>
    <n v="0.553502"/>
    <n v="1.73697"/>
    <n v="10.8045"/>
    <n v="9.73586e-05"/>
    <n v="287.834"/>
    <n v="66.09999999999999"/>
    <n v="0"/>
    <n v="0.312225"/>
    <n v="1.26395"/>
    <n v="8.15118"/>
    <n v="0.000134614"/>
    <n v="122.875"/>
    <n v="55.5794"/>
    <n v="286.111"/>
    <n v="0"/>
    <n v="64.59229999999999"/>
    <n v="287.694"/>
    <n v="282.048"/>
    <n v="68.8"/>
    <n v="0.790635"/>
    <n v="5.77899"/>
    <n v="-50"/>
    <n v="0"/>
    <n v="0"/>
    <n v="0"/>
    <n v="0"/>
    <n v="0"/>
    <n v="0.625"/>
    <n v="0"/>
    <n v="0.625"/>
    <n v="0"/>
    <n v="0"/>
    <n v="0"/>
    <n v="0"/>
    <n v="0"/>
    <n v="0"/>
    <n v="0"/>
    <n v="0"/>
    <n v="10800"/>
    <n v="9.86486"/>
    <n v="0"/>
    <n v="-0.003125"/>
    <n v="1"/>
    <n v="0.6"/>
    <n v="0"/>
    <n v="0"/>
    <n v="5.5"/>
    <n v="6.6"/>
    <n v="61.5569"/>
    <n v="2764.96"/>
    <n v="75.59999999999999"/>
    <n v="0"/>
    <n v="26"/>
  </r>
  <r>
    <x v="25"/>
    <n v="101521"/>
    <n v="24135.1"/>
    <n v="9.699999999999999"/>
    <n v="11954.4"/>
    <n v="209.831"/>
    <n v="64.40000000000001"/>
    <n v="0"/>
    <n v="-0.0608203"/>
    <n v="18.5457"/>
    <n v="-14.063"/>
    <n v="9.98166e-05"/>
    <n v="9360.85"/>
    <n v="229.813"/>
    <n v="50.4"/>
    <n v="0"/>
    <n v="0.305277"/>
    <n v="15.4667"/>
    <n v="-5.41119"/>
    <n v="7.10979e-05"/>
    <n v="7353.65"/>
    <n v="247.189"/>
    <n v="21.2"/>
    <n v="0"/>
    <n v="0.0599082"/>
    <n v="13.5546"/>
    <n v="-1.66897"/>
    <n v="0.000100192"/>
    <n v="5691.71"/>
    <n v="261.256"/>
    <n v="22.3"/>
    <n v="0"/>
    <n v="-0.317123"/>
    <n v="17.7442"/>
    <n v="-1.46897"/>
    <n v="2.74314e-05"/>
    <n v="4276.89"/>
    <n v="267.959"/>
    <n v="23.1"/>
    <n v="0"/>
    <n v="0.29127"/>
    <n v="19.0852"/>
    <n v="2.90402"/>
    <n v="3.75964e-05"/>
    <n v="3060.84"/>
    <n v="271.175"/>
    <n v="93.5"/>
    <n v="5.5"/>
    <n v="0.09979879999999999"/>
    <n v="10.1237"/>
    <n v="2.40066"/>
    <n v="6.88461e-05"/>
    <n v="1485.86"/>
    <n v="281.401"/>
    <n v="57.8"/>
    <n v="0"/>
    <n v="-0.0873516"/>
    <n v="4.5552"/>
    <n v="2.65067"/>
    <n v="2.94504e-05"/>
    <n v="783.162"/>
    <n v="284.733"/>
    <n v="53.4"/>
    <n v="0"/>
    <n v="0.103323"/>
    <n v="2.46051"/>
    <n v="8.287940000000001"/>
    <n v="0.000184735"/>
    <n v="559.956"/>
    <n v="285.34"/>
    <n v="70"/>
    <n v="0"/>
    <n v="0.216174"/>
    <n v="1.63207"/>
    <n v="10.2833"/>
    <n v="0.000120382"/>
    <n v="4"/>
    <n v="341.519"/>
    <n v="286.923"/>
    <n v="73.7"/>
    <n v="0"/>
    <n v="0.273321"/>
    <n v="1.00101"/>
    <n v="10.7545"/>
    <n v="5.7491e-05"/>
    <n v="287.483"/>
    <n v="77.09999999999999"/>
    <n v="0"/>
    <n v="0.233742"/>
    <n v="-0.195579"/>
    <n v="7.49537"/>
    <n v="9.799800000000001e-05"/>
    <n v="127.425"/>
    <n v="55.5794"/>
    <n v="284.812"/>
    <n v="0"/>
    <n v="12.2238"/>
    <n v="286.381"/>
    <n v="283.765"/>
    <n v="84.09999999999999"/>
    <n v="-0.455952"/>
    <n v="4.11552"/>
    <n v="-50"/>
    <n v="0"/>
    <n v="0"/>
    <n v="0"/>
    <n v="0"/>
    <n v="0"/>
    <n v="0.625"/>
    <n v="0"/>
    <n v="0.625"/>
    <n v="0"/>
    <n v="0"/>
    <n v="0"/>
    <n v="0"/>
    <n v="0"/>
    <n v="0"/>
    <n v="0"/>
    <n v="0"/>
    <n v="11850"/>
    <n v="11.1367"/>
    <n v="0"/>
    <n v="0.182434"/>
    <n v="7.4"/>
    <n v="1.1"/>
    <n v="0"/>
    <n v="0"/>
    <n v="0.4"/>
    <n v="5"/>
    <n v="71.9748"/>
    <n v="2750.72"/>
    <n v="89.8"/>
    <n v="0"/>
    <n v="27"/>
  </r>
  <r>
    <x v="26"/>
    <n v="101458"/>
    <n v="24135"/>
    <n v="12.7019"/>
    <n v="11971.1"/>
    <n v="210.053"/>
    <n v="60.8"/>
    <n v="0"/>
    <n v="0.07304099999999999"/>
    <n v="21.2495"/>
    <n v="-11.9863"/>
    <n v="1.34955e-05"/>
    <n v="9371.780000000001"/>
    <n v="230.327"/>
    <n v="41.1"/>
    <n v="0"/>
    <n v="-0.229092"/>
    <n v="13.455"/>
    <n v="-4.14717"/>
    <n v="-1.17398e-05"/>
    <n v="7356.35"/>
    <n v="248.249"/>
    <n v="34"/>
    <n v="0"/>
    <n v="-0.356668"/>
    <n v="13.4595"/>
    <n v="-0.536023"/>
    <n v="0.000118051"/>
    <n v="5691.23"/>
    <n v="260.773"/>
    <n v="37.3"/>
    <n v="0"/>
    <n v="0.168574"/>
    <n v="21.3807"/>
    <n v="1.32763"/>
    <n v="1.7322e-05"/>
    <n v="4281.27"/>
    <n v="266.985"/>
    <n v="40"/>
    <n v="0"/>
    <n v="0.340205"/>
    <n v="17.5733"/>
    <n v="1.5264"/>
    <n v="7.17584e-05"/>
    <n v="3063.87"/>
    <n v="272.521"/>
    <n v="67.5"/>
    <n v="0"/>
    <n v="-0.104851"/>
    <n v="10.3103"/>
    <n v="2.99931"/>
    <n v="5.29325e-05"/>
    <n v="1484.31"/>
    <n v="281.22"/>
    <n v="78.5"/>
    <n v="0"/>
    <n v="-0.315514"/>
    <n v="5.89348"/>
    <n v="7.60784"/>
    <n v="0.000134492"/>
    <n v="779.842"/>
    <n v="285.131"/>
    <n v="70.3"/>
    <n v="0"/>
    <n v="0.100917"/>
    <n v="2.71001"/>
    <n v="12.0682"/>
    <n v="0.000111774"/>
    <n v="555.958"/>
    <n v="286.191"/>
    <n v="70.90000000000001"/>
    <n v="0"/>
    <n v="0.264461"/>
    <n v="1.42329"/>
    <n v="13.226"/>
    <n v="9.00187e-05"/>
    <n v="4"/>
    <n v="336.922"/>
    <n v="287.372"/>
    <n v="77.8"/>
    <n v="0"/>
    <n v="0.389182"/>
    <n v="-0.452725"/>
    <n v="13.9575"/>
    <n v="3.90015e-05"/>
    <n v="287.876"/>
    <n v="83.09999999999999"/>
    <n v="0"/>
    <n v="0.259182"/>
    <n v="-1.61001"/>
    <n v="9.322850000000001"/>
    <n v="0.000149229"/>
    <n v="122.594"/>
    <n v="55.5794"/>
    <n v="285.678"/>
    <n v="0"/>
    <n v="8.165749999999999"/>
    <n v="287.338"/>
    <n v="285.191"/>
    <n v="87"/>
    <n v="-1.27095"/>
    <n v="6.1845"/>
    <n v="-50"/>
    <n v="0"/>
    <n v="0"/>
    <n v="0"/>
    <n v="0"/>
    <n v="0"/>
    <n v="0.625"/>
    <n v="0"/>
    <n v="0.625"/>
    <n v="0"/>
    <n v="0"/>
    <n v="0"/>
    <n v="0"/>
    <n v="0"/>
    <n v="0"/>
    <n v="0"/>
    <n v="0"/>
    <n v="0"/>
    <n v="8.53078"/>
    <n v="0"/>
    <n v="0.403992"/>
    <n v="0"/>
    <n v="5.2"/>
    <n v="0"/>
    <n v="0"/>
    <n v="0"/>
    <n v="3.2"/>
    <n v="146.254"/>
    <n v="2963.84"/>
    <n v="68.09999999999999"/>
    <n v="0"/>
    <n v="28"/>
  </r>
  <r>
    <x v="27"/>
    <n v="101295"/>
    <n v="24135.1"/>
    <n v="15.4"/>
    <n v="11977.1"/>
    <n v="209.204"/>
    <n v="70.90000000000001"/>
    <n v="0.8"/>
    <n v="-0.427935"/>
    <n v="22.4323"/>
    <n v="-3.95818"/>
    <n v="2.22255e-05"/>
    <n v="9375.68"/>
    <n v="230.925"/>
    <n v="50.2"/>
    <n v="0"/>
    <n v="-0.320037"/>
    <n v="14.2145"/>
    <n v="-2.03668"/>
    <n v="4.31383e-05"/>
    <n v="7354.21"/>
    <n v="248.891"/>
    <n v="27.6"/>
    <n v="0"/>
    <n v="0.221234"/>
    <n v="16.0663"/>
    <n v="-0.206348"/>
    <n v="0.000102033"/>
    <n v="5689.56"/>
    <n v="260.049"/>
    <n v="54.6"/>
    <n v="0"/>
    <n v="0.273191"/>
    <n v="21.2168"/>
    <n v="5.45125"/>
    <n v="6.08563e-05"/>
    <n v="4280.56"/>
    <n v="267.466"/>
    <n v="63.1"/>
    <n v="0"/>
    <n v="0.0266816"/>
    <n v="17.75"/>
    <n v="2.10592"/>
    <n v="8.29113e-05"/>
    <n v="3058.13"/>
    <n v="273.709"/>
    <n v="55.8"/>
    <n v="0"/>
    <n v="-0.0470742"/>
    <n v="9.311"/>
    <n v="1.44426"/>
    <n v="0.000206991"/>
    <n v="1475.02"/>
    <n v="282.677"/>
    <n v="63.7"/>
    <n v="0"/>
    <n v="0.115939"/>
    <n v="5.3654"/>
    <n v="11.3128"/>
    <n v="0.000121506"/>
    <n v="767.956"/>
    <n v="285.884"/>
    <n v="80.5"/>
    <n v="0"/>
    <n v="0.103012"/>
    <n v="3.3074"/>
    <n v="16.0903"/>
    <n v="0.000113163"/>
    <n v="543.398"/>
    <n v="286.432"/>
    <n v="97.7"/>
    <n v="30.6"/>
    <n v="0.227532"/>
    <n v="0.929075"/>
    <n v="17.4099"/>
    <n v="6.12661e-05"/>
    <n v="3"/>
    <n v="323.991"/>
    <n v="287.224"/>
    <n v="93.2"/>
    <n v="3.1"/>
    <n v="0.326984"/>
    <n v="-3.71008"/>
    <n v="15.7127"/>
    <n v="0.00012864"/>
    <n v="288.593"/>
    <n v="86.2"/>
    <n v="0"/>
    <n v="0.281174"/>
    <n v="-3.32875"/>
    <n v="11.3466"/>
    <n v="0.000225775"/>
    <n v="109.346"/>
    <n v="55.5794"/>
    <n v="286.605"/>
    <n v="0"/>
    <n v="1.07546"/>
    <n v="288.303"/>
    <n v="286.342"/>
    <n v="88.09999999999999"/>
    <n v="-2.61225"/>
    <n v="8.30104"/>
    <n v="-50"/>
    <n v="0"/>
    <n v="0"/>
    <n v="0"/>
    <n v="0"/>
    <n v="0"/>
    <n v="0.625"/>
    <n v="0"/>
    <n v="0.625"/>
    <n v="0"/>
    <n v="0"/>
    <n v="0"/>
    <n v="0"/>
    <n v="0"/>
    <n v="0"/>
    <n v="0"/>
    <n v="0"/>
    <n v="0"/>
    <n v="5.92854"/>
    <n v="0"/>
    <n v="-0.0139648"/>
    <n v="34.9"/>
    <n v="2.7"/>
    <n v="0"/>
    <n v="0"/>
    <n v="4.5"/>
    <n v="2.7"/>
    <n v="260.969"/>
    <n v="3157.12"/>
    <n v="55.8"/>
    <n v="0"/>
    <n v="29"/>
  </r>
  <r>
    <x v="28"/>
    <n v="101202"/>
    <n v="24135"/>
    <n v="16.0108"/>
    <n v="11978.5"/>
    <n v="208.672"/>
    <n v="94.90000000000001"/>
    <n v="7.4"/>
    <n v="-0.0119922"/>
    <n v="20.8595"/>
    <n v="1.30356"/>
    <n v="5.26666e-06"/>
    <n v="9374.18"/>
    <n v="230.947"/>
    <n v="62"/>
    <n v="0"/>
    <n v="0.515541"/>
    <n v="15.3002"/>
    <n v="6.90026"/>
    <n v="2.34259e-06"/>
    <n v="7353.26"/>
    <n v="248.53"/>
    <n v="44"/>
    <n v="0"/>
    <n v="0.780104"/>
    <n v="18.1225"/>
    <n v="2.37935"/>
    <n v="9.56705e-05"/>
    <n v="5689.46"/>
    <n v="259.363"/>
    <n v="78.7"/>
    <n v="2.3"/>
    <n v="0.521025"/>
    <n v="20.9689"/>
    <n v="6.3086"/>
    <n v="5.89855e-05"/>
    <n v="4283.51"/>
    <n v="267.163"/>
    <n v="58.3"/>
    <n v="0"/>
    <n v="-0.692984"/>
    <n v="16.6633"/>
    <n v="2.10856"/>
    <n v="7.01146e-05"/>
    <n v="3059.37"/>
    <n v="274.784"/>
    <n v="57.4"/>
    <n v="0"/>
    <n v="-0.461996"/>
    <n v="10.316"/>
    <n v="1.90704"/>
    <n v="-1.20029e-05"/>
    <n v="1468.57"/>
    <n v="283.948"/>
    <n v="51.9"/>
    <n v="0"/>
    <n v="0.0499434"/>
    <n v="6.3739"/>
    <n v="13.3376"/>
    <n v="0.000222999"/>
    <n v="761.99"/>
    <n v="285.374"/>
    <n v="95.8"/>
    <n v="18.8"/>
    <n v="0.0454941"/>
    <n v="4.52386"/>
    <n v="19.2669"/>
    <n v="9.4567e-05"/>
    <n v="537.436"/>
    <n v="286.664"/>
    <n v="99.09999999999999"/>
    <n v="39.1"/>
    <n v="0.013375"/>
    <n v="0.914351"/>
    <n v="18.7954"/>
    <n v="0.000110252"/>
    <n v="2"/>
    <n v="317.488"/>
    <n v="288.297"/>
    <n v="94.09999999999999"/>
    <n v="0.5"/>
    <n v="0.162765"/>
    <n v="-0.893472"/>
    <n v="16.5527"/>
    <n v="0.000100057"/>
    <n v="289.78"/>
    <n v="88.3"/>
    <n v="0"/>
    <n v="0.283513"/>
    <n v="-1.35902"/>
    <n v="12.1072"/>
    <n v="0.00016036"/>
    <n v="101.882"/>
    <n v="55.5794"/>
    <n v="287.863"/>
    <n v="0"/>
    <n v="-5.43372"/>
    <n v="289.536"/>
    <n v="287.896"/>
    <n v="90"/>
    <n v="-1.2589"/>
    <n v="9.25178"/>
    <n v="-36.7"/>
    <n v="7.679999999999999e-06"/>
    <n v="7.2e-06"/>
    <n v="1.68e-06"/>
    <n v="1.6e-06"/>
    <n v="0"/>
    <n v="0.625"/>
    <n v="0"/>
    <n v="0.625"/>
    <n v="0"/>
    <n v="0"/>
    <n v="0"/>
    <n v="0"/>
    <n v="0"/>
    <n v="0"/>
    <n v="0"/>
    <n v="0"/>
    <n v="0"/>
    <n v="2.68604"/>
    <n v="8"/>
    <n v="-1.43964"/>
    <n v="45.4"/>
    <n v="31.8"/>
    <n v="4"/>
    <n v="2.5"/>
    <n v="100"/>
    <n v="36.7"/>
    <n v="219.455"/>
    <n v="3305.44"/>
    <n v="57.2"/>
    <n v="0"/>
    <n v="30"/>
  </r>
  <r>
    <x v="29"/>
    <n v="101173"/>
    <n v="24135.1"/>
    <n v="15.7001"/>
    <n v="11969.3"/>
    <n v="211.414"/>
    <n v="68.09999999999999"/>
    <n v="1.3"/>
    <n v="0.104441"/>
    <n v="24.9745"/>
    <n v="3.0725"/>
    <n v="5.68956e-05"/>
    <n v="9367.889999999999"/>
    <n v="230.058"/>
    <n v="99.7"/>
    <n v="82.90000000000001"/>
    <n v="0.886096"/>
    <n v="17.6592"/>
    <n v="8.076560000000001"/>
    <n v="3.33005e-05"/>
    <n v="7354.92"/>
    <n v="247.75"/>
    <n v="97.09999999999999"/>
    <n v="64.8"/>
    <n v="0.8389"/>
    <n v="19.1175"/>
    <n v="1.81376"/>
    <n v="8.254679999999999e-05"/>
    <n v="5694.67"/>
    <n v="259.688"/>
    <n v="93.09999999999999"/>
    <n v="44.3"/>
    <n v="0.56559"/>
    <n v="18.662"/>
    <n v="2.93945"/>
    <n v="0.00019041"/>
    <n v="4290.41"/>
    <n v="266.953"/>
    <n v="63.6"/>
    <n v="0"/>
    <n v="-0.771635"/>
    <n v="14.9846"/>
    <n v="3.91051"/>
    <n v="-1.35557e-05"/>
    <n v="3064.3"/>
    <n v="274.571"/>
    <n v="69.59999999999999"/>
    <n v="0"/>
    <n v="-0.271307"/>
    <n v="14.2135"/>
    <n v="3.98425"/>
    <n v="7.294100000000001e-05"/>
    <n v="1468.07"/>
    <n v="285.066"/>
    <n v="42.4"/>
    <n v="0"/>
    <n v="-0.588286"/>
    <n v="6.93523"/>
    <n v="13.4842"/>
    <n v="0.00022088"/>
    <n v="760.576"/>
    <n v="285.231"/>
    <n v="98.40000000000001"/>
    <n v="36.4"/>
    <n v="-0.433899"/>
    <n v="2.46237"/>
    <n v="19.9801"/>
    <n v="0.000111784"/>
    <n v="535.944"/>
    <n v="286.981"/>
    <n v="96.7"/>
    <n v="17.3"/>
    <n v="-0.175242"/>
    <n v="0.175615"/>
    <n v="19.1279"/>
    <n v="9.55536e-05"/>
    <n v="2"/>
    <n v="315.68"/>
    <n v="288.816"/>
    <n v="90.7"/>
    <n v="0.1"/>
    <n v="0.087522"/>
    <n v="-1.11312"/>
    <n v="17.365"/>
    <n v="0.000105163"/>
    <n v="290.504"/>
    <n v="84.8"/>
    <n v="0"/>
    <n v="0.28861"/>
    <n v="-1.65846"/>
    <n v="12.8116"/>
    <n v="0.00016962"/>
    <n v="99.6311"/>
    <n v="55.5794"/>
    <n v="289.524"/>
    <n v="0"/>
    <n v="41.6728"/>
    <n v="290.483"/>
    <n v="288.088"/>
    <n v="85.8"/>
    <n v="-1.60881"/>
    <n v="9.91051"/>
    <n v="-6.10352e-06"/>
    <n v="9.68e-06"/>
    <n v="9.6e-06"/>
    <n v="7.08e-06"/>
    <n v="7.04e-06"/>
    <n v="0.125"/>
    <n v="0.75"/>
    <n v="0.125"/>
    <n v="0.75"/>
    <n v="0"/>
    <n v="0"/>
    <n v="0"/>
    <n v="1"/>
    <n v="0"/>
    <n v="0"/>
    <n v="0"/>
    <n v="1"/>
    <n v="67"/>
    <n v="2.35451"/>
    <n v="21"/>
    <n v="-125.031"/>
    <n v="42.1"/>
    <n v="54.9"/>
    <n v="94.40000000000001"/>
    <n v="19.7"/>
    <n v="99.2"/>
    <n v="62.9"/>
    <n v="251.101"/>
    <n v="3414.88"/>
    <n v="59.2"/>
    <n v="0"/>
    <n v="31"/>
  </r>
  <r>
    <x v="30"/>
    <n v="101134"/>
    <n v="24134.7"/>
    <n v="17.0076"/>
    <n v="11969.1"/>
    <n v="212.694"/>
    <n v="56.2"/>
    <n v="0"/>
    <n v="-0.10435"/>
    <n v="29.006"/>
    <n v="6.07933"/>
    <n v="0.000113413"/>
    <n v="9366.959999999999"/>
    <n v="230.136"/>
    <n v="99.5"/>
    <n v="99.7"/>
    <n v="0.356803"/>
    <n v="22.1294"/>
    <n v="4.39531"/>
    <n v="0.000129268"/>
    <n v="7358.15"/>
    <n v="246.579"/>
    <n v="96.40000000000001"/>
    <n v="76.59999999999999"/>
    <n v="0.752871"/>
    <n v="20.3341"/>
    <n v="2.70869"/>
    <n v="6.219109999999999e-05"/>
    <n v="5706.27"/>
    <n v="259.191"/>
    <n v="82.40000000000001"/>
    <n v="4.9"/>
    <n v="0.357551"/>
    <n v="15.7157"/>
    <n v="2.58297"/>
    <n v="2.49969e-05"/>
    <n v="4295.35"/>
    <n v="268.37"/>
    <n v="38.8"/>
    <n v="0"/>
    <n v="-0.0315957"/>
    <n v="17.6819"/>
    <n v="7.63405"/>
    <n v="6.52483e-05"/>
    <n v="3067.23"/>
    <n v="275.378"/>
    <n v="57.5"/>
    <n v="0"/>
    <n v="-0.42841"/>
    <n v="15.0766"/>
    <n v="9.30376"/>
    <n v="7.761050000000001e-05"/>
    <n v="1467.02"/>
    <n v="285.505"/>
    <n v="37.8"/>
    <n v="0"/>
    <n v="-0.73439"/>
    <n v="7.08756"/>
    <n v="15.8506"/>
    <n v="0.000263511"/>
    <n v="758.9349999999999"/>
    <n v="285.683"/>
    <n v="93.7"/>
    <n v="2.8"/>
    <n v="-0.300063"/>
    <n v="1.5278"/>
    <n v="22.1399"/>
    <n v="8.847749999999999e-05"/>
    <n v="533.962"/>
    <n v="287.474"/>
    <n v="93"/>
    <n v="0.2"/>
    <n v="-0.0821992"/>
    <n v="-0.152654"/>
    <n v="21.0949"/>
    <n v="7.895619999999999e-05"/>
    <n v="2"/>
    <n v="313.278"/>
    <n v="289.476"/>
    <n v="87"/>
    <n v="0"/>
    <n v="0.140264"/>
    <n v="-1.03925"/>
    <n v="19.4641"/>
    <n v="8.37999e-05"/>
    <n v="291.561"/>
    <n v="80.40000000000001"/>
    <n v="0"/>
    <n v="0.33412"/>
    <n v="-1.43059"/>
    <n v="14.8481"/>
    <n v="0.000158377"/>
    <n v="96.61750000000001"/>
    <n v="55.5794"/>
    <n v="292.377"/>
    <n v="0"/>
    <n v="154.044"/>
    <n v="292.027"/>
    <n v="288.493"/>
    <n v="79.90000000000001"/>
    <n v="-1.39948"/>
    <n v="11.8604"/>
    <n v="-50"/>
    <n v="6e-06"/>
    <n v="5.6e-06"/>
    <n v="9.76e-06"/>
    <n v="9.6e-06"/>
    <n v="0.125"/>
    <n v="0.875"/>
    <n v="0.125"/>
    <n v="0.875"/>
    <n v="0"/>
    <n v="0"/>
    <n v="0"/>
    <n v="0"/>
    <n v="0"/>
    <n v="0"/>
    <n v="0"/>
    <n v="1"/>
    <n v="10800"/>
    <n v="0.631901"/>
    <n v="21"/>
    <n v="0.0799561"/>
    <n v="3.8"/>
    <n v="31.2"/>
    <n v="89.2"/>
    <n v="51.6"/>
    <n v="100"/>
    <n v="100"/>
    <n v="201.22"/>
    <n v="3441.12"/>
    <n v="49.5"/>
    <n v="0"/>
    <n v="32"/>
  </r>
  <r>
    <x v="31"/>
    <n v="100881"/>
    <n v="24134.9"/>
    <n v="18.7"/>
    <n v="11955.1"/>
    <n v="210.129"/>
    <n v="95.8"/>
    <n v="35.8"/>
    <n v="0.260565"/>
    <n v="32.9265"/>
    <n v="2.98524"/>
    <n v="7.80854e-05"/>
    <n v="9353.280000000001"/>
    <n v="230.554"/>
    <n v="100"/>
    <n v="100"/>
    <n v="-0.556664"/>
    <n v="27.3396"/>
    <n v="6.49763"/>
    <n v="0.000149227"/>
    <n v="7343.35"/>
    <n v="246.436"/>
    <n v="100"/>
    <n v="100"/>
    <n v="-0.939469"/>
    <n v="24.7405"/>
    <n v="8.8666"/>
    <n v="0.000154224"/>
    <n v="5691.81"/>
    <n v="259.329"/>
    <n v="66.2"/>
    <n v="0"/>
    <n v="-0.764518"/>
    <n v="17.5819"/>
    <n v="7.7555"/>
    <n v="2.24452e-05"/>
    <n v="4281.89"/>
    <n v="268.319"/>
    <n v="29.1"/>
    <n v="0"/>
    <n v="-0.142695"/>
    <n v="18.7275"/>
    <n v="9.204420000000001"/>
    <n v="6.82048e-05"/>
    <n v="3053.09"/>
    <n v="275.974"/>
    <n v="35.5"/>
    <n v="0"/>
    <n v="-0.0804277"/>
    <n v="15.1995"/>
    <n v="12.3256"/>
    <n v="-3.45758e-06"/>
    <n v="1448.92"/>
    <n v="286.766"/>
    <n v="32.1"/>
    <n v="0"/>
    <n v="-0.578751"/>
    <n v="10.4191"/>
    <n v="15.824"/>
    <n v="0.000286424"/>
    <n v="738.638"/>
    <n v="286.082"/>
    <n v="93.8"/>
    <n v="0.7"/>
    <n v="0.0358452"/>
    <n v="0.469478"/>
    <n v="23.076"/>
    <n v="8.612790000000001e-05"/>
    <n v="513.298"/>
    <n v="287.949"/>
    <n v="91.09999999999999"/>
    <n v="0"/>
    <n v="0.137602"/>
    <n v="-1.14264"/>
    <n v="22.0042"/>
    <n v="8.77544e-05"/>
    <n v="2"/>
    <n v="292.221"/>
    <n v="290.003"/>
    <n v="84.7"/>
    <n v="0"/>
    <n v="0.254474"/>
    <n v="-2.03913"/>
    <n v="20.2462"/>
    <n v="9.59312e-05"/>
    <n v="292.252"/>
    <n v="77.8"/>
    <n v="0"/>
    <n v="0.327064"/>
    <n v="-1.98545"/>
    <n v="13.616"/>
    <n v="0.000226435"/>
    <n v="75.1519"/>
    <n v="55.5794"/>
    <n v="293.115"/>
    <n v="0"/>
    <n v="185.862"/>
    <n v="292.534"/>
    <n v="288.534"/>
    <n v="77.59999999999999"/>
    <n v="-2.08776"/>
    <n v="12.7183"/>
    <n v="-50"/>
    <n v="2.08e-06"/>
    <n v="2.4e-06"/>
    <n v="8.219999999999999e-06"/>
    <n v="8.399999999999999e-06"/>
    <n v="0.1875"/>
    <n v="0.9375"/>
    <n v="0.1875"/>
    <n v="0.9375"/>
    <n v="0"/>
    <n v="0"/>
    <n v="0"/>
    <n v="0"/>
    <n v="0"/>
    <n v="0"/>
    <n v="0"/>
    <n v="1"/>
    <n v="21600"/>
    <n v="0.423317"/>
    <n v="21"/>
    <n v="-139.974"/>
    <n v="0.8"/>
    <n v="17"/>
    <n v="100"/>
    <n v="69.59999999999999"/>
    <n v="100"/>
    <n v="100"/>
    <n v="299.612"/>
    <n v="3484.8"/>
    <n v="34.2"/>
    <n v="0"/>
    <n v="33"/>
  </r>
  <r>
    <x v="32"/>
    <n v="100827"/>
    <n v="24135.1"/>
    <n v="17.5118"/>
    <n v="11956.3"/>
    <n v="212.168"/>
    <n v="67.5"/>
    <n v="1.8"/>
    <n v="-0.0637813"/>
    <n v="30.5384"/>
    <n v="10.8354"/>
    <n v="6.96568e-05"/>
    <n v="9345.309999999999"/>
    <n v="231.514"/>
    <n v="100"/>
    <n v="100"/>
    <n v="-1.03871"/>
    <n v="26.7549"/>
    <n v="8.9376"/>
    <n v="0.000182928"/>
    <n v="7329.2"/>
    <n v="246.356"/>
    <n v="99.8"/>
    <n v="100"/>
    <n v="-0.529168"/>
    <n v="23.8168"/>
    <n v="9.30941"/>
    <n v="0.000103685"/>
    <n v="5682.29"/>
    <n v="258.566"/>
    <n v="45"/>
    <n v="0"/>
    <n v="-0.915199"/>
    <n v="22.299"/>
    <n v="7.55083"/>
    <n v="9.00873e-05"/>
    <n v="4275.18"/>
    <n v="268.047"/>
    <n v="28.6"/>
    <n v="0"/>
    <n v="-0.545982"/>
    <n v="18.5451"/>
    <n v="11.2855"/>
    <n v="9.91936e-05"/>
    <n v="3046.84"/>
    <n v="276.018"/>
    <n v="33.8"/>
    <n v="0"/>
    <n v="-0.08936719999999999"/>
    <n v="15.1443"/>
    <n v="11.8001"/>
    <n v="0.000116059"/>
    <n v="1444.06"/>
    <n v="286.752"/>
    <n v="32.2"/>
    <n v="0"/>
    <n v="-0.0955117"/>
    <n v="10.1906"/>
    <n v="12.2599"/>
    <n v="0.000343805"/>
    <n v="733.616"/>
    <n v="286.213"/>
    <n v="90.5"/>
    <n v="0"/>
    <n v="0.305431"/>
    <n v="1.27497"/>
    <n v="22.1753"/>
    <n v="0.000128941"/>
    <n v="508.23"/>
    <n v="287.941"/>
    <n v="90.40000000000001"/>
    <n v="0"/>
    <n v="0.31244"/>
    <n v="-0.8354780000000001"/>
    <n v="21.2127"/>
    <n v="0.000138864"/>
    <n v="2"/>
    <n v="287.231"/>
    <n v="289.79"/>
    <n v="85.8"/>
    <n v="0"/>
    <n v="0.367382"/>
    <n v="-1.97264"/>
    <n v="19.351"/>
    <n v="0.000136006"/>
    <n v="291.43"/>
    <n v="81.5"/>
    <n v="0"/>
    <n v="0.309179"/>
    <n v="-1.75462"/>
    <n v="12.0742"/>
    <n v="0.000257747"/>
    <n v="70.4238"/>
    <n v="55.5794"/>
    <n v="290.3"/>
    <n v="0"/>
    <n v="65.2907"/>
    <n v="291.341"/>
    <n v="288.342"/>
    <n v="82.59999999999999"/>
    <n v="-1.85898"/>
    <n v="11.7034"/>
    <n v="-50"/>
    <n v="6.4e-07"/>
    <n v="8e-07"/>
    <n v="1.84e-06"/>
    <n v="2e-06"/>
    <n v="0"/>
    <n v="0.9375"/>
    <n v="0"/>
    <n v="0.9375"/>
    <n v="0"/>
    <n v="0"/>
    <n v="0"/>
    <n v="0"/>
    <n v="0"/>
    <n v="0"/>
    <n v="0"/>
    <n v="0"/>
    <n v="10800"/>
    <n v="0.239606"/>
    <n v="15"/>
    <n v="-173.492"/>
    <n v="0"/>
    <n v="0"/>
    <n v="100"/>
    <n v="36.3"/>
    <n v="100"/>
    <n v="100"/>
    <n v="292.861"/>
    <n v="3476.96"/>
    <n v="33.4"/>
    <n v="0"/>
    <n v="34"/>
  </r>
  <r>
    <x v="33"/>
    <n v="100833"/>
    <n v="24135.1"/>
    <n v="16.8141"/>
    <n v="11947.2"/>
    <n v="215.529"/>
    <n v="26.1"/>
    <n v="0"/>
    <n v="0.258473"/>
    <n v="29.5087"/>
    <n v="11.475"/>
    <n v="0.000183821"/>
    <n v="9326.969999999999"/>
    <n v="229.863"/>
    <n v="88.8"/>
    <n v="8.4"/>
    <n v="-0.789537"/>
    <n v="33.5729"/>
    <n v="6.47001"/>
    <n v="0.000119332"/>
    <n v="7320.82"/>
    <n v="245.891"/>
    <n v="98.7"/>
    <n v="59.2"/>
    <n v="-0.908479"/>
    <n v="29.1672"/>
    <n v="3.07101"/>
    <n v="0.000105772"/>
    <n v="5676.5"/>
    <n v="257.161"/>
    <n v="86.8"/>
    <n v="21.2"/>
    <n v="-1.03765"/>
    <n v="24.0946"/>
    <n v="7.51606"/>
    <n v="0.000148926"/>
    <n v="4274.01"/>
    <n v="267.702"/>
    <n v="28.3"/>
    <n v="0"/>
    <n v="-0.525346"/>
    <n v="18.214"/>
    <n v="8.909750000000001"/>
    <n v="0.000182893"/>
    <n v="3046.03"/>
    <n v="276.007"/>
    <n v="25.2"/>
    <n v="0"/>
    <n v="0.189105"/>
    <n v="13.7458"/>
    <n v="13.3615"/>
    <n v="-1.25537e-06"/>
    <n v="1445.56"/>
    <n v="286.936"/>
    <n v="31.5"/>
    <n v="0"/>
    <n v="0.10264"/>
    <n v="9.190950000000001"/>
    <n v="9.71996"/>
    <n v="0.000112705"/>
    <n v="733.954"/>
    <n v="286.127"/>
    <n v="92.09999999999999"/>
    <n v="0"/>
    <n v="0.466422"/>
    <n v="2.01606"/>
    <n v="21.1245"/>
    <n v="9.327620000000001e-05"/>
    <n v="508.634"/>
    <n v="287.86"/>
    <n v="90.7"/>
    <n v="0"/>
    <n v="0.428658"/>
    <n v="-0.183457"/>
    <n v="20.0681"/>
    <n v="0.000111833"/>
    <n v="2"/>
    <n v="287.674"/>
    <n v="289.754"/>
    <n v="84.8"/>
    <n v="0"/>
    <n v="0.411658"/>
    <n v="-1.2324"/>
    <n v="18.2103"/>
    <n v="0.000123968"/>
    <n v="291.332"/>
    <n v="80.3"/>
    <n v="0"/>
    <n v="0.297658"/>
    <n v="-1.27558"/>
    <n v="11.3412"/>
    <n v="0.000249138"/>
    <n v="70.9564"/>
    <n v="55.5794"/>
    <n v="290.1"/>
    <n v="0"/>
    <n v="63.5842"/>
    <n v="291.206"/>
    <n v="287.981"/>
    <n v="81.40000000000001"/>
    <n v="-1.40224"/>
    <n v="10.8814"/>
    <n v="-50"/>
    <n v="1.6e-07"/>
    <n v="0"/>
    <n v="1.32e-06"/>
    <n v="1.2e-06"/>
    <n v="0"/>
    <n v="0.9375"/>
    <n v="0"/>
    <n v="0.9375"/>
    <n v="0"/>
    <n v="0"/>
    <n v="0"/>
    <n v="0"/>
    <n v="0"/>
    <n v="0"/>
    <n v="0"/>
    <n v="0"/>
    <n v="11847"/>
    <n v="-0.693639"/>
    <n v="20"/>
    <n v="-170.601"/>
    <n v="0"/>
    <n v="0"/>
    <n v="100"/>
    <n v="68.09999999999999"/>
    <n v="16.4"/>
    <n v="100"/>
    <n v="236.529"/>
    <n v="3493.28"/>
    <n v="23.1"/>
    <n v="0"/>
    <n v="35"/>
  </r>
  <r>
    <x v="34"/>
    <n v="100814"/>
    <n v="24134.8"/>
    <n v="16.8"/>
    <n v="11935.4"/>
    <n v="213.57"/>
    <n v="42.1"/>
    <n v="0"/>
    <n v="0.853668"/>
    <n v="46.8221"/>
    <n v="2.04537"/>
    <n v="4.85043e-05"/>
    <n v="9325.34"/>
    <n v="230.58"/>
    <n v="100"/>
    <n v="100"/>
    <n v="-0.904914"/>
    <n v="35.501"/>
    <n v="6.45142"/>
    <n v="8.327329999999999e-05"/>
    <n v="7321.05"/>
    <n v="245.684"/>
    <n v="75.8"/>
    <n v="0.4"/>
    <n v="-1.82504"/>
    <n v="29.8852"/>
    <n v="6.50606"/>
    <n v="6.33348e-05"/>
    <n v="5677.24"/>
    <n v="257.787"/>
    <n v="58.5"/>
    <n v="0"/>
    <n v="-1.77852"/>
    <n v="26.8013"/>
    <n v="4.62953"/>
    <n v="0.000153699"/>
    <n v="4272.62"/>
    <n v="267.943"/>
    <n v="41.5"/>
    <n v="0"/>
    <n v="-0.954301"/>
    <n v="19.6939"/>
    <n v="8.603440000000001"/>
    <n v="8.13574e-05"/>
    <n v="3045.15"/>
    <n v="275.696"/>
    <n v="24.7"/>
    <n v="0"/>
    <n v="0.126707"/>
    <n v="12.5733"/>
    <n v="8.57389"/>
    <n v="0.000159723"/>
    <n v="1445.24"/>
    <n v="286.085"/>
    <n v="29.8"/>
    <n v="0"/>
    <n v="0.267986"/>
    <n v="7.23146"/>
    <n v="11.393"/>
    <n v="0.00020329"/>
    <n v="731.8579999999999"/>
    <n v="286.873"/>
    <n v="74.8"/>
    <n v="0"/>
    <n v="0.489699"/>
    <n v="5.83403"/>
    <n v="19.0203"/>
    <n v="0.00016915"/>
    <n v="506.483"/>
    <n v="287.763"/>
    <n v="87.40000000000001"/>
    <n v="0"/>
    <n v="0.593699"/>
    <n v="1.30182"/>
    <n v="19.6888"/>
    <n v="0.000140776"/>
    <n v="2"/>
    <n v="285.706"/>
    <n v="289.537"/>
    <n v="82.8"/>
    <n v="0"/>
    <n v="0.513699"/>
    <n v="-0.0391357"/>
    <n v="17.7627"/>
    <n v="0.000153297"/>
    <n v="290.934"/>
    <n v="78.8"/>
    <n v="0"/>
    <n v="0.299699"/>
    <n v="-0.421428"/>
    <n v="10.7899"/>
    <n v="0.000258801"/>
    <n v="69.2214"/>
    <n v="55.5794"/>
    <n v="289.248"/>
    <n v="0"/>
    <n v="54.6282"/>
    <n v="290.723"/>
    <n v="287.29"/>
    <n v="80.3"/>
    <n v="-0.534878"/>
    <n v="10.4981"/>
    <n v="-50"/>
    <n v="0"/>
    <n v="0"/>
    <n v="2e-07"/>
    <n v="0"/>
    <n v="0"/>
    <n v="0.9375"/>
    <n v="0"/>
    <n v="0.9375"/>
    <n v="0"/>
    <n v="0"/>
    <n v="0"/>
    <n v="0"/>
    <n v="0"/>
    <n v="0"/>
    <n v="0"/>
    <n v="0"/>
    <n v="0"/>
    <n v="0.8439219999999999"/>
    <n v="0"/>
    <n v="-0.141846"/>
    <n v="0"/>
    <n v="0"/>
    <n v="1.3"/>
    <n v="64.40000000000001"/>
    <n v="100"/>
    <n v="56.3"/>
    <n v="206.003"/>
    <n v="3436.48"/>
    <n v="29.5"/>
    <n v="0"/>
    <n v="36"/>
  </r>
  <r>
    <x v="35"/>
    <n v="100709"/>
    <n v="24135.1"/>
    <n v="15.5041"/>
    <n v="11933.3"/>
    <n v="211.614"/>
    <n v="71.40000000000001"/>
    <n v="0"/>
    <n v="-0.0599688"/>
    <n v="50.8068"/>
    <n v="7.1332"/>
    <n v="4.73916e-05"/>
    <n v="9322.040000000001"/>
    <n v="231.176"/>
    <n v="54.8"/>
    <n v="0"/>
    <n v="-0.791945"/>
    <n v="38.1059"/>
    <n v="8.30711"/>
    <n v="0.000150558"/>
    <n v="7313.65"/>
    <n v="245.231"/>
    <n v="88.09999999999999"/>
    <n v="7.3"/>
    <n v="-1.00316"/>
    <n v="32.1407"/>
    <n v="8.66268"/>
    <n v="4.22714e-05"/>
    <n v="5670.94"/>
    <n v="257.713"/>
    <n v="92.3"/>
    <n v="11.9"/>
    <n v="-1.28624"/>
    <n v="27.6865"/>
    <n v="8.863149999999999"/>
    <n v="9.805050000000001e-05"/>
    <n v="4264.71"/>
    <n v="268.636"/>
    <n v="38.8"/>
    <n v="0"/>
    <n v="-0.756594"/>
    <n v="21.2879"/>
    <n v="7.17403"/>
    <n v="1.91857e-05"/>
    <n v="3034.33"/>
    <n v="275.774"/>
    <n v="32.3"/>
    <n v="0"/>
    <n v="-0.317832"/>
    <n v="14.0009"/>
    <n v="10.0973"/>
    <n v="4.5438e-05"/>
    <n v="1437.53"/>
    <n v="285.846"/>
    <n v="26.3"/>
    <n v="0"/>
    <n v="-0.10492"/>
    <n v="6.66078"/>
    <n v="8.77577"/>
    <n v="0.000192375"/>
    <n v="722.7089999999999"/>
    <n v="288.534"/>
    <n v="51.5"/>
    <n v="0"/>
    <n v="0.238843"/>
    <n v="5.26704"/>
    <n v="14.2545"/>
    <n v="0.000195286"/>
    <n v="496.885"/>
    <n v="287.67"/>
    <n v="85.5"/>
    <n v="0"/>
    <n v="0.379412"/>
    <n v="2.94609"/>
    <n v="18.2757"/>
    <n v="0.000128766"/>
    <n v="2"/>
    <n v="276.38"/>
    <n v="289.074"/>
    <n v="85.59999999999999"/>
    <n v="0"/>
    <n v="0.40374"/>
    <n v="0.692041"/>
    <n v="16.2771"/>
    <n v="0.000120825"/>
    <n v="290.307"/>
    <n v="82"/>
    <n v="0"/>
    <n v="0.255248"/>
    <n v="-0.036272"/>
    <n v="9.148540000000001"/>
    <n v="0.000201409"/>
    <n v="60.2698"/>
    <n v="55.5794"/>
    <n v="288.478"/>
    <n v="0"/>
    <n v="30.2955"/>
    <n v="290.074"/>
    <n v="287.251"/>
    <n v="83.40000000000001"/>
    <n v="-0.178225"/>
    <n v="9.45435"/>
    <n v="-50"/>
    <n v="0"/>
    <n v="0"/>
    <n v="8e-08"/>
    <n v="1.6e-07"/>
    <n v="0"/>
    <n v="0.9375"/>
    <n v="0"/>
    <n v="0.9375"/>
    <n v="0"/>
    <n v="0"/>
    <n v="0"/>
    <n v="0"/>
    <n v="0"/>
    <n v="0"/>
    <n v="0"/>
    <n v="0"/>
    <n v="0"/>
    <n v="1.09986"/>
    <n v="0"/>
    <n v="-0.0155029"/>
    <n v="0"/>
    <n v="0"/>
    <n v="55.3"/>
    <n v="45.7"/>
    <n v="76.59999999999999"/>
    <n v="76.09999999999999"/>
    <n v="161.632"/>
    <n v="3523.36"/>
    <n v="34.4"/>
    <n v="0"/>
    <n v="37"/>
  </r>
  <r>
    <x v="36"/>
    <n v="100715"/>
    <n v="24134.8"/>
    <n v="13.4"/>
    <n v="11909.4"/>
    <n v="211.588"/>
    <n v="89.2"/>
    <n v="34.3"/>
    <n v="0.7950159999999999"/>
    <n v="59.2545"/>
    <n v="12.2705"/>
    <n v="-3.72546e-06"/>
    <n v="9299.950000000001"/>
    <n v="230.233"/>
    <n v="68.2"/>
    <n v="0.4"/>
    <n v="-0.105793"/>
    <n v="37.6979"/>
    <n v="17.0253"/>
    <n v="9.52045e-05"/>
    <n v="7296.95"/>
    <n v="244.829"/>
    <n v="100"/>
    <n v="73.5"/>
    <n v="-1.27801"/>
    <n v="32.2514"/>
    <n v="12.0481"/>
    <n v="2.33182e-05"/>
    <n v="5655.89"/>
    <n v="257.141"/>
    <n v="62.6"/>
    <n v="0"/>
    <n v="-2.05822"/>
    <n v="26.6434"/>
    <n v="11.852"/>
    <n v="0.000119542"/>
    <n v="4256.05"/>
    <n v="266.999"/>
    <n v="49.8"/>
    <n v="0"/>
    <n v="-1.48872"/>
    <n v="20.0747"/>
    <n v="10.6643"/>
    <n v="0.000130832"/>
    <n v="3031.64"/>
    <n v="274.673"/>
    <n v="41.2"/>
    <n v="0"/>
    <n v="-0.553348"/>
    <n v="17.1589"/>
    <n v="8.249930000000001"/>
    <n v="0.00010779"/>
    <n v="1437.16"/>
    <n v="284.923"/>
    <n v="36.4"/>
    <n v="0"/>
    <n v="-0.5505100000000001"/>
    <n v="13.6032"/>
    <n v="8.978770000000001"/>
    <n v="0.00012858"/>
    <n v="724.657"/>
    <n v="289.727"/>
    <n v="37.7"/>
    <n v="0"/>
    <n v="-0.359228"/>
    <n v="5.768"/>
    <n v="8.00169"/>
    <n v="0.000150011"/>
    <n v="497.548"/>
    <n v="289.837"/>
    <n v="50.4"/>
    <n v="0"/>
    <n v="-0.0680552"/>
    <n v="4.1142"/>
    <n v="11.723"/>
    <n v="0.0002159"/>
    <n v="5"/>
    <n v="276.589"/>
    <n v="288.782"/>
    <n v="88.5"/>
    <n v="0"/>
    <n v="0.165188"/>
    <n v="0.305142"/>
    <n v="13.8945"/>
    <n v="0.000161381"/>
    <n v="289.81"/>
    <n v="86.90000000000001"/>
    <n v="0"/>
    <n v="0.202309"/>
    <n v="-0.168774"/>
    <n v="7.28442"/>
    <n v="0.000253773"/>
    <n v="60.7385"/>
    <n v="55.5794"/>
    <n v="288.049"/>
    <n v="0"/>
    <n v="7.6011"/>
    <n v="289.576"/>
    <n v="287.646"/>
    <n v="88.2"/>
    <n v="-0.250798"/>
    <n v="7.77102"/>
    <n v="-50"/>
    <n v="0"/>
    <n v="0"/>
    <n v="0"/>
    <n v="0"/>
    <n v="0"/>
    <n v="0.9375"/>
    <n v="0"/>
    <n v="0.9375"/>
    <n v="0"/>
    <n v="0"/>
    <n v="0"/>
    <n v="0"/>
    <n v="0"/>
    <n v="0"/>
    <n v="0"/>
    <n v="0"/>
    <n v="0"/>
    <n v="0.393492"/>
    <n v="0"/>
    <n v="-0.0152832"/>
    <n v="0"/>
    <n v="0"/>
    <n v="100"/>
    <n v="70.40000000000001"/>
    <n v="100"/>
    <n v="94.5"/>
    <n v="141.387"/>
    <n v="3306.88"/>
    <n v="42.9"/>
    <n v="0"/>
    <n v="38"/>
  </r>
  <r>
    <x v="37"/>
    <n v="100782"/>
    <n v="24135"/>
    <n v="10.1069"/>
    <n v="11888.6"/>
    <n v="213.542"/>
    <n v="37.8"/>
    <n v="0"/>
    <n v="-0.07813870000000001"/>
    <n v="51.8772"/>
    <n v="15.0833"/>
    <n v="0.000120017"/>
    <n v="9276.15"/>
    <n v="230.003"/>
    <n v="100"/>
    <n v="100"/>
    <n v="-0.424379"/>
    <n v="40.9497"/>
    <n v="21.1706"/>
    <n v="4.59994e-05"/>
    <n v="7274.28"/>
    <n v="244.71"/>
    <n v="98.09999999999999"/>
    <n v="56.1"/>
    <n v="-0.655293"/>
    <n v="35.281"/>
    <n v="15.3466"/>
    <n v="4.24513e-05"/>
    <n v="5634.52"/>
    <n v="257.014"/>
    <n v="49.5"/>
    <n v="0"/>
    <n v="-0.708113"/>
    <n v="28.7065"/>
    <n v="14.2462"/>
    <n v="0.000122328"/>
    <n v="4240.47"/>
    <n v="264.841"/>
    <n v="66"/>
    <n v="0"/>
    <n v="-0.735219"/>
    <n v="18.4831"/>
    <n v="11.2254"/>
    <n v="0.00011865"/>
    <n v="3024.83"/>
    <n v="273.757"/>
    <n v="51.5"/>
    <n v="0"/>
    <n v="-0.562373"/>
    <n v="11.1361"/>
    <n v="5.50122"/>
    <n v="0.000530332"/>
    <n v="1436.59"/>
    <n v="282.536"/>
    <n v="69.09999999999999"/>
    <n v="0"/>
    <n v="-0.504489"/>
    <n v="6.8566"/>
    <n v="6.80255"/>
    <n v="0.000198277"/>
    <n v="728.264"/>
    <n v="287.787"/>
    <n v="54.3"/>
    <n v="0"/>
    <n v="-0.15204"/>
    <n v="3.15178"/>
    <n v="6.25492"/>
    <n v="0.000309132"/>
    <n v="502.401"/>
    <n v="288.344"/>
    <n v="67.5"/>
    <n v="0"/>
    <n v="0.0597188"/>
    <n v="1.95814"/>
    <n v="9.71669"/>
    <n v="0.00027844"/>
    <n v="4"/>
    <n v="281.898"/>
    <n v="288.622"/>
    <n v="88.90000000000001"/>
    <n v="0"/>
    <n v="0.229774"/>
    <n v="-0.00247314"/>
    <n v="10.5839"/>
    <n v="0.000171673"/>
    <n v="289.323"/>
    <n v="89.40000000000001"/>
    <n v="0"/>
    <n v="0.146358"/>
    <n v="-0.372749"/>
    <n v="5.13972"/>
    <n v="0.000269088"/>
    <n v="66.285"/>
    <n v="55.5794"/>
    <n v="287.395"/>
    <n v="0"/>
    <n v="-3.01511"/>
    <n v="289.029"/>
    <n v="287.577"/>
    <n v="91"/>
    <n v="-0.404341"/>
    <n v="5.12283"/>
    <n v="-50"/>
    <n v="0"/>
    <n v="0"/>
    <n v="0"/>
    <n v="0"/>
    <n v="0"/>
    <n v="0.9375"/>
    <n v="0"/>
    <n v="0.9375"/>
    <n v="0"/>
    <n v="0"/>
    <n v="0"/>
    <n v="0"/>
    <n v="0"/>
    <n v="0"/>
    <n v="0"/>
    <n v="0"/>
    <n v="283"/>
    <n v="0.739819"/>
    <n v="78"/>
    <n v="-70.79689999999999"/>
    <n v="0"/>
    <n v="0"/>
    <n v="99.8"/>
    <n v="81.3"/>
    <n v="100"/>
    <n v="97.3"/>
    <n v="94.79430000000001"/>
    <n v="3095.04"/>
    <n v="52.9"/>
    <n v="0"/>
    <n v="39"/>
  </r>
  <r>
    <x v="38"/>
    <n v="100782"/>
    <n v="24134.8"/>
    <n v="8.702159999999999"/>
    <n v="11876.7"/>
    <n v="215.733"/>
    <n v="20.2"/>
    <n v="0"/>
    <n v="0.084707"/>
    <n v="46.8161"/>
    <n v="20.8254"/>
    <n v="0.00010274"/>
    <n v="9260.1"/>
    <n v="228.325"/>
    <n v="99.7"/>
    <n v="86.7"/>
    <n v="-0.0827676"/>
    <n v="38.5851"/>
    <n v="23.7458"/>
    <n v="-0.00018532"/>
    <n v="7267.1"/>
    <n v="245.065"/>
    <n v="100"/>
    <n v="100"/>
    <n v="-0.367145"/>
    <n v="36.7421"/>
    <n v="16.9488"/>
    <n v="0.00011298"/>
    <n v="5629.35"/>
    <n v="257.012"/>
    <n v="51.4"/>
    <n v="0"/>
    <n v="-0.413313"/>
    <n v="29.1577"/>
    <n v="16.4574"/>
    <n v="6.03859e-05"/>
    <n v="4235.09"/>
    <n v="264.485"/>
    <n v="64.8"/>
    <n v="0"/>
    <n v="-0.161006"/>
    <n v="18.1787"/>
    <n v="12.9722"/>
    <n v="7.20076e-05"/>
    <n v="3025.47"/>
    <n v="271.964"/>
    <n v="66.09999999999999"/>
    <n v="0"/>
    <n v="0.388369"/>
    <n v="9.912850000000001"/>
    <n v="9.442119999999999"/>
    <n v="-0.000160735"/>
    <n v="1440.86"/>
    <n v="283.981"/>
    <n v="54.2"/>
    <n v="0"/>
    <n v="-0.06443359999999999"/>
    <n v="9.76027"/>
    <n v="5.28445"/>
    <n v="0.000395081"/>
    <n v="730.6950000000001"/>
    <n v="287.822"/>
    <n v="65.8"/>
    <n v="0"/>
    <n v="0.326148"/>
    <n v="2.94269"/>
    <n v="6.20156"/>
    <n v="0.000180072"/>
    <n v="504.342"/>
    <n v="289.486"/>
    <n v="59.3"/>
    <n v="0"/>
    <n v="0.320584"/>
    <n v="1.36629"/>
    <n v="8.112500000000001"/>
    <n v="0.000177227"/>
    <n v="4"/>
    <n v="283.225"/>
    <n v="289.667"/>
    <n v="78.3"/>
    <n v="0"/>
    <n v="0.256039"/>
    <n v="0.0256006"/>
    <n v="9.877789999999999"/>
    <n v="0.000177322"/>
    <n v="291.792"/>
    <n v="73"/>
    <n v="0"/>
    <n v="0.191039"/>
    <n v="-0.175647"/>
    <n v="7.03976"/>
    <n v="0.000200554"/>
    <n v="66.584"/>
    <n v="55.5794"/>
    <n v="292.982"/>
    <n v="0"/>
    <n v="159.386"/>
    <n v="292.013"/>
    <n v="287.14"/>
    <n v="73.3"/>
    <n v="-0.228154"/>
    <n v="7.09612"/>
    <n v="-50"/>
    <n v="0"/>
    <n v="0"/>
    <n v="0"/>
    <n v="0"/>
    <n v="0"/>
    <n v="0.9375"/>
    <n v="0"/>
    <n v="0.9375"/>
    <n v="0"/>
    <n v="0"/>
    <n v="0"/>
    <n v="0"/>
    <n v="0"/>
    <n v="0"/>
    <n v="0"/>
    <n v="0"/>
    <n v="10800"/>
    <n v="-0.152276"/>
    <n v="211"/>
    <n v="-53.9653"/>
    <n v="2.3"/>
    <n v="1.6"/>
    <n v="100"/>
    <n v="100"/>
    <n v="100"/>
    <n v="100"/>
    <n v="8.47791"/>
    <n v="2893.12"/>
    <n v="61.8"/>
    <n v="0"/>
    <n v="40"/>
  </r>
  <r>
    <x v="39"/>
    <n v="100690"/>
    <n v="24135.1"/>
    <n v="6.11771"/>
    <n v="11846.3"/>
    <n v="217.536"/>
    <n v="10.6"/>
    <n v="0"/>
    <n v="0.0389102"/>
    <n v="44.3484"/>
    <n v="16.9512"/>
    <n v="0.000159509"/>
    <n v="9234.75"/>
    <n v="227.871"/>
    <n v="100"/>
    <n v="100"/>
    <n v="-0.276908"/>
    <n v="35.5964"/>
    <n v="21.5607"/>
    <n v="0.000193061"/>
    <n v="7247.54"/>
    <n v="243.934"/>
    <n v="100"/>
    <n v="100"/>
    <n v="-0.720231"/>
    <n v="33.3215"/>
    <n v="18.36"/>
    <n v="0.000135083"/>
    <n v="5611.94"/>
    <n v="256.901"/>
    <n v="45"/>
    <n v="0"/>
    <n v="-0.775486"/>
    <n v="28.6008"/>
    <n v="19.066"/>
    <n v="7.95096e-05"/>
    <n v="4218.07"/>
    <n v="264.418"/>
    <n v="54.7"/>
    <n v="0"/>
    <n v="-0.310828"/>
    <n v="19.1634"/>
    <n v="13.0375"/>
    <n v="8.99157e-05"/>
    <n v="3010.14"/>
    <n v="271.296"/>
    <n v="73.3"/>
    <n v="0"/>
    <n v="-0.319014"/>
    <n v="7.06206"/>
    <n v="7.34731"/>
    <n v="-0.000225354"/>
    <n v="1430.06"/>
    <n v="283.08"/>
    <n v="50.5"/>
    <n v="0"/>
    <n v="-0.370069"/>
    <n v="10.0334"/>
    <n v="6.54781"/>
    <n v="0.000113453"/>
    <n v="722.443"/>
    <n v="287.067"/>
    <n v="72.2"/>
    <n v="0"/>
    <n v="0.0382114"/>
    <n v="3.5757"/>
    <n v="4.70707"/>
    <n v="0.000210756"/>
    <n v="496.895"/>
    <n v="288.132"/>
    <n v="82.59999999999999"/>
    <n v="0"/>
    <n v="0.0318022"/>
    <n v="3.29453"/>
    <n v="5.65511"/>
    <n v="0.000157057"/>
    <n v="3"/>
    <n v="275.829"/>
    <n v="290.14"/>
    <n v="76.2"/>
    <n v="0"/>
    <n v="0.0889624"/>
    <n v="3.24087"/>
    <n v="6.1026"/>
    <n v="0.000146995"/>
    <n v="292.381"/>
    <n v="69.5"/>
    <n v="0"/>
    <n v="0.147962"/>
    <n v="2.44877"/>
    <n v="4.63278"/>
    <n v="0.000149487"/>
    <n v="58.8078"/>
    <n v="55.5794"/>
    <n v="293.997"/>
    <n v="0"/>
    <n v="158.069"/>
    <n v="292.641"/>
    <n v="286.933"/>
    <n v="69.5"/>
    <n v="2.54789"/>
    <n v="4.79464"/>
    <n v="-50"/>
    <n v="0"/>
    <n v="0"/>
    <n v="6e-07"/>
    <n v="4e-07"/>
    <n v="0"/>
    <n v="1"/>
    <n v="0"/>
    <n v="1"/>
    <n v="0"/>
    <n v="0"/>
    <n v="0"/>
    <n v="0"/>
    <n v="0"/>
    <n v="0"/>
    <n v="0"/>
    <n v="0"/>
    <n v="21600"/>
    <n v="-0.376625"/>
    <n v="297"/>
    <n v="-8.03668"/>
    <n v="3.5"/>
    <n v="1.8"/>
    <n v="100"/>
    <n v="83.5"/>
    <n v="100"/>
    <n v="100"/>
    <n v="12.4327"/>
    <n v="2786.88"/>
    <n v="64.59999999999999"/>
    <n v="0"/>
    <n v="41"/>
  </r>
  <r>
    <x v="40"/>
    <n v="100764"/>
    <n v="24135.2"/>
    <n v="1.60259"/>
    <n v="11835.1"/>
    <n v="217.629"/>
    <n v="13"/>
    <n v="0"/>
    <n v="-0.379656"/>
    <n v="42.0714"/>
    <n v="15.5583"/>
    <n v="0.000120794"/>
    <n v="9210.48"/>
    <n v="227.304"/>
    <n v="30.5"/>
    <n v="0"/>
    <n v="-0.407057"/>
    <n v="37.4821"/>
    <n v="21.1202"/>
    <n v="0.000113866"/>
    <n v="7228.16"/>
    <n v="243.592"/>
    <n v="74.7"/>
    <n v="16.1"/>
    <n v="-0.096707"/>
    <n v="31.8456"/>
    <n v="19.8849"/>
    <n v="9.2379e-05"/>
    <n v="5595.02"/>
    <n v="255.399"/>
    <n v="92.59999999999999"/>
    <n v="42.7"/>
    <n v="0.146859"/>
    <n v="27.5506"/>
    <n v="18.4544"/>
    <n v="4.73267e-05"/>
    <n v="4209.02"/>
    <n v="263.059"/>
    <n v="61.1"/>
    <n v="0"/>
    <n v="0.169125"/>
    <n v="18.1908"/>
    <n v="12.8677"/>
    <n v="6.5316e-05"/>
    <n v="3005.39"/>
    <n v="270.529"/>
    <n v="84.90000000000001"/>
    <n v="3.4"/>
    <n v="0.34293"/>
    <n v="9.54247"/>
    <n v="7.6778"/>
    <n v="-1.71096e-05"/>
    <n v="1429.6"/>
    <n v="281.65"/>
    <n v="63.9"/>
    <n v="0"/>
    <n v="-0.225014"/>
    <n v="9.926600000000001"/>
    <n v="3.96078"/>
    <n v="8.479659999999999e-05"/>
    <n v="725.029"/>
    <n v="285.401"/>
    <n v="81"/>
    <n v="0"/>
    <n v="-0.0417998"/>
    <n v="4.43963"/>
    <n v="-1.61892"/>
    <n v="0.000364761"/>
    <n v="500.525"/>
    <n v="287.044"/>
    <n v="79.8"/>
    <n v="0"/>
    <n v="-0.465239"/>
    <n v="3.38911"/>
    <n v="-1.44782"/>
    <n v="0.000408001"/>
    <n v="3"/>
    <n v="280.549"/>
    <n v="288.628"/>
    <n v="77.2"/>
    <n v="0"/>
    <n v="-0.580003"/>
    <n v="2.48914"/>
    <n v="-0.887898"/>
    <n v="0.000410315"/>
    <n v="290.217"/>
    <n v="74"/>
    <n v="0"/>
    <n v="-0.0410029"/>
    <n v="0.853999"/>
    <n v="-0.839233"/>
    <n v="0.000197422"/>
    <n v="64.8901"/>
    <n v="55.5794"/>
    <n v="288.975"/>
    <n v="0"/>
    <n v="18.1477"/>
    <n v="289.863"/>
    <n v="285.829"/>
    <n v="77.09999999999999"/>
    <n v="0.883127"/>
    <n v="-0.813835"/>
    <n v="-50"/>
    <n v="0"/>
    <n v="0"/>
    <n v="4.62e-06"/>
    <n v="4.8e-06"/>
    <n v="0.0625"/>
    <n v="1"/>
    <n v="0.0625"/>
    <n v="1"/>
    <n v="0"/>
    <n v="0"/>
    <n v="0"/>
    <n v="0"/>
    <n v="0"/>
    <n v="0"/>
    <n v="0"/>
    <n v="0"/>
    <n v="10800"/>
    <n v="0.671329"/>
    <n v="127"/>
    <n v="-36.4129"/>
    <n v="5"/>
    <n v="3.7"/>
    <n v="97"/>
    <n v="99.90000000000001"/>
    <n v="0"/>
    <n v="100"/>
    <n v="25.9807"/>
    <n v="2688.8"/>
    <n v="78.8"/>
    <n v="0"/>
    <n v="42"/>
  </r>
  <r>
    <x v="41"/>
    <n v="100973"/>
    <n v="24135.3"/>
    <n v="6.00026"/>
    <n v="11812.7"/>
    <n v="218.404"/>
    <n v="9.6"/>
    <n v="0"/>
    <n v="-0.0186162"/>
    <n v="40.8939"/>
    <n v="16.9002"/>
    <n v="0.000160118"/>
    <n v="9185.860000000001"/>
    <n v="227.33"/>
    <n v="15.7"/>
    <n v="0"/>
    <n v="-0.779861"/>
    <n v="39.3354"/>
    <n v="18.8863"/>
    <n v="0.00012851"/>
    <n v="7202.47"/>
    <n v="243.778"/>
    <n v="3.6"/>
    <n v="0"/>
    <n v="-1.50564"/>
    <n v="38.9761"/>
    <n v="23.0848"/>
    <n v="0.000177091"/>
    <n v="5580.36"/>
    <n v="252.817"/>
    <n v="54.4"/>
    <n v="0.1"/>
    <n v="-0.803721"/>
    <n v="25.4608"/>
    <n v="13.8853"/>
    <n v="0.000179312"/>
    <n v="4203.49"/>
    <n v="261.974"/>
    <n v="93.2"/>
    <n v="24"/>
    <n v="-0.6297700000000001"/>
    <n v="20.2891"/>
    <n v="13.2827"/>
    <n v="0.00012697"/>
    <n v="3004.13"/>
    <n v="268.928"/>
    <n v="88"/>
    <n v="6.2"/>
    <n v="0.777123"/>
    <n v="14.9782"/>
    <n v="10.7365"/>
    <n v="-2.84617e-05"/>
    <n v="1436.81"/>
    <n v="280.103"/>
    <n v="77.59999999999999"/>
    <n v="0"/>
    <n v="0.365499"/>
    <n v="7.7304"/>
    <n v="2.8713"/>
    <n v="0.000256667"/>
    <n v="736.141"/>
    <n v="284.307"/>
    <n v="79.5"/>
    <n v="0"/>
    <n v="0.165661"/>
    <n v="5.25392"/>
    <n v="-1.4291"/>
    <n v="5.11895e-05"/>
    <n v="512.832"/>
    <n v="285.002"/>
    <n v="91.2"/>
    <n v="1.3"/>
    <n v="0.0946611"/>
    <n v="1.66889"/>
    <n v="-3.06964"/>
    <n v="0.000138945"/>
    <n v="3"/>
    <n v="294.931"/>
    <n v="285.427"/>
    <n v="93.09999999999999"/>
    <n v="1.5"/>
    <n v="0.0356611"/>
    <n v="-1.60702"/>
    <n v="-5.53702"/>
    <n v="8.91516e-05"/>
    <n v="286.846"/>
    <n v="87.3"/>
    <n v="0"/>
    <n v="-0.137339"/>
    <n v="-1.50345"/>
    <n v="-4.64389"/>
    <n v="4.42018e-05"/>
    <n v="81.79730000000001"/>
    <n v="55.5794"/>
    <n v="286.038"/>
    <n v="0"/>
    <n v="15.736"/>
    <n v="286.832"/>
    <n v="284.9"/>
    <n v="88.2"/>
    <n v="-1.25476"/>
    <n v="-4.01483"/>
    <n v="-50"/>
    <n v="0"/>
    <n v="0"/>
    <n v="4.92e-06"/>
    <n v="5e-06"/>
    <n v="0.125"/>
    <n v="1.0625"/>
    <n v="0.125"/>
    <n v="1.0625"/>
    <n v="0"/>
    <n v="0"/>
    <n v="0"/>
    <n v="0"/>
    <n v="0"/>
    <n v="0"/>
    <n v="0"/>
    <n v="0"/>
    <n v="11813"/>
    <n v="1.12258"/>
    <n v="31"/>
    <n v="-96.9755"/>
    <n v="11.4"/>
    <n v="5"/>
    <n v="25.7"/>
    <n v="94.09999999999999"/>
    <n v="0"/>
    <n v="50"/>
    <n v="162.3"/>
    <n v="2453.28"/>
    <n v="76.3"/>
    <n v="0"/>
    <n v="43"/>
  </r>
  <r>
    <x v="42"/>
    <n v="101151"/>
    <n v="24135.3"/>
    <n v="5.50351"/>
    <n v="11813.2"/>
    <n v="217.877"/>
    <n v="12.8"/>
    <n v="0"/>
    <n v="-0.248287"/>
    <n v="41.8215"/>
    <n v="11.7906"/>
    <n v="0.000157579"/>
    <n v="9187.48"/>
    <n v="227.339"/>
    <n v="24"/>
    <n v="0"/>
    <n v="0.099707"/>
    <n v="40.6628"/>
    <n v="14.6385"/>
    <n v="0.000109773"/>
    <n v="7208.75"/>
    <n v="244.032"/>
    <n v="7.5"/>
    <n v="0"/>
    <n v="0.109936"/>
    <n v="39.4873"/>
    <n v="13.3327"/>
    <n v="0.000119965"/>
    <n v="5576.44"/>
    <n v="254.59"/>
    <n v="1.8"/>
    <n v="0"/>
    <n v="0.149113"/>
    <n v="26.2473"/>
    <n v="7.47922"/>
    <n v="0.000202162"/>
    <n v="4201.79"/>
    <n v="260.562"/>
    <n v="68.3"/>
    <n v="0.6"/>
    <n v="-0.354834"/>
    <n v="16.8173"/>
    <n v="9.048360000000001"/>
    <n v="0.000131752"/>
    <n v="3003.79"/>
    <n v="268.741"/>
    <n v="85.8"/>
    <n v="5.8"/>
    <n v="-0.553883"/>
    <n v="12.325"/>
    <n v="4.91092"/>
    <n v="0.000421401"/>
    <n v="1446.74"/>
    <n v="278.891"/>
    <n v="73.59999999999999"/>
    <n v="0"/>
    <n v="0.811294"/>
    <n v="10.0452"/>
    <n v="-0.979868"/>
    <n v="4.52716e-05"/>
    <n v="748.872"/>
    <n v="283.089"/>
    <n v="81.3"/>
    <n v="0"/>
    <n v="0.289762"/>
    <n v="2.86456"/>
    <n v="-2.92603"/>
    <n v="0.000115781"/>
    <n v="526.579"/>
    <n v="283.884"/>
    <n v="89.59999999999999"/>
    <n v="0"/>
    <n v="0.227762"/>
    <n v="-1.06647"/>
    <n v="-3.27078"/>
    <n v="8.57365e-05"/>
    <n v="3"/>
    <n v="309.337"/>
    <n v="285.06"/>
    <n v="89.59999999999999"/>
    <n v="0"/>
    <n v="0.0457617"/>
    <n v="-3.69593"/>
    <n v="-4.366"/>
    <n v="1.76716e-05"/>
    <n v="286.466"/>
    <n v="85.09999999999999"/>
    <n v="0"/>
    <n v="-0.120238"/>
    <n v="-2.75964"/>
    <n v="-3.06081"/>
    <n v="4.99966e-05"/>
    <n v="96.4499"/>
    <n v="55.5794"/>
    <n v="285.344"/>
    <n v="0"/>
    <n v="11.0856"/>
    <n v="286.291"/>
    <n v="284.185"/>
    <n v="87"/>
    <n v="-2.07923"/>
    <n v="-2.22076"/>
    <n v="-50"/>
    <n v="0"/>
    <n v="0"/>
    <n v="8e-08"/>
    <n v="0"/>
    <n v="0"/>
    <n v="1.0625"/>
    <n v="0"/>
    <n v="1.0625"/>
    <n v="0"/>
    <n v="0"/>
    <n v="0"/>
    <n v="0"/>
    <n v="0"/>
    <n v="0"/>
    <n v="0"/>
    <n v="0"/>
    <n v="0"/>
    <n v="4.0125"/>
    <n v="44"/>
    <n v="-40.3688"/>
    <n v="44.3"/>
    <n v="29.5"/>
    <n v="1.1"/>
    <n v="22.4"/>
    <n v="0"/>
    <n v="0"/>
    <n v="84.8026"/>
    <n v="2169.44"/>
    <n v="94.40000000000001"/>
    <n v="0"/>
    <n v="44"/>
  </r>
  <r>
    <x v="43"/>
    <n v="101238"/>
    <n v="24135.2"/>
    <n v="1.9"/>
    <n v="11793.9"/>
    <n v="216.887"/>
    <n v="18.5"/>
    <n v="0"/>
    <n v="0.0561895"/>
    <n v="41.93"/>
    <n v="12.7517"/>
    <n v="0.000103401"/>
    <n v="9175.200000000001"/>
    <n v="226.5"/>
    <n v="59.9"/>
    <n v="0.3"/>
    <n v="0.209973"/>
    <n v="40.9958"/>
    <n v="17.6692"/>
    <n v="0.000182636"/>
    <n v="7200.53"/>
    <n v="243.23"/>
    <n v="31.2"/>
    <n v="0"/>
    <n v="-0.041791"/>
    <n v="34.3972"/>
    <n v="13.3681"/>
    <n v="8.789649999999999e-05"/>
    <n v="5574.62"/>
    <n v="253.342"/>
    <n v="2.5"/>
    <n v="0"/>
    <n v="0.310727"/>
    <n v="22.2299"/>
    <n v="5.92142"/>
    <n v="0.000163084"/>
    <n v="4198.29"/>
    <n v="262.114"/>
    <n v="3.6"/>
    <n v="0"/>
    <n v="0.575617"/>
    <n v="13.3232"/>
    <n v="2.29055"/>
    <n v="8.48011e-05"/>
    <n v="3001.86"/>
    <n v="267.466"/>
    <n v="44.1"/>
    <n v="0"/>
    <n v="0.0512813"/>
    <n v="7.90495"/>
    <n v="2.4018"/>
    <n v="0.000185959"/>
    <n v="1450.32"/>
    <n v="277.437"/>
    <n v="82.90000000000001"/>
    <n v="0"/>
    <n v="-0.26867"/>
    <n v="4.55039"/>
    <n v="-3.45275"/>
    <n v="4.34926e-05"/>
    <n v="755.723"/>
    <n v="282.341"/>
    <n v="73.09999999999999"/>
    <n v="0"/>
    <n v="-0.464871"/>
    <n v="2.56932"/>
    <n v="-4.4022"/>
    <n v="9.585709999999999e-05"/>
    <n v="533.807"/>
    <n v="284.119"/>
    <n v="74.90000000000001"/>
    <n v="0"/>
    <n v="-0.471173"/>
    <n v="0.9395559999999999"/>
    <n v="-3.10173"/>
    <n v="9.25244e-05"/>
    <n v="3"/>
    <n v="316.376"/>
    <n v="285.286"/>
    <n v="81.59999999999999"/>
    <n v="0"/>
    <n v="-0.243446"/>
    <n v="-1.32791"/>
    <n v="-2.11747"/>
    <n v="-3.70522e-05"/>
    <n v="286.143"/>
    <n v="83"/>
    <n v="0"/>
    <n v="-0.0874463"/>
    <n v="-1.8946"/>
    <n v="-1.46022"/>
    <n v="-3.97146e-05"/>
    <n v="103.569"/>
    <n v="55.5794"/>
    <n v="283.526"/>
    <n v="0"/>
    <n v="-0.7802249999999999"/>
    <n v="285.305"/>
    <n v="283.393"/>
    <n v="88.09999999999999"/>
    <n v="-1.50705"/>
    <n v="-1.14365"/>
    <n v="-50"/>
    <n v="0"/>
    <n v="0"/>
    <n v="3.52e-06"/>
    <n v="3.6e-06"/>
    <n v="0.0625"/>
    <n v="1.1875"/>
    <n v="0.0625"/>
    <n v="1.1875"/>
    <n v="0"/>
    <n v="0"/>
    <n v="0"/>
    <n v="0"/>
    <n v="0"/>
    <n v="0"/>
    <n v="0"/>
    <n v="0"/>
    <n v="0"/>
    <n v="3.83887"/>
    <n v="58"/>
    <n v="-15.7245"/>
    <n v="0.1"/>
    <n v="25.3"/>
    <n v="3.1"/>
    <n v="11.2"/>
    <n v="5"/>
    <n v="0"/>
    <n v="41.1988"/>
    <n v="2141.28"/>
    <n v="61.4"/>
    <n v="0"/>
    <n v="45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la pivot2" cacheId="6" dataOnRows="0" dataCaption="Values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0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M12" firstHeaderRow="1" firstDataRow="2" firstDataCol="1"/>
  <pivotFields count="134">
    <pivotField axis="axisRow" showDropDowns="1" compact="0" numFmtId="22" outline="0" subtotalTop="1" dragToRow="1" dragToCol="1" dragToPage="1" dragToData="1" dragOff="1" showAll="0" topAutoShow="1" includeNewItemsInFilter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ncludeNewItemsInFilter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ncludeNewItemsInFilter="1" itemPageCount="10" sortType="manual" defaultSubtotal="1"/>
  </pivotFields>
  <rowFields count="1">
    <field x="0"/>
  </rowFields>
  <rowItems count="8">
    <i t="data" r="0" i="0">
      <x v="331"/>
    </i>
    <i t="data" r="0" i="0">
      <x v="332"/>
    </i>
    <i t="data" r="0" i="0">
      <x v="333"/>
    </i>
    <i t="data" r="0" i="0">
      <x v="334"/>
    </i>
    <i t="data" r="0" i="0">
      <x v="335"/>
    </i>
    <i t="data" r="0" i="0">
      <x v="336"/>
    </i>
    <i t="data" r="0" i="0">
      <x v="337"/>
    </i>
    <i t="grand" r="0" i="0">
      <x v="0"/>
    </i>
  </rowItems>
  <colFields count="1">
    <field x="-2"/>
  </colFields>
  <colItems count="12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  <i t="data" r="0" i="8">
      <x v="8"/>
    </i>
    <i t="data" r="0" i="9">
      <x v="9"/>
    </i>
    <i t="data" r="0" i="10">
      <x v="10"/>
    </i>
    <i t="data" r="0" i="11">
      <x v="11"/>
    </i>
  </colItems>
  <dataFields count="12">
    <dataField name="Max di TMP - 2_m_above_ground" fld="97" subtotal="max" showDataAs="normal" baseField="0" baseItem="0"/>
    <dataField name="Min di TMP - 2_m_above_ground" fld="97" subtotal="min" showDataAs="normal" baseField="0" baseItem="304"/>
    <dataField name="Media di TMP - 2_m_above_ground" fld="97" subtotal="average" showDataAs="normal" baseField="0" baseItem="302"/>
    <dataField name="Media di RH - 2_m_above_ground" fld="99" subtotal="average" showDataAs="normal" baseField="0" baseItem="0"/>
    <dataField name="Media di DPT - 2_m_above_ground" fld="98" subtotal="average" showDataAs="normal" baseField="0" baseItem="0"/>
    <dataField name="Media di UGRD - 10_m_above_ground" fld="100" subtotal="average" showDataAs="normal" baseField="0" baseItem="0"/>
    <dataField name="Media di VGRD - 10_m_above_ground" fld="101" subtotal="average" showDataAs="normal" baseField="0" baseItem="0"/>
    <dataField name="Max di LCDC - low_cloud_layer2" fld="124" subtotal="max" showDataAs="normal" baseField="0" baseItem="179"/>
    <dataField name="Media di MCDC - middle_cloud_layer2" fld="126" subtotal="average" showDataAs="normal" baseField="0" baseItem="0"/>
    <dataField name="Max di PRATE - surface" fld="104" subtotal="max" showDataAs="normal" baseField="0" baseItem="0" numFmtId="11"/>
    <dataField name="Max di CRAIN - surface2" fld="118" subtotal="max" showDataAs="normal" baseField="0" baseItem="297"/>
    <dataField name="Max di CSNOW - surface" fld="111" subtotal="max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DataPilot1" cacheId="6" dataOnRows="0" dataCaption="Values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0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H10" firstHeaderRow="1" firstDataRow="2" firstDataCol="1"/>
  <pivotFields count="134">
    <pivotField axis="axisRow" showDropDowns="1" compact="0" numFmtId="22" outline="0" subtotalTop="1" dragToRow="1" dragToCol="1" dragToPage="1" dragToData="1" dragOff="1" showAll="0" topAutoShow="1" includeNewItemsInFilter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ncludeNewItemsInFilter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ncludeNewItemsInFilter="1" itemPageCount="10" sortType="manual" defaultSubtotal="1"/>
  </pivotFields>
  <rowFields count="1">
    <field x="0"/>
  </rowFields>
  <rowItems count="8">
    <i t="data" r="0" i="0">
      <x v="331"/>
    </i>
    <i t="data" r="0" i="0">
      <x v="332"/>
    </i>
    <i t="data" r="0" i="0">
      <x v="333"/>
    </i>
    <i t="data" r="0" i="0">
      <x v="334"/>
    </i>
    <i t="data" r="0" i="0">
      <x v="335"/>
    </i>
    <i t="data" r="0" i="0">
      <x v="336"/>
    </i>
    <i t="data" r="0" i="0">
      <x v="337"/>
    </i>
    <i t="grand" r="0" i="0">
      <x v="0"/>
    </i>
  </rowItems>
  <colFields count="1">
    <field x="-2"/>
  </colFields>
  <colItems count="7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</colItems>
  <dataFields count="7">
    <dataField name="Min - TMP - 850_mb" fld="53" subtotal="min" showDataAs="normal" baseField="0" baseItem="0" numFmtId="2"/>
    <dataField name="Average - RH - 850_mb" fld="54" subtotal="average" showDataAs="normal" baseField="0" baseItem="0" numFmtId="2"/>
    <dataField name="Average - RH - 700_mb" fld="46" subtotal="average" showDataAs="normal" baseField="0" baseItem="0" numFmtId="2"/>
    <dataField name="Average - UGRD - 850_mb" fld="57" subtotal="average" showDataAs="normal" baseField="0" baseItem="0" numFmtId="2"/>
    <dataField name="Average - VGRD - 850_mb" fld="58" subtotal="average" showDataAs="normal" baseField="0" baseItem="0" numFmtId="2"/>
    <dataField name="Average - UGRD - 1000_mb" fld="89" subtotal="average" showDataAs="normal" baseField="0" baseItem="0" numFmtId="2"/>
    <dataField name="Average - VGRD - 1000_mb" fld="90" subtotal="average" showDataAs="normal" baseField="0" baseItem="0" numFmtId="2"/>
  </dataFields>
  <formats count="16">
    <format action="formatting" dxfId="75">
      <pivotArea type="all" dataOnly="0" outline="0" fieldPosition="0"/>
    </format>
    <format action="formatting" dxfId="74">
      <pivotArea type="normal" dataOnly="1" outline="0" fieldPosition="0"/>
    </format>
    <format action="formatting" dxfId="73">
      <pivotArea type="origin" dataOnly="0" labelOnly="1" outline="0" fieldPosition="0"/>
    </format>
    <format action="formatting" dxfId="72">
      <pivotArea field="-2" type="button" dataOnly="0" labelOnly="1" outline="0" axis="axisCol" fieldPosition="0"/>
    </format>
    <format action="formatting" dxfId="71">
      <pivotArea type="topRight" dataOnly="0" labelOnly="1" outline="0" fieldPosition="0"/>
    </format>
    <format action="formatting" dxfId="70">
      <pivotArea field="0" type="button" dataOnly="0" labelOnly="1" outline="0" axis="axisRow" fieldPosition="0"/>
    </format>
    <format action="formatting" dxfId="69">
      <pivotArea type="normal" dataOnly="0" labelOnly="1" outline="0" fieldPosition="0">
        <references count="1">
          <reference field="0">
            <x v="325"/>
            <x v="326"/>
            <x v="327"/>
            <x v="328"/>
            <x v="329"/>
            <x v="330"/>
            <x v="331"/>
          </reference>
        </references>
      </pivotArea>
    </format>
    <format action="formatting" dxfId="68">
      <pivotArea type="normal" dataOnly="0" labelOnly="1" grandRow="1" outline="0" fieldPosition="0"/>
    </format>
    <format action="formatting" dxfId="67">
      <pivotArea type="normal" dataOnly="0" labelOnly="1" outline="0" fieldPosition="0">
        <references count="1">
          <reference field="4294967294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66">
      <pivotArea type="normal" dataOnly="1" outline="0" fieldPosition="0">
        <references count="1">
          <reference field="4294967294">
            <x v="0"/>
          </reference>
        </references>
      </pivotArea>
    </format>
    <format action="formatting" dxfId="65">
      <pivotArea type="normal" dataOnly="1" outline="0" fieldPosition="0">
        <references count="1">
          <reference field="4294967294">
            <x v="1"/>
          </reference>
        </references>
      </pivotArea>
    </format>
    <format action="formatting" dxfId="64">
      <pivotArea type="normal" dataOnly="1" outline="0" fieldPosition="0">
        <references count="1">
          <reference field="4294967294">
            <x v="2"/>
          </reference>
        </references>
      </pivotArea>
    </format>
    <format action="formatting" dxfId="63">
      <pivotArea type="normal" dataOnly="1" outline="0" fieldPosition="0">
        <references count="1">
          <reference field="4294967294">
            <x v="3"/>
          </reference>
        </references>
      </pivotArea>
    </format>
    <format action="formatting" dxfId="62">
      <pivotArea type="normal" dataOnly="1" outline="0" fieldPosition="0">
        <references count="1">
          <reference field="4294967294">
            <x v="4"/>
          </reference>
        </references>
      </pivotArea>
    </format>
    <format action="formatting" dxfId="61">
      <pivotArea type="normal" dataOnly="1" outline="0" fieldPosition="0">
        <references count="1">
          <reference field="4294967294">
            <x v="5"/>
          </reference>
        </references>
      </pivotArea>
    </format>
    <format action="formatting" dxfId="60">
      <pivotArea type="normal" dataOnly="1" outline="0" fieldPosition="0">
        <references count="1">
          <reference field="4294967294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8"/>
  <sheetViews>
    <sheetView zoomScaleNormal="100" workbookViewId="0">
      <selection activeCell="A1" sqref="A1:A1048576"/>
    </sheetView>
  </sheetViews>
  <sheetFormatPr baseColWidth="8" defaultColWidth="8.6640625" defaultRowHeight="14.4"/>
  <cols>
    <col width="20" customWidth="1" style="1" min="1" max="1"/>
  </cols>
  <sheetData>
    <row r="1">
      <c r="A1" t="inlineStr">
        <is>
          <t>TE -</t>
        </is>
      </c>
      <c r="B1" t="inlineStr">
        <is>
          <t>PRMSL - mean_sea_level</t>
        </is>
      </c>
      <c r="C1" t="inlineStr">
        <is>
          <t>VIS - surface</t>
        </is>
      </c>
      <c r="D1" t="inlineStr">
        <is>
          <t>GUST - surface</t>
        </is>
      </c>
      <c r="E1" t="inlineStr">
        <is>
          <t>HGT - 200_mb</t>
        </is>
      </c>
      <c r="F1" t="inlineStr">
        <is>
          <t>TMP - 200_mb</t>
        </is>
      </c>
      <c r="G1" t="inlineStr">
        <is>
          <t>RH - 200_mb</t>
        </is>
      </c>
      <c r="H1" t="inlineStr">
        <is>
          <t>TCDC - 200_mb</t>
        </is>
      </c>
      <c r="I1" t="inlineStr">
        <is>
          <t>VVEL - 200_mb</t>
        </is>
      </c>
      <c r="J1" t="inlineStr">
        <is>
          <t>UGRD - 200_mb</t>
        </is>
      </c>
      <c r="K1" t="inlineStr">
        <is>
          <t>VGRD - 200_mb</t>
        </is>
      </c>
      <c r="L1" t="inlineStr">
        <is>
          <t>ABSV - 200_mb</t>
        </is>
      </c>
      <c r="M1" t="inlineStr">
        <is>
          <t>HGT - 300_mb</t>
        </is>
      </c>
      <c r="N1" t="inlineStr">
        <is>
          <t>TMP - 300_mb</t>
        </is>
      </c>
      <c r="O1" t="inlineStr">
        <is>
          <t>RH - 300_mb</t>
        </is>
      </c>
      <c r="P1" t="inlineStr">
        <is>
          <t>TCDC - 300_mb</t>
        </is>
      </c>
      <c r="Q1" t="inlineStr">
        <is>
          <t>VVEL - 300_mb</t>
        </is>
      </c>
      <c r="R1" t="inlineStr">
        <is>
          <t>UGRD - 300_mb</t>
        </is>
      </c>
      <c r="S1" t="inlineStr">
        <is>
          <t>VGRD - 300_mb</t>
        </is>
      </c>
      <c r="T1" t="inlineStr">
        <is>
          <t>ABSV - 300_mb</t>
        </is>
      </c>
      <c r="U1" t="inlineStr">
        <is>
          <t>HGT - 400_mb</t>
        </is>
      </c>
      <c r="V1" t="inlineStr">
        <is>
          <t>TMP - 400_mb</t>
        </is>
      </c>
      <c r="W1" t="inlineStr">
        <is>
          <t>RH - 400_mb</t>
        </is>
      </c>
      <c r="X1" t="inlineStr">
        <is>
          <t>TCDC - 400_mb</t>
        </is>
      </c>
      <c r="Y1" t="inlineStr">
        <is>
          <t>VVEL - 400_mb</t>
        </is>
      </c>
      <c r="Z1" t="inlineStr">
        <is>
          <t>UGRD - 400_mb</t>
        </is>
      </c>
      <c r="AA1" t="inlineStr">
        <is>
          <t>VGRD - 400_mb</t>
        </is>
      </c>
      <c r="AB1" t="inlineStr">
        <is>
          <t>ABSV - 400_mb</t>
        </is>
      </c>
      <c r="AC1" t="inlineStr">
        <is>
          <t>HGT - 500_mb</t>
        </is>
      </c>
      <c r="AD1" t="inlineStr">
        <is>
          <t>TMP - 500_mb</t>
        </is>
      </c>
      <c r="AE1" t="inlineStr">
        <is>
          <t>RH - 500_mb</t>
        </is>
      </c>
      <c r="AF1" t="inlineStr">
        <is>
          <t>TCDC - 500_mb</t>
        </is>
      </c>
      <c r="AG1" t="inlineStr">
        <is>
          <t>VVEL - 500_mb</t>
        </is>
      </c>
      <c r="AH1" t="inlineStr">
        <is>
          <t>UGRD - 500_mb</t>
        </is>
      </c>
      <c r="AI1" t="inlineStr">
        <is>
          <t>VGRD - 500_mb</t>
        </is>
      </c>
      <c r="AJ1" t="inlineStr">
        <is>
          <t>ABSV - 500_mb</t>
        </is>
      </c>
      <c r="AK1" t="inlineStr">
        <is>
          <t>HGT - 600_mb</t>
        </is>
      </c>
      <c r="AL1" t="inlineStr">
        <is>
          <t>TMP - 600_mb</t>
        </is>
      </c>
      <c r="AM1" t="inlineStr">
        <is>
          <t>RH - 600_mb</t>
        </is>
      </c>
      <c r="AN1" t="inlineStr">
        <is>
          <t>TCDC - 600_mb</t>
        </is>
      </c>
      <c r="AO1" t="inlineStr">
        <is>
          <t>VVEL - 600_mb</t>
        </is>
      </c>
      <c r="AP1" t="inlineStr">
        <is>
          <t>UGRD - 600_mb</t>
        </is>
      </c>
      <c r="AQ1" t="inlineStr">
        <is>
          <t>VGRD - 600_mb</t>
        </is>
      </c>
      <c r="AR1" t="inlineStr">
        <is>
          <t>ABSV - 600_mb</t>
        </is>
      </c>
      <c r="AS1" t="inlineStr">
        <is>
          <t>HGT - 700_mb</t>
        </is>
      </c>
      <c r="AT1" t="inlineStr">
        <is>
          <t>TMP - 700_mb</t>
        </is>
      </c>
      <c r="AU1" t="inlineStr">
        <is>
          <t>RH - 700_mb</t>
        </is>
      </c>
      <c r="AV1" t="inlineStr">
        <is>
          <t>TCDC - 700_mb</t>
        </is>
      </c>
      <c r="AW1" t="inlineStr">
        <is>
          <t>VVEL - 700_mb</t>
        </is>
      </c>
      <c r="AX1" t="inlineStr">
        <is>
          <t>UGRD - 700_mb</t>
        </is>
      </c>
      <c r="AY1" t="inlineStr">
        <is>
          <t>VGRD - 700_mb</t>
        </is>
      </c>
      <c r="AZ1" t="inlineStr">
        <is>
          <t>ABSV - 700_mb</t>
        </is>
      </c>
      <c r="BA1" t="inlineStr">
        <is>
          <t>HGT - 850_mb</t>
        </is>
      </c>
      <c r="BB1" t="inlineStr">
        <is>
          <t>TMP - 850_mb</t>
        </is>
      </c>
      <c r="BC1" t="inlineStr">
        <is>
          <t>RH - 850_mb</t>
        </is>
      </c>
      <c r="BD1" t="inlineStr">
        <is>
          <t>TCDC - 850_mb</t>
        </is>
      </c>
      <c r="BE1" t="inlineStr">
        <is>
          <t>VVEL - 850_mb</t>
        </is>
      </c>
      <c r="BF1" t="inlineStr">
        <is>
          <t>UGRD - 850_mb</t>
        </is>
      </c>
      <c r="BG1" t="inlineStr">
        <is>
          <t>VGRD - 850_mb</t>
        </is>
      </c>
      <c r="BH1" t="inlineStr">
        <is>
          <t>ABSV - 850_mb</t>
        </is>
      </c>
      <c r="BI1" t="inlineStr">
        <is>
          <t>HGT - 925_mb</t>
        </is>
      </c>
      <c r="BJ1" t="inlineStr">
        <is>
          <t>TMP - 925_mb</t>
        </is>
      </c>
      <c r="BK1" t="inlineStr">
        <is>
          <t>RH - 925_mb</t>
        </is>
      </c>
      <c r="BL1" t="inlineStr">
        <is>
          <t>TCDC - 925_mb</t>
        </is>
      </c>
      <c r="BM1" t="inlineStr">
        <is>
          <t>VVEL - 925_mb</t>
        </is>
      </c>
      <c r="BN1" t="inlineStr">
        <is>
          <t>UGRD - 925_mb</t>
        </is>
      </c>
      <c r="BO1" t="inlineStr">
        <is>
          <t>VGRD - 925_mb</t>
        </is>
      </c>
      <c r="BP1" t="inlineStr">
        <is>
          <t>ABSV - 925_mb</t>
        </is>
      </c>
      <c r="BQ1" t="inlineStr">
        <is>
          <t>HGT - 950_mb</t>
        </is>
      </c>
      <c r="BR1" t="inlineStr">
        <is>
          <t>TMP - 950_mb</t>
        </is>
      </c>
      <c r="BS1" t="inlineStr">
        <is>
          <t>RH - 950_mb</t>
        </is>
      </c>
      <c r="BT1" t="inlineStr">
        <is>
          <t>TCDC - 950_mb</t>
        </is>
      </c>
      <c r="BU1" t="inlineStr">
        <is>
          <t>VVEL - 950_mb</t>
        </is>
      </c>
      <c r="BV1" t="inlineStr">
        <is>
          <t>UGRD - 950_mb</t>
        </is>
      </c>
      <c r="BW1" t="inlineStr">
        <is>
          <t>VGRD - 950_mb</t>
        </is>
      </c>
      <c r="BX1" t="inlineStr">
        <is>
          <t>ABSV - 950_mb</t>
        </is>
      </c>
      <c r="BY1" t="inlineStr">
        <is>
          <t>var2_4_2 - surface</t>
        </is>
      </c>
      <c r="BZ1" t="inlineStr">
        <is>
          <t>HGT - 975_mb</t>
        </is>
      </c>
      <c r="CA1" t="inlineStr">
        <is>
          <t>TMP - 975_mb</t>
        </is>
      </c>
      <c r="CB1" t="inlineStr">
        <is>
          <t>RH - 975_mb</t>
        </is>
      </c>
      <c r="CC1" t="inlineStr">
        <is>
          <t>TCDC - 975_mb</t>
        </is>
      </c>
      <c r="CD1" t="inlineStr">
        <is>
          <t>VVEL - 975_mb</t>
        </is>
      </c>
      <c r="CE1" t="inlineStr">
        <is>
          <t>UGRD - 975_mb</t>
        </is>
      </c>
      <c r="CF1" t="inlineStr">
        <is>
          <t>VGRD - 975_mb</t>
        </is>
      </c>
      <c r="CG1" t="inlineStr">
        <is>
          <t>ABSV - 975_mb</t>
        </is>
      </c>
      <c r="CH1" t="inlineStr">
        <is>
          <t>TMP - 1000_mb</t>
        </is>
      </c>
      <c r="CI1" t="inlineStr">
        <is>
          <t>RH - 1000_mb</t>
        </is>
      </c>
      <c r="CJ1" t="inlineStr">
        <is>
          <t>TCDC - 1000_mb</t>
        </is>
      </c>
      <c r="CK1" t="inlineStr">
        <is>
          <t>VVEL - 1000_mb</t>
        </is>
      </c>
      <c r="CL1" t="inlineStr">
        <is>
          <t>UGRD - 1000_mb</t>
        </is>
      </c>
      <c r="CM1" t="inlineStr">
        <is>
          <t>VGRD - 1000_mb</t>
        </is>
      </c>
      <c r="CN1" t="inlineStr">
        <is>
          <t>ABSV - 1000_mb</t>
        </is>
      </c>
      <c r="CO1" t="inlineStr">
        <is>
          <t>HGT - 1000_mb</t>
        </is>
      </c>
      <c r="CP1" t="inlineStr">
        <is>
          <t>HGT - surface</t>
        </is>
      </c>
      <c r="CQ1" t="inlineStr">
        <is>
          <t>TMP - surface</t>
        </is>
      </c>
      <c r="CR1" t="inlineStr">
        <is>
          <t>SNOD - surface</t>
        </is>
      </c>
      <c r="CS1" t="inlineStr">
        <is>
          <t>PEVPR - surface</t>
        </is>
      </c>
      <c r="CT1" t="inlineStr">
        <is>
          <t>TMP - 2_m_above_ground</t>
        </is>
      </c>
      <c r="CU1" t="inlineStr">
        <is>
          <t>DPT - 2_m_above_ground</t>
        </is>
      </c>
      <c r="CV1" t="inlineStr">
        <is>
          <t>RH - 2_m_above_ground</t>
        </is>
      </c>
      <c r="CW1" t="inlineStr">
        <is>
          <t>UGRD - 10_m_above_ground</t>
        </is>
      </c>
      <c r="CX1" t="inlineStr">
        <is>
          <t>VGRD - 10_m_above_ground</t>
        </is>
      </c>
      <c r="CY1" t="inlineStr">
        <is>
          <t>CPOFP - surface</t>
        </is>
      </c>
      <c r="CZ1" t="inlineStr">
        <is>
          <t>CPRAT - surface</t>
        </is>
      </c>
      <c r="DA1" t="inlineStr">
        <is>
          <t>PRATE - surface</t>
        </is>
      </c>
      <c r="DB1" t="inlineStr">
        <is>
          <t>CPRAT - surface</t>
        </is>
      </c>
      <c r="DC1" t="inlineStr">
        <is>
          <t>PRATE - surface</t>
        </is>
      </c>
      <c r="DD1" t="inlineStr">
        <is>
          <t>APCP - surface</t>
        </is>
      </c>
      <c r="DE1" t="inlineStr">
        <is>
          <t>APCP - surface</t>
        </is>
      </c>
      <c r="DF1" t="inlineStr">
        <is>
          <t>ACPCP - surface</t>
        </is>
      </c>
      <c r="DG1" t="inlineStr">
        <is>
          <t>ACPCP - surface</t>
        </is>
      </c>
      <c r="DH1" t="inlineStr">
        <is>
          <t>CSNOW - surface</t>
        </is>
      </c>
      <c r="DI1" t="inlineStr">
        <is>
          <t>CICEP - surface</t>
        </is>
      </c>
      <c r="DJ1" t="inlineStr">
        <is>
          <t>CFRZR - surface</t>
        </is>
      </c>
      <c r="DK1" t="inlineStr">
        <is>
          <t>CRAIN - surface</t>
        </is>
      </c>
      <c r="DL1" t="inlineStr">
        <is>
          <t>CSNOW - surface</t>
        </is>
      </c>
      <c r="DM1" t="inlineStr">
        <is>
          <t>CICEP - surface</t>
        </is>
      </c>
      <c r="DN1" t="inlineStr">
        <is>
          <t>CFRZR - surface</t>
        </is>
      </c>
      <c r="DO1" t="inlineStr">
        <is>
          <t>CRAIN - surface</t>
        </is>
      </c>
      <c r="DP1" t="inlineStr">
        <is>
          <t>SUNSD - surface</t>
        </is>
      </c>
      <c r="DQ1" t="inlineStr">
        <is>
          <t>LFTX - surface</t>
        </is>
      </c>
      <c r="DR1" t="inlineStr">
        <is>
          <t>CAPE - surface</t>
        </is>
      </c>
      <c r="DS1" t="inlineStr">
        <is>
          <t>CIN - surface</t>
        </is>
      </c>
      <c r="DT1" t="inlineStr">
        <is>
          <t>LCDC - low_cloud_layer</t>
        </is>
      </c>
      <c r="DU1" t="inlineStr">
        <is>
          <t>LCDC - low_cloud_layer</t>
        </is>
      </c>
      <c r="DV1" t="inlineStr">
        <is>
          <t>MCDC - middle_cloud_layer</t>
        </is>
      </c>
      <c r="DW1" t="inlineStr">
        <is>
          <t>MCDC - middle_cloud_layer</t>
        </is>
      </c>
      <c r="DX1" t="inlineStr">
        <is>
          <t>HCDC - high_cloud_layer</t>
        </is>
      </c>
      <c r="DY1" t="inlineStr">
        <is>
          <t>HCDC - high_cloud_layer</t>
        </is>
      </c>
      <c r="DZ1" t="inlineStr">
        <is>
          <t>HLCY - 3000-0_m_above_ground</t>
        </is>
      </c>
      <c r="EA1" t="inlineStr">
        <is>
          <t>HGT - 0C_isotherm</t>
        </is>
      </c>
      <c r="EB1" t="inlineStr">
        <is>
          <t>RH - 0C_isotherm</t>
        </is>
      </c>
      <c r="EC1" t="inlineStr">
        <is>
          <t>ICEC - surface</t>
        </is>
      </c>
      <c r="ED1" t="inlineStr">
        <is>
          <t xml:space="preserve"> 1</t>
        </is>
      </c>
    </row>
    <row r="2">
      <c r="A2" s="10" t="inlineStr">
        <is>
          <t>2023-11-29 09:00</t>
        </is>
      </c>
      <c r="B2" t="inlineStr">
        <is>
          <t>100635</t>
        </is>
      </c>
      <c r="C2" t="inlineStr">
        <is>
          <t>24135.1</t>
        </is>
      </c>
      <c r="D2" t="inlineStr">
        <is>
          <t>1.81691</t>
        </is>
      </c>
      <c r="E2" t="inlineStr">
        <is>
          <t>11750.3</t>
        </is>
      </c>
      <c r="F2" t="inlineStr">
        <is>
          <t>219.632</t>
        </is>
      </c>
      <c r="G2" t="inlineStr">
        <is>
          <t>6.9</t>
        </is>
      </c>
      <c r="H2" t="inlineStr">
        <is>
          <t>0</t>
        </is>
      </c>
      <c r="I2" t="inlineStr">
        <is>
          <t>-0.0920889</t>
        </is>
      </c>
      <c r="J2" t="inlineStr">
        <is>
          <t>33.7282</t>
        </is>
      </c>
      <c r="K2" t="inlineStr">
        <is>
          <t>-1.27474</t>
        </is>
      </c>
      <c r="L2" s="2" t="inlineStr">
        <is>
          <t>9.71335e-05</t>
        </is>
      </c>
      <c r="M2" t="inlineStr">
        <is>
          <t>9133.49</t>
        </is>
      </c>
      <c r="N2" t="inlineStr">
        <is>
          <t>226.852</t>
        </is>
      </c>
      <c r="O2" t="inlineStr">
        <is>
          <t>59.5</t>
        </is>
      </c>
      <c r="P2" t="inlineStr">
        <is>
          <t>0</t>
        </is>
      </c>
      <c r="Q2" t="inlineStr">
        <is>
          <t>-0.133109</t>
        </is>
      </c>
      <c r="R2" t="inlineStr">
        <is>
          <t>42.2744</t>
        </is>
      </c>
      <c r="S2" t="inlineStr">
        <is>
          <t>3.09973</t>
        </is>
      </c>
      <c r="T2" s="2" t="inlineStr">
        <is>
          <t>4.58292e-05</t>
        </is>
      </c>
      <c r="U2" t="inlineStr">
        <is>
          <t>7156.77</t>
        </is>
      </c>
      <c r="V2" t="inlineStr">
        <is>
          <t>242.712</t>
        </is>
      </c>
      <c r="W2" t="inlineStr">
        <is>
          <t>25.3</t>
        </is>
      </c>
      <c r="X2" t="inlineStr">
        <is>
          <t>0</t>
        </is>
      </c>
      <c r="Y2" t="inlineStr">
        <is>
          <t>-0.072791</t>
        </is>
      </c>
      <c r="Z2" t="inlineStr">
        <is>
          <t>31.3069</t>
        </is>
      </c>
      <c r="AA2" t="inlineStr">
        <is>
          <t>3.22027</t>
        </is>
      </c>
      <c r="AB2" t="inlineStr">
        <is>
          <t>9.91886e-05</t>
        </is>
      </c>
      <c r="AC2" t="inlineStr">
        <is>
          <t>5531.58</t>
        </is>
      </c>
      <c r="AD2" t="inlineStr">
        <is>
          <t>254.178</t>
        </is>
      </c>
      <c r="AE2" t="inlineStr">
        <is>
          <t>10</t>
        </is>
      </c>
      <c r="AF2" t="inlineStr">
        <is>
          <t>0</t>
        </is>
      </c>
      <c r="AG2" t="inlineStr">
        <is>
          <t>-0.0144453</t>
        </is>
      </c>
      <c r="AH2" t="inlineStr">
        <is>
          <t>26.5605</t>
        </is>
      </c>
      <c r="AI2" t="inlineStr">
        <is>
          <t>1.54394</t>
        </is>
      </c>
      <c r="AJ2" s="2" t="inlineStr">
        <is>
          <t>8.48279e-05</t>
        </is>
      </c>
      <c r="AK2" t="inlineStr">
        <is>
          <t>4156.51</t>
        </is>
      </c>
      <c r="AL2" t="inlineStr">
        <is>
          <t>262.11</t>
        </is>
      </c>
      <c r="AM2" t="inlineStr">
        <is>
          <t>13.2</t>
        </is>
      </c>
      <c r="AN2" t="inlineStr">
        <is>
          <t>0</t>
        </is>
      </c>
      <c r="AO2" t="inlineStr">
        <is>
          <t>0.235355</t>
        </is>
      </c>
      <c r="AP2" t="inlineStr">
        <is>
          <t>19.4244</t>
        </is>
      </c>
      <c r="AQ2" t="inlineStr">
        <is>
          <t>-0.849893</t>
        </is>
      </c>
      <c r="AR2" s="2" t="inlineStr">
        <is>
          <t>6.21415e-05</t>
        </is>
      </c>
      <c r="AS2" t="inlineStr">
        <is>
          <t>2957.04</t>
        </is>
      </c>
      <c r="AT2" t="inlineStr">
        <is>
          <t>268.57</t>
        </is>
      </c>
      <c r="AU2" t="inlineStr">
        <is>
          <t>24</t>
        </is>
      </c>
      <c r="AV2" t="inlineStr">
        <is>
          <t>0.1</t>
        </is>
      </c>
      <c r="AW2" t="inlineStr">
        <is>
          <t>0.0546387</t>
        </is>
      </c>
      <c r="AX2" t="inlineStr">
        <is>
          <t>9.97536</t>
        </is>
      </c>
      <c r="AY2" t="inlineStr">
        <is>
          <t>2.21627</t>
        </is>
      </c>
      <c r="AZ2" s="2" t="inlineStr">
        <is>
          <t>0.000194665</t>
        </is>
      </c>
      <c r="BA2" t="inlineStr">
        <is>
          <t>1406.95</t>
        </is>
      </c>
      <c r="BB2" t="inlineStr">
        <is>
          <t>277.864</t>
        </is>
      </c>
      <c r="BC2" t="inlineStr">
        <is>
          <t>77.2</t>
        </is>
      </c>
      <c r="BD2" t="inlineStr">
        <is>
          <t>0</t>
        </is>
      </c>
      <c r="BE2" t="inlineStr">
        <is>
          <t>0.119202</t>
        </is>
      </c>
      <c r="BF2" t="inlineStr">
        <is>
          <t>0.353245</t>
        </is>
      </c>
      <c r="BG2" t="inlineStr">
        <is>
          <t>1.95048</t>
        </is>
      </c>
      <c r="BH2" s="2" t="inlineStr">
        <is>
          <t>0.000165219</t>
        </is>
      </c>
      <c r="BI2" t="inlineStr">
        <is>
          <t>709.902</t>
        </is>
      </c>
      <c r="BJ2" t="inlineStr">
        <is>
          <t>283.552</t>
        </is>
      </c>
      <c r="BK2" t="inlineStr">
        <is>
          <t>66.5</t>
        </is>
      </c>
      <c r="BL2" t="inlineStr">
        <is>
          <t>0</t>
        </is>
      </c>
      <c r="BM2" t="inlineStr">
        <is>
          <t>0.376579</t>
        </is>
      </c>
      <c r="BN2" t="inlineStr">
        <is>
          <t>1.57456</t>
        </is>
      </c>
      <c r="BO2" t="inlineStr">
        <is>
          <t>0.917512</t>
        </is>
      </c>
      <c r="BP2" t="inlineStr">
        <is>
          <t>0.000244672</t>
        </is>
      </c>
      <c r="BQ2" t="inlineStr">
        <is>
          <t>487.079</t>
        </is>
      </c>
      <c r="BR2" t="inlineStr">
        <is>
          <t>285.404</t>
        </is>
      </c>
      <c r="BS2" t="inlineStr">
        <is>
          <t>65.2</t>
        </is>
      </c>
      <c r="BT2" t="inlineStr">
        <is>
          <t>0</t>
        </is>
      </c>
      <c r="BU2" t="inlineStr">
        <is>
          <t>0.299347</t>
        </is>
      </c>
      <c r="BV2" t="inlineStr">
        <is>
          <t>1.69683</t>
        </is>
      </c>
      <c r="BW2" t="inlineStr">
        <is>
          <t>0.872158</t>
        </is>
      </c>
      <c r="BX2" t="inlineStr">
        <is>
          <t>0.000243427</t>
        </is>
      </c>
      <c r="BY2" t="inlineStr">
        <is>
          <t>5</t>
        </is>
      </c>
      <c r="BZ2" t="inlineStr">
        <is>
          <t>268.49</t>
        </is>
      </c>
      <c r="CA2" t="inlineStr">
        <is>
          <t>287.482</t>
        </is>
      </c>
      <c r="CB2" t="inlineStr">
        <is>
          <t>59.4</t>
        </is>
      </c>
      <c r="CC2" t="inlineStr">
        <is>
          <t>0</t>
        </is>
      </c>
      <c r="CD2" t="inlineStr">
        <is>
          <t>0.188288</t>
        </is>
      </c>
      <c r="CE2" t="inlineStr">
        <is>
          <t>1.7333</t>
        </is>
      </c>
      <c r="CF2" t="inlineStr">
        <is>
          <t>0.848181</t>
        </is>
      </c>
      <c r="CG2" t="inlineStr">
        <is>
          <t>0.000250656</t>
        </is>
      </c>
      <c r="CH2" t="inlineStr">
        <is>
          <t>289.622</t>
        </is>
      </c>
      <c r="CI2" t="inlineStr">
        <is>
          <t>54.3</t>
        </is>
      </c>
      <c r="CJ2" t="inlineStr">
        <is>
          <t>0</t>
        </is>
      </c>
      <c r="CK2" t="inlineStr">
        <is>
          <t>0.0692939</t>
        </is>
      </c>
      <c r="CL2" t="inlineStr">
        <is>
          <t>1.44767</t>
        </is>
      </c>
      <c r="CM2" t="inlineStr">
        <is>
          <t>0.657693</t>
        </is>
      </c>
      <c r="CN2" t="inlineStr">
        <is>
          <t>0.0002244</t>
        </is>
      </c>
      <c r="CO2" t="inlineStr">
        <is>
          <t>53.8615</t>
        </is>
      </c>
      <c r="CP2" t="inlineStr">
        <is>
          <t>55.5794</t>
        </is>
      </c>
      <c r="CQ2" t="inlineStr">
        <is>
          <t>292.816</t>
        </is>
      </c>
      <c r="CR2" t="inlineStr">
        <is>
          <t>0</t>
        </is>
      </c>
      <c r="CS2" t="inlineStr">
        <is>
          <t>152.425</t>
        </is>
      </c>
      <c r="CT2" t="inlineStr">
        <is>
          <t>289.78</t>
        </is>
      </c>
      <c r="CU2" t="inlineStr">
        <is>
          <t>280.634</t>
        </is>
      </c>
      <c r="CV2" t="inlineStr">
        <is>
          <t>54.6</t>
        </is>
      </c>
      <c r="CW2" t="inlineStr">
        <is>
          <t>1.57696</t>
        </is>
      </c>
      <c r="CX2" t="inlineStr">
        <is>
          <t>0.666643</t>
        </is>
      </c>
      <c r="CY2" t="inlineStr">
        <is>
          <t>-47.1</t>
        </is>
      </c>
      <c r="CZ2" s="2" t="inlineStr">
        <is>
          <t>4.32e-06</t>
        </is>
      </c>
      <c r="DA2" s="2" t="inlineStr">
        <is>
          <t>4e-06</t>
        </is>
      </c>
      <c r="DB2" s="2" t="inlineStr">
        <is>
          <t>3.488e-05</t>
        </is>
      </c>
      <c r="DC2" t="inlineStr">
        <is>
          <t>3.48e-05</t>
        </is>
      </c>
      <c r="DD2" t="inlineStr">
        <is>
          <t>0.375</t>
        </is>
      </c>
      <c r="DE2" t="inlineStr">
        <is>
          <t>0.375</t>
        </is>
      </c>
      <c r="DF2" t="inlineStr">
        <is>
          <t>0.375</t>
        </is>
      </c>
      <c r="DG2" t="inlineStr">
        <is>
          <t>0.375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1</t>
        </is>
      </c>
      <c r="DP2" t="inlineStr">
        <is>
          <t>10800</t>
        </is>
      </c>
      <c r="DQ2" t="inlineStr">
        <is>
          <t>4.40055</t>
        </is>
      </c>
      <c r="DR2" t="inlineStr">
        <is>
          <t>51</t>
        </is>
      </c>
      <c r="DS2" t="inlineStr">
        <is>
          <t>-5.84265</t>
        </is>
      </c>
      <c r="DT2" t="inlineStr">
        <is>
          <t>8.5</t>
        </is>
      </c>
      <c r="DU2" t="inlineStr">
        <is>
          <t>35.9</t>
        </is>
      </c>
      <c r="DV2" t="inlineStr">
        <is>
          <t>0</t>
        </is>
      </c>
      <c r="DW2" t="inlineStr">
        <is>
          <t>0</t>
        </is>
      </c>
      <c r="DX2" t="inlineStr">
        <is>
          <t>3.5</t>
        </is>
      </c>
      <c r="DY2" t="inlineStr">
        <is>
          <t>1.6</t>
        </is>
      </c>
      <c r="DZ2" t="inlineStr">
        <is>
          <t>98.8794</t>
        </is>
      </c>
      <c r="EA2" t="inlineStr">
        <is>
          <t>2021.76</t>
        </is>
      </c>
      <c r="EB2" t="inlineStr">
        <is>
          <t>86.9</t>
        </is>
      </c>
      <c r="EC2" t="inlineStr">
        <is>
          <t>0</t>
        </is>
      </c>
      <c r="ED2" t="inlineStr">
        <is>
          <t xml:space="preserve"> 2</t>
        </is>
      </c>
    </row>
    <row r="3">
      <c r="A3" s="10" t="inlineStr">
        <is>
          <t>2023-11-29 12:00</t>
        </is>
      </c>
      <c r="B3" t="inlineStr">
        <is>
          <t>100654</t>
        </is>
      </c>
      <c r="C3" t="inlineStr">
        <is>
          <t>24134.9</t>
        </is>
      </c>
      <c r="D3" t="inlineStr">
        <is>
          <t>3.81235</t>
        </is>
      </c>
      <c r="E3" t="inlineStr">
        <is>
          <t>11748</t>
        </is>
      </c>
      <c r="F3" t="inlineStr">
        <is>
          <t>219.01</t>
        </is>
      </c>
      <c r="G3" t="inlineStr">
        <is>
          <t>8.7</t>
        </is>
      </c>
      <c r="H3" t="inlineStr">
        <is>
          <t>0</t>
        </is>
      </c>
      <c r="I3" t="inlineStr">
        <is>
          <t>0.243038</t>
        </is>
      </c>
      <c r="J3" t="inlineStr">
        <is>
          <t>34.2692</t>
        </is>
      </c>
      <c r="K3" t="inlineStr">
        <is>
          <t>-1.13531</t>
        </is>
      </c>
      <c r="L3" t="inlineStr">
        <is>
          <t>8.00057e-05</t>
        </is>
      </c>
      <c r="M3" t="inlineStr">
        <is>
          <t>9132.55</t>
        </is>
      </c>
      <c r="N3" t="inlineStr">
        <is>
          <t>226.805</t>
        </is>
      </c>
      <c r="O3" t="inlineStr">
        <is>
          <t>57.6</t>
        </is>
      </c>
      <c r="P3" t="inlineStr">
        <is>
          <t>0</t>
        </is>
      </c>
      <c r="Q3" t="inlineStr">
        <is>
          <t>0.267594</t>
        </is>
      </c>
      <c r="R3" t="inlineStr">
        <is>
          <t>42.451</t>
        </is>
      </c>
      <c r="S3" t="inlineStr">
        <is>
          <t>5.65823</t>
        </is>
      </c>
      <c r="T3" s="2" t="inlineStr">
        <is>
          <t>5.41853e-05</t>
        </is>
      </c>
      <c r="U3" t="inlineStr">
        <is>
          <t>7160.86</t>
        </is>
      </c>
      <c r="V3" t="inlineStr">
        <is>
          <t>241.71</t>
        </is>
      </c>
      <c r="W3" t="inlineStr">
        <is>
          <t>31.4</t>
        </is>
      </c>
      <c r="X3" t="inlineStr">
        <is>
          <t>0</t>
        </is>
      </c>
      <c r="Y3" t="inlineStr">
        <is>
          <t>-0.316658</t>
        </is>
      </c>
      <c r="Z3" t="inlineStr">
        <is>
          <t>32.8601</t>
        </is>
      </c>
      <c r="AA3" t="inlineStr">
        <is>
          <t>2.93323</t>
        </is>
      </c>
      <c r="AB3" s="2" t="inlineStr">
        <is>
          <t>9.77228e-05</t>
        </is>
      </c>
      <c r="AC3" t="inlineStr">
        <is>
          <t>5537.39</t>
        </is>
      </c>
      <c r="AD3" t="inlineStr">
        <is>
          <t>254.787</t>
        </is>
      </c>
      <c r="AE3" t="inlineStr">
        <is>
          <t>5.8</t>
        </is>
      </c>
      <c r="AF3" t="inlineStr">
        <is>
          <t>0</t>
        </is>
      </c>
      <c r="AG3" t="inlineStr">
        <is>
          <t>-0.99701</t>
        </is>
      </c>
      <c r="AH3" t="inlineStr">
        <is>
          <t>29.0136</t>
        </is>
      </c>
      <c r="AI3" t="inlineStr">
        <is>
          <t>-0.399969</t>
        </is>
      </c>
      <c r="AJ3" s="2" t="inlineStr">
        <is>
          <t>9.01523e-05</t>
        </is>
      </c>
      <c r="AK3" t="inlineStr">
        <is>
          <t>4161.54</t>
        </is>
      </c>
      <c r="AL3" t="inlineStr">
        <is>
          <t>261.971</t>
        </is>
      </c>
      <c r="AM3" t="inlineStr">
        <is>
          <t>14.7</t>
        </is>
      </c>
      <c r="AN3" t="inlineStr">
        <is>
          <t>0</t>
        </is>
      </c>
      <c r="AO3" t="inlineStr">
        <is>
          <t>-0.269176</t>
        </is>
      </c>
      <c r="AP3" t="inlineStr">
        <is>
          <t>18.1407</t>
        </is>
      </c>
      <c r="AQ3" t="inlineStr">
        <is>
          <t>-1.45341</t>
        </is>
      </c>
      <c r="AR3" s="2" t="inlineStr">
        <is>
          <t>0.000119191</t>
        </is>
      </c>
      <c r="AS3" t="inlineStr">
        <is>
          <t>2959.61</t>
        </is>
      </c>
      <c r="AT3" t="inlineStr">
        <is>
          <t>269.526</t>
        </is>
      </c>
      <c r="AU3" t="inlineStr">
        <is>
          <t>15.9</t>
        </is>
      </c>
      <c r="AV3" t="inlineStr">
        <is>
          <t>0</t>
        </is>
      </c>
      <c r="AW3" t="inlineStr">
        <is>
          <t>0.420586</t>
        </is>
      </c>
      <c r="AX3" t="inlineStr">
        <is>
          <t>11.9459</t>
        </is>
      </c>
      <c r="AY3" t="inlineStr">
        <is>
          <t>2.84194</t>
        </is>
      </c>
      <c r="AZ3" t="inlineStr">
        <is>
          <t>0.000122084</t>
        </is>
      </c>
      <c r="BA3" t="inlineStr">
        <is>
          <t>1409.57</t>
        </is>
      </c>
      <c r="BB3" t="inlineStr">
        <is>
          <t>277.307</t>
        </is>
      </c>
      <c r="BC3" t="inlineStr">
        <is>
          <t>88.5</t>
        </is>
      </c>
      <c r="BD3" t="inlineStr">
        <is>
          <t>0.7</t>
        </is>
      </c>
      <c r="BE3" t="inlineStr">
        <is>
          <t>-1.08477</t>
        </is>
      </c>
      <c r="BF3" t="inlineStr">
        <is>
          <t>3.663</t>
        </is>
      </c>
      <c r="BG3" t="inlineStr">
        <is>
          <t>-0.338101</t>
        </is>
      </c>
      <c r="BH3" s="2" t="inlineStr">
        <is>
          <t>7.5072e-05</t>
        </is>
      </c>
      <c r="BI3" t="inlineStr">
        <is>
          <t>712.797</t>
        </is>
      </c>
      <c r="BJ3" t="inlineStr">
        <is>
          <t>283.937</t>
        </is>
      </c>
      <c r="BK3" t="inlineStr">
        <is>
          <t>62.7</t>
        </is>
      </c>
      <c r="BL3" t="inlineStr">
        <is>
          <t>0</t>
        </is>
      </c>
      <c r="BM3" t="inlineStr">
        <is>
          <t>-1.46931</t>
        </is>
      </c>
      <c r="BN3" t="inlineStr">
        <is>
          <t>2.59246</t>
        </is>
      </c>
      <c r="BO3" t="inlineStr">
        <is>
          <t>-1.54022</t>
        </is>
      </c>
      <c r="BP3" s="2" t="inlineStr">
        <is>
          <t>3.58969e-05</t>
        </is>
      </c>
      <c r="BQ3" t="inlineStr">
        <is>
          <t>489.601</t>
        </is>
      </c>
      <c r="BR3" t="inlineStr">
        <is>
          <t>286.065</t>
        </is>
      </c>
      <c r="BS3" t="inlineStr">
        <is>
          <t>56.5</t>
        </is>
      </c>
      <c r="BT3" t="inlineStr">
        <is>
          <t>0</t>
        </is>
      </c>
      <c r="BU3" t="inlineStr">
        <is>
          <t>-1.26571</t>
        </is>
      </c>
      <c r="BV3" t="inlineStr">
        <is>
          <t>2.18263</t>
        </is>
      </c>
      <c r="BW3" t="inlineStr">
        <is>
          <t>-2.08222</t>
        </is>
      </c>
      <c r="BX3" s="2" t="inlineStr">
        <is>
          <t>2.9084e-05</t>
        </is>
      </c>
      <c r="BY3" t="inlineStr">
        <is>
          <t>5</t>
        </is>
      </c>
      <c r="BZ3" t="inlineStr">
        <is>
          <t>270.585</t>
        </is>
      </c>
      <c r="CA3" t="inlineStr">
        <is>
          <t>288.176</t>
        </is>
      </c>
      <c r="CB3" t="inlineStr">
        <is>
          <t>50.9</t>
        </is>
      </c>
      <c r="CC3" t="inlineStr">
        <is>
          <t>0</t>
        </is>
      </c>
      <c r="CD3" t="inlineStr">
        <is>
          <t>-0.78238</t>
        </is>
      </c>
      <c r="CE3" t="inlineStr">
        <is>
          <t>1.74531</t>
        </is>
      </c>
      <c r="CF3" t="inlineStr">
        <is>
          <t>-2.59862</t>
        </is>
      </c>
      <c r="CG3" t="inlineStr">
        <is>
          <t>8.39404e-06</t>
        </is>
      </c>
      <c r="CH3" t="inlineStr">
        <is>
          <t>290.37</t>
        </is>
      </c>
      <c r="CI3" t="inlineStr">
        <is>
          <t>46.5</t>
        </is>
      </c>
      <c r="CJ3" t="inlineStr">
        <is>
          <t>0</t>
        </is>
      </c>
      <c r="CK3" t="inlineStr">
        <is>
          <t>-0.139259</t>
        </is>
      </c>
      <c r="CL3" t="inlineStr">
        <is>
          <t>1.04446</t>
        </is>
      </c>
      <c r="CM3" t="inlineStr">
        <is>
          <t>-2.66478</t>
        </is>
      </c>
      <c r="CN3" t="inlineStr">
        <is>
          <t>-8.69067e-06</t>
        </is>
      </c>
      <c r="CO3" t="inlineStr">
        <is>
          <t>55.5199</t>
        </is>
      </c>
      <c r="CP3" t="inlineStr">
        <is>
          <t>55.5794</t>
        </is>
      </c>
      <c r="CQ3" t="inlineStr">
        <is>
          <t>293.72</t>
        </is>
      </c>
      <c r="CR3" t="inlineStr">
        <is>
          <t>0</t>
        </is>
      </c>
      <c r="CS3" t="inlineStr">
        <is>
          <t>233.688</t>
        </is>
      </c>
      <c r="CT3" t="inlineStr">
        <is>
          <t>290.814</t>
        </is>
      </c>
      <c r="CU3" t="inlineStr">
        <is>
          <t>279.508</t>
        </is>
      </c>
      <c r="CV3" t="inlineStr">
        <is>
          <t>47.3</t>
        </is>
      </c>
      <c r="CW3" t="inlineStr">
        <is>
          <t>0.917666</t>
        </is>
      </c>
      <c r="CX3" t="inlineStr">
        <is>
          <t>-2.76865</t>
        </is>
      </c>
      <c r="CY3" t="inlineStr">
        <is>
          <t>-47.1</t>
        </is>
      </c>
      <c r="CZ3" s="2" t="inlineStr">
        <is>
          <t>4.48e-06</t>
        </is>
      </c>
      <c r="DA3" t="inlineStr">
        <is>
          <t>4e-06</t>
        </is>
      </c>
      <c r="DB3" s="2" t="inlineStr">
        <is>
          <t>1.952e-05</t>
        </is>
      </c>
      <c r="DC3" s="2" t="inlineStr">
        <is>
          <t>1.96e-05</t>
        </is>
      </c>
      <c r="DD3" t="inlineStr">
        <is>
          <t>0.4375</t>
        </is>
      </c>
      <c r="DE3" t="inlineStr">
        <is>
          <t>0.4375</t>
        </is>
      </c>
      <c r="DF3" t="inlineStr">
        <is>
          <t>0.4375</t>
        </is>
      </c>
      <c r="DG3" t="inlineStr">
        <is>
          <t>0.4375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1</t>
        </is>
      </c>
      <c r="DP3" t="inlineStr">
        <is>
          <t>21600</t>
        </is>
      </c>
      <c r="DQ3" t="inlineStr">
        <is>
          <t>5.62375</t>
        </is>
      </c>
      <c r="DR3" t="inlineStr">
        <is>
          <t>32</t>
        </is>
      </c>
      <c r="DS3" t="inlineStr">
        <is>
          <t>-0.667786</t>
        </is>
      </c>
      <c r="DT3" t="inlineStr">
        <is>
          <t>91.7</t>
        </is>
      </c>
      <c r="DU3" t="inlineStr">
        <is>
          <t>27</t>
        </is>
      </c>
      <c r="DV3" t="inlineStr">
        <is>
          <t>0</t>
        </is>
      </c>
      <c r="DW3" t="inlineStr">
        <is>
          <t>0</t>
        </is>
      </c>
      <c r="DX3" t="inlineStr">
        <is>
          <t>4.1</t>
        </is>
      </c>
      <c r="DY3" t="inlineStr">
        <is>
          <t>25.9</t>
        </is>
      </c>
      <c r="DZ3" t="inlineStr">
        <is>
          <t>152.528</t>
        </is>
      </c>
      <c r="EA3" t="inlineStr">
        <is>
          <t>1915.68</t>
        </is>
      </c>
      <c r="EB3" t="inlineStr">
        <is>
          <t>99.4</t>
        </is>
      </c>
      <c r="EC3" t="inlineStr">
        <is>
          <t>0</t>
        </is>
      </c>
      <c r="ED3" t="inlineStr">
        <is>
          <t xml:space="preserve"> 3</t>
        </is>
      </c>
    </row>
    <row r="4">
      <c r="A4" s="10" t="inlineStr">
        <is>
          <t>2023-11-29 15:00</t>
        </is>
      </c>
      <c r="B4" t="inlineStr">
        <is>
          <t>100836</t>
        </is>
      </c>
      <c r="C4" t="inlineStr">
        <is>
          <t>24134.9</t>
        </is>
      </c>
      <c r="D4" t="inlineStr">
        <is>
          <t>3.5135</t>
        </is>
      </c>
      <c r="E4" t="inlineStr">
        <is>
          <t>11756.9</t>
        </is>
      </c>
      <c r="F4" t="inlineStr">
        <is>
          <t>219.653</t>
        </is>
      </c>
      <c r="G4" t="inlineStr">
        <is>
          <t>7.6</t>
        </is>
      </c>
      <c r="H4" t="inlineStr">
        <is>
          <t>0</t>
        </is>
      </c>
      <c r="I4" t="inlineStr">
        <is>
          <t>0.197832</t>
        </is>
      </c>
      <c r="J4" t="inlineStr">
        <is>
          <t>33.7412</t>
        </is>
      </c>
      <c r="K4" t="inlineStr">
        <is>
          <t>-0.53302</t>
        </is>
      </c>
      <c r="L4" s="2" t="inlineStr">
        <is>
          <t>8.53525e-05</t>
        </is>
      </c>
      <c r="M4" t="inlineStr">
        <is>
          <t>9130.75</t>
        </is>
      </c>
      <c r="N4" t="inlineStr">
        <is>
          <t>226.344</t>
        </is>
      </c>
      <c r="O4" t="inlineStr">
        <is>
          <t>38</t>
        </is>
      </c>
      <c r="P4" t="inlineStr">
        <is>
          <t>0</t>
        </is>
      </c>
      <c r="Q4" t="inlineStr">
        <is>
          <t>0.48158</t>
        </is>
      </c>
      <c r="R4" t="inlineStr">
        <is>
          <t>40.2052</t>
        </is>
      </c>
      <c r="S4" t="inlineStr">
        <is>
          <t>3.12136</t>
        </is>
      </c>
      <c r="T4" s="2" t="inlineStr">
        <is>
          <t>0.000150702</t>
        </is>
      </c>
      <c r="U4" t="inlineStr">
        <is>
          <t>7167.39</t>
        </is>
      </c>
      <c r="V4" t="inlineStr">
        <is>
          <t>240.4</t>
        </is>
      </c>
      <c r="W4" t="inlineStr">
        <is>
          <t>29.9</t>
        </is>
      </c>
      <c r="X4" t="inlineStr">
        <is>
          <t>0</t>
        </is>
      </c>
      <c r="Y4" t="inlineStr">
        <is>
          <t>-0.0281875</t>
        </is>
      </c>
      <c r="Z4" t="inlineStr">
        <is>
          <t>29.3799</t>
        </is>
      </c>
      <c r="AA4" t="inlineStr">
        <is>
          <t>-0.881641</t>
        </is>
      </c>
      <c r="AB4" s="2" t="inlineStr">
        <is>
          <t>0.000135304</t>
        </is>
      </c>
      <c r="AC4" t="inlineStr">
        <is>
          <t>5551.14</t>
        </is>
      </c>
      <c r="AD4" t="inlineStr">
        <is>
          <t>254.36</t>
        </is>
      </c>
      <c r="AE4" t="inlineStr">
        <is>
          <t>10.9</t>
        </is>
      </c>
      <c r="AF4" t="inlineStr">
        <is>
          <t>0</t>
        </is>
      </c>
      <c r="AG4" t="inlineStr">
        <is>
          <t>-0.49251</t>
        </is>
      </c>
      <c r="AH4" t="inlineStr">
        <is>
          <t>24.9155</t>
        </is>
      </c>
      <c r="AI4" t="inlineStr">
        <is>
          <t>-3.24018</t>
        </is>
      </c>
      <c r="AJ4" t="inlineStr">
        <is>
          <t>0.000114151</t>
        </is>
      </c>
      <c r="AK4" t="inlineStr">
        <is>
          <t>4172.2</t>
        </is>
      </c>
      <c r="AL4" t="inlineStr">
        <is>
          <t>262.017</t>
        </is>
      </c>
      <c r="AM4" t="inlineStr">
        <is>
          <t>15.5</t>
        </is>
      </c>
      <c r="AN4" t="inlineStr">
        <is>
          <t>0</t>
        </is>
      </c>
      <c r="AO4" t="inlineStr">
        <is>
          <t>-0.643633</t>
        </is>
      </c>
      <c r="AP4" t="inlineStr">
        <is>
          <t>18.3029</t>
        </is>
      </c>
      <c r="AQ4" t="inlineStr">
        <is>
          <t>-7.47117</t>
        </is>
      </c>
      <c r="AR4" t="inlineStr">
        <is>
          <t>0.000105818</t>
        </is>
      </c>
      <c r="AS4" t="inlineStr">
        <is>
          <t>2969.62</t>
        </is>
      </c>
      <c r="AT4" t="inlineStr">
        <is>
          <t>270.44</t>
        </is>
      </c>
      <c r="AU4" t="inlineStr">
        <is>
          <t>14.9</t>
        </is>
      </c>
      <c r="AV4" t="inlineStr">
        <is>
          <t>0</t>
        </is>
      </c>
      <c r="AW4" t="inlineStr">
        <is>
          <t>0.354768</t>
        </is>
      </c>
      <c r="AX4" t="inlineStr">
        <is>
          <t>12.5018</t>
        </is>
      </c>
      <c r="AY4" t="inlineStr">
        <is>
          <t>-0.569456</t>
        </is>
      </c>
      <c r="AZ4" t="inlineStr">
        <is>
          <t>0.00013737</t>
        </is>
      </c>
      <c r="BA4" t="inlineStr">
        <is>
          <t>1418.03</t>
        </is>
      </c>
      <c r="BB4" t="inlineStr">
        <is>
          <t>277.035</t>
        </is>
      </c>
      <c r="BC4" t="inlineStr">
        <is>
          <t>89.9</t>
        </is>
      </c>
      <c r="BD4" t="inlineStr">
        <is>
          <t>0</t>
        </is>
      </c>
      <c r="BE4" t="inlineStr">
        <is>
          <t>0.144312</t>
        </is>
      </c>
      <c r="BF4" t="inlineStr">
        <is>
          <t>3.65223</t>
        </is>
      </c>
      <c r="BG4" t="inlineStr">
        <is>
          <t>0.599998</t>
        </is>
      </c>
      <c r="BH4" s="2" t="inlineStr">
        <is>
          <t>0.00012414</t>
        </is>
      </c>
      <c r="BI4" t="inlineStr">
        <is>
          <t>723.299</t>
        </is>
      </c>
      <c r="BJ4" t="inlineStr">
        <is>
          <t>282.284</t>
        </is>
      </c>
      <c r="BK4" t="inlineStr">
        <is>
          <t>76.6</t>
        </is>
      </c>
      <c r="BL4" t="inlineStr">
        <is>
          <t>0</t>
        </is>
      </c>
      <c r="BM4" t="inlineStr">
        <is>
          <t>0.0630708</t>
        </is>
      </c>
      <c r="BN4" t="inlineStr">
        <is>
          <t>-0.433618</t>
        </is>
      </c>
      <c r="BO4" t="inlineStr">
        <is>
          <t>-1.16576</t>
        </is>
      </c>
      <c r="BP4" t="inlineStr">
        <is>
          <t>0.000116251</t>
        </is>
      </c>
      <c r="BQ4" t="inlineStr">
        <is>
          <t>501.462</t>
        </is>
      </c>
      <c r="BR4" t="inlineStr">
        <is>
          <t>284.076</t>
        </is>
      </c>
      <c r="BS4" t="inlineStr">
        <is>
          <t>70.7</t>
        </is>
      </c>
      <c r="BT4" t="inlineStr">
        <is>
          <t>0</t>
        </is>
      </c>
      <c r="BU4" t="inlineStr">
        <is>
          <t>0.0799341</t>
        </is>
      </c>
      <c r="BV4" t="inlineStr">
        <is>
          <t>-1.56233</t>
        </is>
      </c>
      <c r="BW4" t="inlineStr">
        <is>
          <t>-2.45336</t>
        </is>
      </c>
      <c r="BX4" t="inlineStr">
        <is>
          <t>6.95463e-05</t>
        </is>
      </c>
      <c r="BY4" t="inlineStr">
        <is>
          <t>5</t>
        </is>
      </c>
      <c r="BZ4" t="inlineStr">
        <is>
          <t>283.914</t>
        </is>
      </c>
      <c r="CA4" t="inlineStr">
        <is>
          <t>286.032</t>
        </is>
      </c>
      <c r="CB4" t="inlineStr">
        <is>
          <t>64.7</t>
        </is>
      </c>
      <c r="CC4" t="inlineStr">
        <is>
          <t>0</t>
        </is>
      </c>
      <c r="CD4" t="inlineStr">
        <is>
          <t>0.0411528</t>
        </is>
      </c>
      <c r="CE4" t="inlineStr">
        <is>
          <t>-1.96922</t>
        </is>
      </c>
      <c r="CF4" t="inlineStr">
        <is>
          <t>-3.06354</t>
        </is>
      </c>
      <c r="CG4" t="inlineStr">
        <is>
          <t>5.11752e-05</t>
        </is>
      </c>
      <c r="CH4" t="inlineStr">
        <is>
          <t>287.713</t>
        </is>
      </c>
      <c r="CI4" t="inlineStr">
        <is>
          <t>63.6</t>
        </is>
      </c>
      <c r="CJ4" t="inlineStr">
        <is>
          <t>0</t>
        </is>
      </c>
      <c r="CK4" t="inlineStr">
        <is>
          <t>-0.0598472</t>
        </is>
      </c>
      <c r="CL4" t="inlineStr">
        <is>
          <t>-1.39069</t>
        </is>
      </c>
      <c r="CM4" t="inlineStr">
        <is>
          <t>-1.83525</t>
        </is>
      </c>
      <c r="CN4" s="2" t="inlineStr">
        <is>
          <t>5.22534e-05</t>
        </is>
      </c>
      <c r="CO4" t="inlineStr">
        <is>
          <t>70.458</t>
        </is>
      </c>
      <c r="CP4" t="inlineStr">
        <is>
          <t>55.5794</t>
        </is>
      </c>
      <c r="CQ4" t="inlineStr">
        <is>
          <t>287.186</t>
        </is>
      </c>
      <c r="CR4" t="inlineStr">
        <is>
          <t>0</t>
        </is>
      </c>
      <c r="CS4" t="inlineStr">
        <is>
          <t>44.4228</t>
        </is>
      </c>
      <c r="CT4" t="inlineStr">
        <is>
          <t>287.656</t>
        </is>
      </c>
      <c r="CU4" t="inlineStr">
        <is>
          <t>281.411</t>
        </is>
      </c>
      <c r="CV4" t="inlineStr">
        <is>
          <t>66</t>
        </is>
      </c>
      <c r="CW4" t="inlineStr">
        <is>
          <t>-1.34951</t>
        </is>
      </c>
      <c r="CX4" t="inlineStr">
        <is>
          <t>-1.73568</t>
        </is>
      </c>
      <c r="CY4" t="inlineStr">
        <is>
          <t>-50</t>
        </is>
      </c>
      <c r="CZ4" t="inlineStr">
        <is>
          <t>9.6e-07</t>
        </is>
      </c>
      <c r="DA4" t="inlineStr">
        <is>
          <t>8e-07</t>
        </is>
      </c>
      <c r="DB4" s="2" t="inlineStr">
        <is>
          <t>6.08e-06</t>
        </is>
      </c>
      <c r="DC4" s="2" t="inlineStr">
        <is>
          <t>6e-06</t>
        </is>
      </c>
      <c r="DD4" t="inlineStr">
        <is>
          <t>0.0625</t>
        </is>
      </c>
      <c r="DE4" t="inlineStr">
        <is>
          <t>0.5</t>
        </is>
      </c>
      <c r="DF4" t="inlineStr">
        <is>
          <t>0.0625</t>
        </is>
      </c>
      <c r="DG4" t="inlineStr">
        <is>
          <t>0.5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1</t>
        </is>
      </c>
      <c r="DP4" t="inlineStr">
        <is>
          <t>10800</t>
        </is>
      </c>
      <c r="DQ4" t="inlineStr">
        <is>
          <t>5.48188</t>
        </is>
      </c>
      <c r="DR4" t="inlineStr">
        <is>
          <t>18</t>
        </is>
      </c>
      <c r="DS4" t="inlineStr">
        <is>
          <t>-15.8548</t>
        </is>
      </c>
      <c r="DT4" t="inlineStr">
        <is>
          <t>98</t>
        </is>
      </c>
      <c r="DU4" t="inlineStr">
        <is>
          <t>97.4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1.6</t>
        </is>
      </c>
      <c r="DZ4" t="inlineStr">
        <is>
          <t>183.393</t>
        </is>
      </c>
      <c r="EA4" t="inlineStr">
        <is>
          <t>1976.8</t>
        </is>
      </c>
      <c r="EB4" t="inlineStr">
        <is>
          <t>94.1</t>
        </is>
      </c>
      <c r="EC4" t="inlineStr">
        <is>
          <t>0</t>
        </is>
      </c>
      <c r="ED4" t="inlineStr">
        <is>
          <t xml:space="preserve"> 4</t>
        </is>
      </c>
    </row>
    <row r="5">
      <c r="A5" s="10" t="inlineStr">
        <is>
          <t>2023-11-29 18:00</t>
        </is>
      </c>
      <c r="B5" t="inlineStr">
        <is>
          <t>101061</t>
        </is>
      </c>
      <c r="C5" t="inlineStr">
        <is>
          <t>24134.9</t>
        </is>
      </c>
      <c r="D5" t="inlineStr">
        <is>
          <t>1.01178</t>
        </is>
      </c>
      <c r="E5" t="inlineStr">
        <is>
          <t>11777.9</t>
        </is>
      </c>
      <c r="F5" t="inlineStr">
        <is>
          <t>218.064</t>
        </is>
      </c>
      <c r="G5" t="inlineStr">
        <is>
          <t>10.2</t>
        </is>
      </c>
      <c r="H5" t="inlineStr">
        <is>
          <t>0</t>
        </is>
      </c>
      <c r="I5" t="inlineStr">
        <is>
          <t>0.114279</t>
        </is>
      </c>
      <c r="J5" t="inlineStr">
        <is>
          <t>32.421</t>
        </is>
      </c>
      <c r="K5" t="inlineStr">
        <is>
          <t>-3.69265</t>
        </is>
      </c>
      <c r="L5" s="2" t="inlineStr">
        <is>
          <t>0.000122818</t>
        </is>
      </c>
      <c r="M5" t="inlineStr">
        <is>
          <t>9166.16</t>
        </is>
      </c>
      <c r="N5" t="inlineStr">
        <is>
          <t>225.454</t>
        </is>
      </c>
      <c r="O5" t="inlineStr">
        <is>
          <t>37.9</t>
        </is>
      </c>
      <c r="P5" t="inlineStr">
        <is>
          <t>0</t>
        </is>
      </c>
      <c r="Q5" t="inlineStr">
        <is>
          <t>0.171006</t>
        </is>
      </c>
      <c r="R5" t="inlineStr">
        <is>
          <t>27.0785</t>
        </is>
      </c>
      <c r="S5" t="inlineStr">
        <is>
          <t>-14.5574</t>
        </is>
      </c>
      <c r="T5" s="2" t="inlineStr">
        <is>
          <t>0.000133774</t>
        </is>
      </c>
      <c r="U5" t="inlineStr">
        <is>
          <t>7199.99</t>
        </is>
      </c>
      <c r="V5" t="inlineStr">
        <is>
          <t>241.969</t>
        </is>
      </c>
      <c r="W5" t="inlineStr">
        <is>
          <t>25.1</t>
        </is>
      </c>
      <c r="X5" t="inlineStr">
        <is>
          <t>0</t>
        </is>
      </c>
      <c r="Y5" t="inlineStr">
        <is>
          <t>0.0738457</t>
        </is>
      </c>
      <c r="Z5" t="inlineStr">
        <is>
          <t>21.7555</t>
        </is>
      </c>
      <c r="AA5" t="inlineStr">
        <is>
          <t>-15.4787</t>
        </is>
      </c>
      <c r="AB5" t="inlineStr">
        <is>
          <t>6.65732e-05</t>
        </is>
      </c>
      <c r="AC5" t="inlineStr">
        <is>
          <t>5579.39</t>
        </is>
      </c>
      <c r="AD5" t="inlineStr">
        <is>
          <t>254.209</t>
        </is>
      </c>
      <c r="AE5" t="inlineStr">
        <is>
          <t>11.6</t>
        </is>
      </c>
      <c r="AF5" t="inlineStr">
        <is>
          <t>0</t>
        </is>
      </c>
      <c r="AG5" t="inlineStr">
        <is>
          <t>0.321295</t>
        </is>
      </c>
      <c r="AH5" t="inlineStr">
        <is>
          <t>20.1905</t>
        </is>
      </c>
      <c r="AI5" t="inlineStr">
        <is>
          <t>-8.10012</t>
        </is>
      </c>
      <c r="AJ5" s="2" t="inlineStr">
        <is>
          <t>0.000148461</t>
        </is>
      </c>
      <c r="AK5" t="inlineStr">
        <is>
          <t>4193.86</t>
        </is>
      </c>
      <c r="AL5" t="inlineStr">
        <is>
          <t>264.19</t>
        </is>
      </c>
      <c r="AM5" t="inlineStr">
        <is>
          <t>8.7</t>
        </is>
      </c>
      <c r="AN5" t="inlineStr">
        <is>
          <t>0</t>
        </is>
      </c>
      <c r="AO5" t="inlineStr">
        <is>
          <t>0.28991</t>
        </is>
      </c>
      <c r="AP5" t="inlineStr">
        <is>
          <t>16.9298</t>
        </is>
      </c>
      <c r="AQ5" t="inlineStr">
        <is>
          <t>-7.33679</t>
        </is>
      </c>
      <c r="AR5" t="inlineStr">
        <is>
          <t>8.64882e-05</t>
        </is>
      </c>
      <c r="AS5" t="inlineStr">
        <is>
          <t>2988.85</t>
        </is>
      </c>
      <c r="AT5" t="inlineStr">
        <is>
          <t>270.101</t>
        </is>
      </c>
      <c r="AU5" t="inlineStr">
        <is>
          <t>16.8</t>
        </is>
      </c>
      <c r="AV5" t="inlineStr">
        <is>
          <t>0</t>
        </is>
      </c>
      <c r="AW5" t="inlineStr">
        <is>
          <t>-0.00317578</t>
        </is>
      </c>
      <c r="AX5" t="inlineStr">
        <is>
          <t>10.7594</t>
        </is>
      </c>
      <c r="AY5" t="inlineStr">
        <is>
          <t>-4.87173</t>
        </is>
      </c>
      <c r="AZ5" s="2" t="inlineStr">
        <is>
          <t>0.000152045</t>
        </is>
      </c>
      <c r="BA5" t="inlineStr">
        <is>
          <t>1437.76</t>
        </is>
      </c>
      <c r="BB5" t="inlineStr">
        <is>
          <t>277.388</t>
        </is>
      </c>
      <c r="BC5" t="inlineStr">
        <is>
          <t>77</t>
        </is>
      </c>
      <c r="BD5" t="inlineStr">
        <is>
          <t>0</t>
        </is>
      </c>
      <c r="BE5" t="inlineStr">
        <is>
          <t>0.070916</t>
        </is>
      </c>
      <c r="BF5" t="inlineStr">
        <is>
          <t>3.5771</t>
        </is>
      </c>
      <c r="BG5" t="inlineStr">
        <is>
          <t>-1.10998</t>
        </is>
      </c>
      <c r="BH5" s="2" t="inlineStr">
        <is>
          <t>7.02258e-05</t>
        </is>
      </c>
      <c r="BI5" t="inlineStr">
        <is>
          <t>742.414</t>
        </is>
      </c>
      <c r="BJ5" t="inlineStr">
        <is>
          <t>282.746</t>
        </is>
      </c>
      <c r="BK5" t="inlineStr">
        <is>
          <t>72.1</t>
        </is>
      </c>
      <c r="BL5" t="inlineStr">
        <is>
          <t>0</t>
        </is>
      </c>
      <c r="BM5" t="inlineStr">
        <is>
          <t>-0.162493</t>
        </is>
      </c>
      <c r="BN5" t="inlineStr">
        <is>
          <t>1.40003</t>
        </is>
      </c>
      <c r="BO5" t="inlineStr">
        <is>
          <t>0.84696</t>
        </is>
      </c>
      <c r="BP5" s="2" t="inlineStr">
        <is>
          <t>0.000134247</t>
        </is>
      </c>
      <c r="BQ5" t="inlineStr">
        <is>
          <t>520.285</t>
        </is>
      </c>
      <c r="BR5" t="inlineStr">
        <is>
          <t>284.355</t>
        </is>
      </c>
      <c r="BS5" t="inlineStr">
        <is>
          <t>69.7</t>
        </is>
      </c>
      <c r="BT5" t="inlineStr">
        <is>
          <t>0</t>
        </is>
      </c>
      <c r="BU5" t="inlineStr">
        <is>
          <t>-0.123674</t>
        </is>
      </c>
      <c r="BV5" t="inlineStr">
        <is>
          <t>-0.796592</t>
        </is>
      </c>
      <c r="BW5" t="inlineStr">
        <is>
          <t>0.454722</t>
        </is>
      </c>
      <c r="BX5" s="2" t="inlineStr">
        <is>
          <t>0.000109559</t>
        </is>
      </c>
      <c r="BY5" t="inlineStr">
        <is>
          <t>4</t>
        </is>
      </c>
      <c r="BZ5" t="inlineStr">
        <is>
          <t>302.619</t>
        </is>
      </c>
      <c r="CA5" t="inlineStr">
        <is>
          <t>286.076</t>
        </is>
      </c>
      <c r="CB5" t="inlineStr">
        <is>
          <t>66.8</t>
        </is>
      </c>
      <c r="CC5" t="inlineStr">
        <is>
          <t>0</t>
        </is>
      </c>
      <c r="CD5" t="inlineStr">
        <is>
          <t>-0.0849834</t>
        </is>
      </c>
      <c r="CE5" t="inlineStr">
        <is>
          <t>-1.50094</t>
        </is>
      </c>
      <c r="CF5" t="inlineStr">
        <is>
          <t>0.010022</t>
        </is>
      </c>
      <c r="CG5" s="2" t="inlineStr">
        <is>
          <t>7.77073e-05</t>
        </is>
      </c>
      <c r="CH5" t="inlineStr">
        <is>
          <t>287.427</t>
        </is>
      </c>
      <c r="CI5" t="inlineStr">
        <is>
          <t>64.6</t>
        </is>
      </c>
      <c r="CJ5" t="inlineStr">
        <is>
          <t>0</t>
        </is>
      </c>
      <c r="CK5" t="inlineStr">
        <is>
          <t>-0.0319834</t>
        </is>
      </c>
      <c r="CL5" t="inlineStr">
        <is>
          <t>-1.09931</t>
        </is>
      </c>
      <c r="CM5" t="inlineStr">
        <is>
          <t>-0.0940967</t>
        </is>
      </c>
      <c r="CN5" t="inlineStr">
        <is>
          <t>7.64692e-05</t>
        </is>
      </c>
      <c r="CO5" t="inlineStr">
        <is>
          <t>89.2102</t>
        </is>
      </c>
      <c r="CP5" t="inlineStr">
        <is>
          <t>55.5794</t>
        </is>
      </c>
      <c r="CQ5" t="inlineStr">
        <is>
          <t>283.917</t>
        </is>
      </c>
      <c r="CR5" t="inlineStr">
        <is>
          <t>0</t>
        </is>
      </c>
      <c r="CS5" t="inlineStr">
        <is>
          <t>6.78195</t>
        </is>
      </c>
      <c r="CT5" t="inlineStr">
        <is>
          <t>286.047</t>
        </is>
      </c>
      <c r="CU5" t="inlineStr">
        <is>
          <t>281.26</t>
        </is>
      </c>
      <c r="CV5" t="inlineStr">
        <is>
          <t>72.7</t>
        </is>
      </c>
      <c r="CW5" t="inlineStr">
        <is>
          <t>-0.95634</t>
        </is>
      </c>
      <c r="CX5" t="inlineStr">
        <is>
          <t>-0.0836938</t>
        </is>
      </c>
      <c r="CY5" t="inlineStr">
        <is>
          <t>-50</t>
        </is>
      </c>
      <c r="CZ5" t="inlineStr">
        <is>
          <t>0</t>
        </is>
      </c>
      <c r="DA5" t="inlineStr">
        <is>
          <t>0</t>
        </is>
      </c>
      <c r="DB5" s="2" t="inlineStr">
        <is>
          <t>3.12e-06</t>
        </is>
      </c>
      <c r="DC5" s="2" t="inlineStr">
        <is>
          <t>3.2e-06</t>
        </is>
      </c>
      <c r="DD5" t="inlineStr">
        <is>
          <t>0.0625</t>
        </is>
      </c>
      <c r="DE5" t="inlineStr">
        <is>
          <t>0.5</t>
        </is>
      </c>
      <c r="DF5" t="inlineStr">
        <is>
          <t>0.0625</t>
        </is>
      </c>
      <c r="DG5" t="inlineStr">
        <is>
          <t>0.5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11850</t>
        </is>
      </c>
      <c r="DQ5" t="inlineStr">
        <is>
          <t>5.66536</t>
        </is>
      </c>
      <c r="DR5" t="inlineStr">
        <is>
          <t>14</t>
        </is>
      </c>
      <c r="DS5" t="inlineStr">
        <is>
          <t>-23.0287</t>
        </is>
      </c>
      <c r="DT5" t="inlineStr">
        <is>
          <t>5</t>
        </is>
      </c>
      <c r="DU5" t="inlineStr">
        <is>
          <t>76.3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0.7</t>
        </is>
      </c>
      <c r="DZ5" t="inlineStr">
        <is>
          <t>121.022</t>
        </is>
      </c>
      <c r="EA5" t="inlineStr">
        <is>
          <t>2033.92</t>
        </is>
      </c>
      <c r="EB5" t="inlineStr">
        <is>
          <t>79.1</t>
        </is>
      </c>
      <c r="EC5" t="inlineStr">
        <is>
          <t>0</t>
        </is>
      </c>
      <c r="ED5" t="inlineStr">
        <is>
          <t xml:space="preserve"> 5</t>
        </is>
      </c>
    </row>
    <row r="6">
      <c r="A6" s="10" t="inlineStr">
        <is>
          <t>2023-11-29 21:00</t>
        </is>
      </c>
      <c r="B6" t="inlineStr">
        <is>
          <t>101242</t>
        </is>
      </c>
      <c r="C6" t="inlineStr">
        <is>
          <t>24134.9</t>
        </is>
      </c>
      <c r="D6" t="inlineStr">
        <is>
          <t>1.10005</t>
        </is>
      </c>
      <c r="E6" t="inlineStr">
        <is>
          <t>11798</t>
        </is>
      </c>
      <c r="F6" t="inlineStr">
        <is>
          <t>217.133</t>
        </is>
      </c>
      <c r="G6" t="inlineStr">
        <is>
          <t>12.6</t>
        </is>
      </c>
      <c r="H6" t="inlineStr">
        <is>
          <t>0</t>
        </is>
      </c>
      <c r="I6" t="inlineStr">
        <is>
          <t>0.133611</t>
        </is>
      </c>
      <c r="J6" t="inlineStr">
        <is>
          <t>28.1323</t>
        </is>
      </c>
      <c r="K6" t="inlineStr">
        <is>
          <t>-5.00059</t>
        </is>
      </c>
      <c r="L6" s="2" t="inlineStr">
        <is>
          <t>9.91175e-05</t>
        </is>
      </c>
      <c r="M6" t="inlineStr">
        <is>
          <t>9205.55</t>
        </is>
      </c>
      <c r="N6" t="inlineStr">
        <is>
          <t>225.472</t>
        </is>
      </c>
      <c r="O6" t="inlineStr">
        <is>
          <t>71.4</t>
        </is>
      </c>
      <c r="P6" t="inlineStr">
        <is>
          <t>0.3</t>
        </is>
      </c>
      <c r="Q6" t="inlineStr">
        <is>
          <t>-0.00241797</t>
        </is>
      </c>
      <c r="R6" t="inlineStr">
        <is>
          <t>26.4776</t>
        </is>
      </c>
      <c r="S6" t="inlineStr">
        <is>
          <t>-9.91945</t>
        </is>
      </c>
      <c r="T6" s="2" t="inlineStr">
        <is>
          <t>4.93212e-05</t>
        </is>
      </c>
      <c r="U6" t="inlineStr">
        <is>
          <t>7235.09</t>
        </is>
      </c>
      <c r="V6" t="inlineStr">
        <is>
          <t>242.419</t>
        </is>
      </c>
      <c r="W6" t="inlineStr">
        <is>
          <t>45.5</t>
        </is>
      </c>
      <c r="X6" t="inlineStr">
        <is>
          <t>0</t>
        </is>
      </c>
      <c r="Y6" t="inlineStr">
        <is>
          <t>-0.0293633</t>
        </is>
      </c>
      <c r="Z6" t="inlineStr">
        <is>
          <t>22.1931</t>
        </is>
      </c>
      <c r="AA6" t="inlineStr">
        <is>
          <t>-7.99056</t>
        </is>
      </c>
      <c r="AB6" s="2" t="inlineStr">
        <is>
          <t>6.31492e-05</t>
        </is>
      </c>
      <c r="AC6" t="inlineStr">
        <is>
          <t>5609.09</t>
        </is>
      </c>
      <c r="AD6" t="inlineStr">
        <is>
          <t>255.292</t>
        </is>
      </c>
      <c r="AE6" t="inlineStr">
        <is>
          <t>21.1</t>
        </is>
      </c>
      <c r="AF6" t="inlineStr">
        <is>
          <t>0</t>
        </is>
      </c>
      <c r="AG6" t="inlineStr">
        <is>
          <t>-0.170066</t>
        </is>
      </c>
      <c r="AH6" t="inlineStr">
        <is>
          <t>18.7805</t>
        </is>
      </c>
      <c r="AI6" t="inlineStr">
        <is>
          <t>-7.50731</t>
        </is>
      </c>
      <c r="AJ6" t="inlineStr">
        <is>
          <t>0.0001175</t>
        </is>
      </c>
      <c r="AK6" t="inlineStr">
        <is>
          <t>4219.71</t>
        </is>
      </c>
      <c r="AL6" t="inlineStr">
        <is>
          <t>265.26</t>
        </is>
      </c>
      <c r="AM6" t="inlineStr">
        <is>
          <t>9.3</t>
        </is>
      </c>
      <c r="AN6" t="inlineStr">
        <is>
          <t>0</t>
        </is>
      </c>
      <c r="AO6" t="inlineStr">
        <is>
          <t>0.00653711</t>
        </is>
      </c>
      <c r="AP6" t="inlineStr">
        <is>
          <t>14.3129</t>
        </is>
      </c>
      <c r="AQ6" t="inlineStr">
        <is>
          <t>-6.3258</t>
        </is>
      </c>
      <c r="AR6" t="inlineStr">
        <is>
          <t>6.64401e-05</t>
        </is>
      </c>
      <c r="AS6" t="inlineStr">
        <is>
          <t>3008.56</t>
        </is>
      </c>
      <c r="AT6" t="inlineStr">
        <is>
          <t>271.553</t>
        </is>
      </c>
      <c r="AU6" t="inlineStr">
        <is>
          <t>10.2</t>
        </is>
      </c>
      <c r="AV6" t="inlineStr">
        <is>
          <t>0</t>
        </is>
      </c>
      <c r="AW6" t="inlineStr">
        <is>
          <t>0.166934</t>
        </is>
      </c>
      <c r="AX6" t="inlineStr">
        <is>
          <t>9.8784</t>
        </is>
      </c>
      <c r="AY6" t="inlineStr">
        <is>
          <t>-3.94654</t>
        </is>
      </c>
      <c r="AZ6" s="2" t="inlineStr">
        <is>
          <t>3.89932e-05</t>
        </is>
      </c>
      <c r="BA6" t="inlineStr">
        <is>
          <t>1452.26</t>
        </is>
      </c>
      <c r="BB6" t="inlineStr">
        <is>
          <t>277.146</t>
        </is>
      </c>
      <c r="BC6" t="inlineStr">
        <is>
          <t>80.6</t>
        </is>
      </c>
      <c r="BD6" t="inlineStr">
        <is>
          <t>0</t>
        </is>
      </c>
      <c r="BE6" t="inlineStr">
        <is>
          <t>0.264309</t>
        </is>
      </c>
      <c r="BF6" t="inlineStr">
        <is>
          <t>2.71793</t>
        </is>
      </c>
      <c r="BG6" t="inlineStr">
        <is>
          <t>0.632432</t>
        </is>
      </c>
      <c r="BH6" t="inlineStr">
        <is>
          <t>4.0033e-06</t>
        </is>
      </c>
      <c r="BI6" t="inlineStr">
        <is>
          <t>757.279</t>
        </is>
      </c>
      <c r="BJ6" t="inlineStr">
        <is>
          <t>282.778</t>
        </is>
      </c>
      <c r="BK6" t="inlineStr">
        <is>
          <t>69.6</t>
        </is>
      </c>
      <c r="BL6" t="inlineStr">
        <is>
          <t>0</t>
        </is>
      </c>
      <c r="BM6" t="inlineStr">
        <is>
          <t>0.331627</t>
        </is>
      </c>
      <c r="BN6" t="inlineStr">
        <is>
          <t>2.56068</t>
        </is>
      </c>
      <c r="BO6" t="inlineStr">
        <is>
          <t>0.650469</t>
        </is>
      </c>
      <c r="BP6" t="inlineStr">
        <is>
          <t>5.15977e-05</t>
        </is>
      </c>
      <c r="BQ6" t="inlineStr">
        <is>
          <t>535.108</t>
        </is>
      </c>
      <c r="BR6" t="inlineStr">
        <is>
          <t>284.487</t>
        </is>
      </c>
      <c r="BS6" t="inlineStr">
        <is>
          <t>67.2</t>
        </is>
      </c>
      <c r="BT6" t="inlineStr">
        <is>
          <t>0</t>
        </is>
      </c>
      <c r="BU6" t="inlineStr">
        <is>
          <t>0.309087</t>
        </is>
      </c>
      <c r="BV6" t="inlineStr">
        <is>
          <t>1.42526</t>
        </is>
      </c>
      <c r="BW6" t="inlineStr">
        <is>
          <t>1.12456</t>
        </is>
      </c>
      <c r="BX6" t="inlineStr">
        <is>
          <t>6.7917e-05</t>
        </is>
      </c>
      <c r="BY6" t="inlineStr">
        <is>
          <t>5</t>
        </is>
      </c>
      <c r="BZ6" t="inlineStr">
        <is>
          <t>317.381</t>
        </is>
      </c>
      <c r="CA6" t="inlineStr">
        <is>
          <t>286.041</t>
        </is>
      </c>
      <c r="CB6" t="inlineStr">
        <is>
          <t>65.6</t>
        </is>
      </c>
      <c r="CC6" t="inlineStr">
        <is>
          <t>0</t>
        </is>
      </c>
      <c r="CD6" t="inlineStr">
        <is>
          <t>0.236934</t>
        </is>
      </c>
      <c r="CE6" t="inlineStr">
        <is>
          <t>0.325034</t>
        </is>
      </c>
      <c r="CF6" t="inlineStr">
        <is>
          <t>1.16827</t>
        </is>
      </c>
      <c r="CG6" t="inlineStr">
        <is>
          <t>6.46063e-05</t>
        </is>
      </c>
      <c r="CH6" t="inlineStr">
        <is>
          <t>286.932</t>
        </is>
      </c>
      <c r="CI6" t="inlineStr">
        <is>
          <t>66.2</t>
        </is>
      </c>
      <c r="CJ6" t="inlineStr">
        <is>
          <t>0</t>
        </is>
      </c>
      <c r="CK6" t="inlineStr">
        <is>
          <t>0.0885576</t>
        </is>
      </c>
      <c r="CL6" t="inlineStr">
        <is>
          <t>0.236746</t>
        </is>
      </c>
      <c r="CM6" t="inlineStr">
        <is>
          <t>1.008</t>
        </is>
      </c>
      <c r="CN6" t="inlineStr">
        <is>
          <t>5.29397e-05</t>
        </is>
      </c>
      <c r="CO6" t="inlineStr">
        <is>
          <t>104.154</t>
        </is>
      </c>
      <c r="CP6" t="inlineStr">
        <is>
          <t>55.5794</t>
        </is>
      </c>
      <c r="CQ6" t="inlineStr">
        <is>
          <t>282.962</t>
        </is>
      </c>
      <c r="CR6" t="inlineStr">
        <is>
          <t>0</t>
        </is>
      </c>
      <c r="CS6" t="inlineStr">
        <is>
          <t>4.89907</t>
        </is>
      </c>
      <c r="CT6" t="inlineStr">
        <is>
          <t>285.237</t>
        </is>
      </c>
      <c r="CU6" t="inlineStr">
        <is>
          <t>281.027</t>
        </is>
      </c>
      <c r="CV6" t="inlineStr">
        <is>
          <t>75.4</t>
        </is>
      </c>
      <c r="CW6" t="inlineStr">
        <is>
          <t>0.33853</t>
        </is>
      </c>
      <c r="CX6" t="inlineStr">
        <is>
          <t>0.930715</t>
        </is>
      </c>
      <c r="CY6" t="inlineStr">
        <is>
          <t>-50</t>
        </is>
      </c>
      <c r="CZ6" t="inlineStr">
        <is>
          <t>0</t>
        </is>
      </c>
      <c r="DA6" t="inlineStr">
        <is>
          <t>0</t>
        </is>
      </c>
      <c r="DB6" s="2" t="inlineStr">
        <is>
          <t>0</t>
        </is>
      </c>
      <c r="DC6" s="2" t="inlineStr">
        <is>
          <t>0</t>
        </is>
      </c>
      <c r="DD6" t="inlineStr">
        <is>
          <t>0</t>
        </is>
      </c>
      <c r="DE6" t="inlineStr">
        <is>
          <t>0.5</t>
        </is>
      </c>
      <c r="DF6" t="inlineStr">
        <is>
          <t>0</t>
        </is>
      </c>
      <c r="DG6" t="inlineStr">
        <is>
          <t>0.5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7.34287</t>
        </is>
      </c>
      <c r="DR6" t="inlineStr">
        <is>
          <t>0</t>
        </is>
      </c>
      <c r="DS6" t="inlineStr">
        <is>
          <t>-1.87842</t>
        </is>
      </c>
      <c r="DT6" t="inlineStr">
        <is>
          <t>5</t>
        </is>
      </c>
      <c r="DU6" t="inlineStr">
        <is>
          <t>5</t>
        </is>
      </c>
      <c r="DV6" t="inlineStr">
        <is>
          <t>0</t>
        </is>
      </c>
      <c r="DW6" t="inlineStr">
        <is>
          <t>0</t>
        </is>
      </c>
      <c r="DX6" t="inlineStr">
        <is>
          <t>5</t>
        </is>
      </c>
      <c r="DY6" t="inlineStr">
        <is>
          <t>0</t>
        </is>
      </c>
      <c r="DZ6" t="inlineStr">
        <is>
          <t>107.374</t>
        </is>
      </c>
      <c r="EA6" t="inlineStr">
        <is>
          <t>2057.12</t>
        </is>
      </c>
      <c r="EB6" t="inlineStr">
        <is>
          <t>78.6</t>
        </is>
      </c>
      <c r="EC6" t="inlineStr">
        <is>
          <t>0</t>
        </is>
      </c>
      <c r="ED6" t="inlineStr">
        <is>
          <t xml:space="preserve"> 6</t>
        </is>
      </c>
    </row>
    <row r="7">
      <c r="A7" s="10" t="inlineStr">
        <is>
          <t>2023-11-30 00:00</t>
        </is>
      </c>
      <c r="B7" t="inlineStr">
        <is>
          <t>101323</t>
        </is>
      </c>
      <c r="C7" t="inlineStr">
        <is>
          <t>24135</t>
        </is>
      </c>
      <c r="D7" t="inlineStr">
        <is>
          <t>2.10036</t>
        </is>
      </c>
      <c r="E7" t="inlineStr">
        <is>
          <t>11813.9</t>
        </is>
      </c>
      <c r="F7" t="inlineStr">
        <is>
          <t>217.1</t>
        </is>
      </c>
      <c r="G7" t="inlineStr">
        <is>
          <t>12.3</t>
        </is>
      </c>
      <c r="H7" t="inlineStr">
        <is>
          <t>0</t>
        </is>
      </c>
      <c r="I7" t="inlineStr">
        <is>
          <t>0.0134072</t>
        </is>
      </c>
      <c r="J7" t="inlineStr">
        <is>
          <t>27.0009</t>
        </is>
      </c>
      <c r="K7" t="inlineStr">
        <is>
          <t>-5.77382</t>
        </is>
      </c>
      <c r="L7" t="inlineStr">
        <is>
          <t>9.04446e-05</t>
        </is>
      </c>
      <c r="M7" t="inlineStr">
        <is>
          <t>9222.34</t>
        </is>
      </c>
      <c r="N7" t="inlineStr">
        <is>
          <t>226.04</t>
        </is>
      </c>
      <c r="O7" t="inlineStr">
        <is>
          <t>79.6</t>
        </is>
      </c>
      <c r="P7" t="inlineStr">
        <is>
          <t>4.5</t>
        </is>
      </c>
      <c r="Q7" t="inlineStr">
        <is>
          <t>0.106592</t>
        </is>
      </c>
      <c r="R7" t="inlineStr">
        <is>
          <t>24.3812</t>
        </is>
      </c>
      <c r="S7" t="inlineStr">
        <is>
          <t>-6.42824</t>
        </is>
      </c>
      <c r="T7" s="2" t="inlineStr">
        <is>
          <t>0.00016572</t>
        </is>
      </c>
      <c r="U7" t="inlineStr">
        <is>
          <t>7248.83</t>
        </is>
      </c>
      <c r="V7" t="inlineStr">
        <is>
          <t>242.573</t>
        </is>
      </c>
      <c r="W7" t="inlineStr">
        <is>
          <t>73.8</t>
        </is>
      </c>
      <c r="X7" t="inlineStr">
        <is>
          <t>0.8</t>
        </is>
      </c>
      <c r="Y7" t="inlineStr">
        <is>
          <t>0.183316</t>
        </is>
      </c>
      <c r="Z7" t="inlineStr">
        <is>
          <t>24.8017</t>
        </is>
      </c>
      <c r="AA7" t="inlineStr">
        <is>
          <t>-4.05679</t>
        </is>
      </c>
      <c r="AB7" s="2" t="inlineStr">
        <is>
          <t>3.8833e-06</t>
        </is>
      </c>
      <c r="AC7" t="inlineStr">
        <is>
          <t>5621.99</t>
        </is>
      </c>
      <c r="AD7" t="inlineStr">
        <is>
          <t>255.439</t>
        </is>
      </c>
      <c r="AE7" t="inlineStr">
        <is>
          <t>21.5</t>
        </is>
      </c>
      <c r="AF7" t="inlineStr">
        <is>
          <t>0</t>
        </is>
      </c>
      <c r="AG7" t="inlineStr">
        <is>
          <t>0.0464727</t>
        </is>
      </c>
      <c r="AH7" t="inlineStr">
        <is>
          <t>17.9667</t>
        </is>
      </c>
      <c r="AI7" t="inlineStr">
        <is>
          <t>-2.1786</t>
        </is>
      </c>
      <c r="AJ7" s="2" t="inlineStr">
        <is>
          <t>5.62991e-05</t>
        </is>
      </c>
      <c r="AK7" t="inlineStr">
        <is>
          <t>4232.2</t>
        </is>
      </c>
      <c r="AL7" t="inlineStr">
        <is>
          <t>265.1</t>
        </is>
      </c>
      <c r="AM7" t="inlineStr">
        <is>
          <t>9.3</t>
        </is>
      </c>
      <c r="AN7" t="inlineStr">
        <is>
          <t>0</t>
        </is>
      </c>
      <c r="AO7" t="inlineStr">
        <is>
          <t>0.0114063</t>
        </is>
      </c>
      <c r="AP7" t="inlineStr">
        <is>
          <t>13.4194</t>
        </is>
      </c>
      <c r="AQ7" t="inlineStr">
        <is>
          <t>-0.529719</t>
        </is>
      </c>
      <c r="AR7" s="2" t="inlineStr">
        <is>
          <t>7.94694e-05</t>
        </is>
      </c>
      <c r="AS7" t="inlineStr">
        <is>
          <t>3021.09</t>
        </is>
      </c>
      <c r="AT7" t="inlineStr">
        <is>
          <t>271.89</t>
        </is>
      </c>
      <c r="AU7" t="inlineStr">
        <is>
          <t>8.3</t>
        </is>
      </c>
      <c r="AV7" t="inlineStr">
        <is>
          <t>0</t>
        </is>
      </c>
      <c r="AW7" t="inlineStr">
        <is>
          <t>0.236299</t>
        </is>
      </c>
      <c r="AX7" t="inlineStr">
        <is>
          <t>9.74717</t>
        </is>
      </c>
      <c r="AY7" t="inlineStr">
        <is>
          <t>0.849165</t>
        </is>
      </c>
      <c r="AZ7" t="inlineStr">
        <is>
          <t>8.25364e-05</t>
        </is>
      </c>
      <c r="BA7" t="inlineStr">
        <is>
          <t>1458</t>
        </is>
      </c>
      <c r="BB7" t="inlineStr">
        <is>
          <t>277.477</t>
        </is>
      </c>
      <c r="BC7" t="inlineStr">
        <is>
          <t>68.8</t>
        </is>
      </c>
      <c r="BD7" t="inlineStr">
        <is>
          <t>0</t>
        </is>
      </c>
      <c r="BE7" t="inlineStr">
        <is>
          <t>0.0345742</t>
        </is>
      </c>
      <c r="BF7" t="inlineStr">
        <is>
          <t>2.39744</t>
        </is>
      </c>
      <c r="BG7" t="inlineStr">
        <is>
          <t>2.67166</t>
        </is>
      </c>
      <c r="BH7" s="2" t="inlineStr">
        <is>
          <t>5.37133e-05</t>
        </is>
      </c>
      <c r="BI7" t="inlineStr">
        <is>
          <t>763.356</t>
        </is>
      </c>
      <c r="BJ7" t="inlineStr">
        <is>
          <t>282.44</t>
        </is>
      </c>
      <c r="BK7" t="inlineStr">
        <is>
          <t>66.1</t>
        </is>
      </c>
      <c r="BL7" t="inlineStr">
        <is>
          <t>0</t>
        </is>
      </c>
      <c r="BM7" t="inlineStr">
        <is>
          <t>0.11802</t>
        </is>
      </c>
      <c r="BN7" t="inlineStr">
        <is>
          <t>2.78179</t>
        </is>
      </c>
      <c r="BO7" t="inlineStr">
        <is>
          <t>1.20863</t>
        </is>
      </c>
      <c r="BP7" t="inlineStr">
        <is>
          <t>1.75762e-05</t>
        </is>
      </c>
      <c r="BQ7" t="inlineStr">
        <is>
          <t>541.424</t>
        </is>
      </c>
      <c r="BR7" t="inlineStr">
        <is>
          <t>284.305</t>
        </is>
      </c>
      <c r="BS7" t="inlineStr">
        <is>
          <t>66.8</t>
        </is>
      </c>
      <c r="BT7" t="inlineStr">
        <is>
          <t>0</t>
        </is>
      </c>
      <c r="BU7" t="inlineStr">
        <is>
          <t>0.0832588</t>
        </is>
      </c>
      <c r="BV7" t="inlineStr">
        <is>
          <t>2.84385</t>
        </is>
      </c>
      <c r="BW7" t="inlineStr">
        <is>
          <t>1.20437</t>
        </is>
      </c>
      <c r="BX7" t="inlineStr">
        <is>
          <t>2.73414e-05</t>
        </is>
      </c>
      <c r="BY7" t="inlineStr">
        <is>
          <t>4</t>
        </is>
      </c>
      <c r="BZ7" t="inlineStr">
        <is>
          <t>323.815</t>
        </is>
      </c>
      <c r="CA7" t="inlineStr">
        <is>
          <t>285.965</t>
        </is>
      </c>
      <c r="CB7" t="inlineStr">
        <is>
          <t>65.2</t>
        </is>
      </c>
      <c r="CC7" t="inlineStr">
        <is>
          <t>0</t>
        </is>
      </c>
      <c r="CD7" t="inlineStr">
        <is>
          <t>0.0913975</t>
        </is>
      </c>
      <c r="CE7" t="inlineStr">
        <is>
          <t>2.605</t>
        </is>
      </c>
      <c r="CF7" t="inlineStr">
        <is>
          <t>1.43635</t>
        </is>
      </c>
      <c r="CG7" t="inlineStr">
        <is>
          <t>4.33253e-05</t>
        </is>
      </c>
      <c r="CH7" t="inlineStr">
        <is>
          <t>286.666</t>
        </is>
      </c>
      <c r="CI7" t="inlineStr">
        <is>
          <t>65.4</t>
        </is>
      </c>
      <c r="CJ7" t="inlineStr">
        <is>
          <t>0</t>
        </is>
      </c>
      <c r="CK7" t="inlineStr">
        <is>
          <t>0.0901396</t>
        </is>
      </c>
      <c r="CL7" t="inlineStr">
        <is>
          <t>1.92986</t>
        </is>
      </c>
      <c r="CM7" t="inlineStr">
        <is>
          <t>1.50315</t>
        </is>
      </c>
      <c r="CN7" t="inlineStr">
        <is>
          <t>5.24047e-05</t>
        </is>
      </c>
      <c r="CO7" t="inlineStr">
        <is>
          <t>110.687</t>
        </is>
      </c>
      <c r="CP7" t="inlineStr">
        <is>
          <t>55.5794</t>
        </is>
      </c>
      <c r="CQ7" t="inlineStr">
        <is>
          <t>282.444</t>
        </is>
      </c>
      <c r="CR7" t="inlineStr">
        <is>
          <t>0</t>
        </is>
      </c>
      <c r="CS7" t="inlineStr">
        <is>
          <t>7.1062</t>
        </is>
      </c>
      <c r="CT7" t="inlineStr">
        <is>
          <t>285.005</t>
        </is>
      </c>
      <c r="CU7" t="inlineStr">
        <is>
          <t>280.575</t>
        </is>
      </c>
      <c r="CV7" t="inlineStr">
        <is>
          <t>74.2</t>
        </is>
      </c>
      <c r="CW7" t="inlineStr">
        <is>
          <t>1.5526</t>
        </is>
      </c>
      <c r="CX7" t="inlineStr">
        <is>
          <t>1.31331</t>
        </is>
      </c>
      <c r="CY7" t="inlineStr">
        <is>
          <t>-50</t>
        </is>
      </c>
      <c r="CZ7" t="inlineStr">
        <is>
          <t>0</t>
        </is>
      </c>
      <c r="DA7" t="inlineStr">
        <is>
          <t>0</t>
        </is>
      </c>
      <c r="DB7" s="2" t="inlineStr">
        <is>
          <t>0</t>
        </is>
      </c>
      <c r="DC7" s="2" t="inlineStr">
        <is>
          <t>0</t>
        </is>
      </c>
      <c r="DD7" t="inlineStr">
        <is>
          <t>0</t>
        </is>
      </c>
      <c r="DE7" t="inlineStr">
        <is>
          <t>0.5</t>
        </is>
      </c>
      <c r="DF7" t="inlineStr">
        <is>
          <t>0</t>
        </is>
      </c>
      <c r="DG7" t="inlineStr">
        <is>
          <t>0.5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8.31316</t>
        </is>
      </c>
      <c r="DR7" t="inlineStr">
        <is>
          <t>0</t>
        </is>
      </c>
      <c r="DS7" t="inlineStr">
        <is>
          <t>-0.420654</t>
        </is>
      </c>
      <c r="DT7" t="inlineStr">
        <is>
          <t>0</t>
        </is>
      </c>
      <c r="DU7" t="inlineStr">
        <is>
          <t>4</t>
        </is>
      </c>
      <c r="DV7" t="inlineStr">
        <is>
          <t>11.1</t>
        </is>
      </c>
      <c r="DW7" t="inlineStr">
        <is>
          <t>0</t>
        </is>
      </c>
      <c r="DX7" t="inlineStr">
        <is>
          <t>10.2</t>
        </is>
      </c>
      <c r="DY7" t="inlineStr">
        <is>
          <t>12.7</t>
        </is>
      </c>
      <c r="DZ7" t="inlineStr">
        <is>
          <t>76.7771</t>
        </is>
      </c>
      <c r="EA7" t="inlineStr">
        <is>
          <t>2825.12</t>
        </is>
      </c>
      <c r="EB7" t="inlineStr">
        <is>
          <t>7.9</t>
        </is>
      </c>
      <c r="EC7" t="inlineStr">
        <is>
          <t>0</t>
        </is>
      </c>
      <c r="ED7" t="inlineStr">
        <is>
          <t xml:space="preserve"> 7</t>
        </is>
      </c>
    </row>
    <row r="8">
      <c r="A8" s="10" t="inlineStr">
        <is>
          <t>2023-11-30 03:00</t>
        </is>
      </c>
      <c r="B8" t="inlineStr">
        <is>
          <t>101368</t>
        </is>
      </c>
      <c r="C8" t="inlineStr">
        <is>
          <t>24135.3</t>
        </is>
      </c>
      <c r="D8" t="inlineStr">
        <is>
          <t>2.90098</t>
        </is>
      </c>
      <c r="E8" t="inlineStr">
        <is>
          <t>11827</t>
        </is>
      </c>
      <c r="F8" t="inlineStr">
        <is>
          <t>215.095</t>
        </is>
      </c>
      <c r="G8" t="inlineStr">
        <is>
          <t>24.1</t>
        </is>
      </c>
      <c r="H8" t="inlineStr">
        <is>
          <t>0</t>
        </is>
      </c>
      <c r="I8" t="inlineStr">
        <is>
          <t>0.00770996</t>
        </is>
      </c>
      <c r="J8" t="inlineStr">
        <is>
          <t>25.9743</t>
        </is>
      </c>
      <c r="K8" t="inlineStr">
        <is>
          <t>-9.39271</t>
        </is>
      </c>
      <c r="L8" t="inlineStr">
        <is>
          <t>0.000130994</t>
        </is>
      </c>
      <c r="M8" t="inlineStr">
        <is>
          <t>9243.4</t>
        </is>
      </c>
      <c r="N8" t="inlineStr">
        <is>
          <t>226.31</t>
        </is>
      </c>
      <c r="O8" t="inlineStr">
        <is>
          <t>46.9</t>
        </is>
      </c>
      <c r="P8" t="inlineStr">
        <is>
          <t>0</t>
        </is>
      </c>
      <c r="Q8" t="inlineStr">
        <is>
          <t>0.417525</t>
        </is>
      </c>
      <c r="R8" t="inlineStr">
        <is>
          <t>14.862</t>
        </is>
      </c>
      <c r="S8" t="inlineStr">
        <is>
          <t>-13.2579</t>
        </is>
      </c>
      <c r="T8" t="inlineStr">
        <is>
          <t>0.000105594</t>
        </is>
      </c>
      <c r="U8" t="inlineStr">
        <is>
          <t>7263.5</t>
        </is>
      </c>
      <c r="V8" t="inlineStr">
        <is>
          <t>243.494</t>
        </is>
      </c>
      <c r="W8" t="inlineStr">
        <is>
          <t>50.4</t>
        </is>
      </c>
      <c r="X8" t="inlineStr">
        <is>
          <t>0</t>
        </is>
      </c>
      <c r="Y8" t="inlineStr">
        <is>
          <t>-0.00616016</t>
        </is>
      </c>
      <c r="Z8" t="inlineStr">
        <is>
          <t>22.3783</t>
        </is>
      </c>
      <c r="AA8" t="inlineStr">
        <is>
          <t>-7.07184</t>
        </is>
      </c>
      <c r="AB8" t="inlineStr">
        <is>
          <t>0.00010083</t>
        </is>
      </c>
      <c r="AC8" t="inlineStr">
        <is>
          <t>5631</t>
        </is>
      </c>
      <c r="AD8" t="inlineStr">
        <is>
          <t>255.611</t>
        </is>
      </c>
      <c r="AE8" t="inlineStr">
        <is>
          <t>42.7</t>
        </is>
      </c>
      <c r="AF8" t="inlineStr">
        <is>
          <t>0</t>
        </is>
      </c>
      <c r="AG8" t="inlineStr">
        <is>
          <t>-0.287391</t>
        </is>
      </c>
      <c r="AH8" t="inlineStr">
        <is>
          <t>20.8032</t>
        </is>
      </c>
      <c r="AI8" t="inlineStr">
        <is>
          <t>-1.79583</t>
        </is>
      </c>
      <c r="AJ8" t="inlineStr">
        <is>
          <t>6.32515e-05</t>
        </is>
      </c>
      <c r="AK8" t="inlineStr">
        <is>
          <t>4240.56</t>
        </is>
      </c>
      <c r="AL8" t="inlineStr">
        <is>
          <t>265.566</t>
        </is>
      </c>
      <c r="AM8" t="inlineStr">
        <is>
          <t>7.4</t>
        </is>
      </c>
      <c r="AN8" t="inlineStr">
        <is>
          <t>0</t>
        </is>
      </c>
      <c r="AO8" t="inlineStr">
        <is>
          <t>0.296156</t>
        </is>
      </c>
      <c r="AP8" t="inlineStr">
        <is>
          <t>16.4386</t>
        </is>
      </c>
      <c r="AQ8" t="inlineStr">
        <is>
          <t>-0.321577</t>
        </is>
      </c>
      <c r="AR8" t="inlineStr">
        <is>
          <t>9.09322e-05</t>
        </is>
      </c>
      <c r="AS8" t="inlineStr">
        <is>
          <t>3025.61</t>
        </is>
      </c>
      <c r="AT8" t="inlineStr">
        <is>
          <t>272.455</t>
        </is>
      </c>
      <c r="AU8" t="inlineStr">
        <is>
          <t>8</t>
        </is>
      </c>
      <c r="AV8" t="inlineStr">
        <is>
          <t>0</t>
        </is>
      </c>
      <c r="AW8" t="inlineStr">
        <is>
          <t>0.32249</t>
        </is>
      </c>
      <c r="AX8" t="inlineStr">
        <is>
          <t>12.5122</t>
        </is>
      </c>
      <c r="AY8" t="inlineStr">
        <is>
          <t>1.43904</t>
        </is>
      </c>
      <c r="AZ8" t="inlineStr">
        <is>
          <t>9.77937e-05</t>
        </is>
      </c>
      <c r="BA8" t="inlineStr">
        <is>
          <t>1459.73</t>
        </is>
      </c>
      <c r="BB8" t="inlineStr">
        <is>
          <t>276.897</t>
        </is>
      </c>
      <c r="BC8" t="inlineStr">
        <is>
          <t>63.3</t>
        </is>
      </c>
      <c r="BD8" t="inlineStr">
        <is>
          <t>0</t>
        </is>
      </c>
      <c r="BE8" t="inlineStr">
        <is>
          <t>0.0290439</t>
        </is>
      </c>
      <c r="BF8" t="inlineStr">
        <is>
          <t>2.99353</t>
        </is>
      </c>
      <c r="BG8" t="inlineStr">
        <is>
          <t>4.83205</t>
        </is>
      </c>
      <c r="BH8" t="inlineStr">
        <is>
          <t>0.000311723</t>
        </is>
      </c>
      <c r="BI8" t="inlineStr">
        <is>
          <t>766.169</t>
        </is>
      </c>
      <c r="BJ8" t="inlineStr">
        <is>
          <t>282.398</t>
        </is>
      </c>
      <c r="BK8" t="inlineStr">
        <is>
          <t>63.9</t>
        </is>
      </c>
      <c r="BL8" t="inlineStr">
        <is>
          <t>0</t>
        </is>
      </c>
      <c r="BM8" t="inlineStr">
        <is>
          <t>0.378189</t>
        </is>
      </c>
      <c r="BN8" t="inlineStr">
        <is>
          <t>2.99638</t>
        </is>
      </c>
      <c r="BO8" t="inlineStr">
        <is>
          <t>5.10203</t>
        </is>
      </c>
      <c r="BP8" s="2" t="inlineStr">
        <is>
          <t>0.000203853</t>
        </is>
      </c>
      <c r="BQ8" t="inlineStr">
        <is>
          <t>544.362</t>
        </is>
      </c>
      <c r="BR8" t="inlineStr">
        <is>
          <t>284.11</t>
        </is>
      </c>
      <c r="BS8" t="inlineStr">
        <is>
          <t>62.2</t>
        </is>
      </c>
      <c r="BT8" t="inlineStr">
        <is>
          <t>0</t>
        </is>
      </c>
      <c r="BU8" t="inlineStr">
        <is>
          <t>0.438306</t>
        </is>
      </c>
      <c r="BV8" t="inlineStr">
        <is>
          <t>2.92769</t>
        </is>
      </c>
      <c r="BW8" t="inlineStr">
        <is>
          <t>4.5328</t>
        </is>
      </c>
      <c r="BX8" s="2" t="inlineStr">
        <is>
          <t>0.000133333</t>
        </is>
      </c>
      <c r="BY8" t="inlineStr">
        <is>
          <t>5</t>
        </is>
      </c>
      <c r="BZ8" t="inlineStr">
        <is>
          <t>327.016</t>
        </is>
      </c>
      <c r="CA8" t="inlineStr">
        <is>
          <t>285.614</t>
        </is>
      </c>
      <c r="CB8" t="inlineStr">
        <is>
          <t>64.4</t>
        </is>
      </c>
      <c r="CC8" t="inlineStr">
        <is>
          <t>0</t>
        </is>
      </c>
      <c r="CD8" t="inlineStr">
        <is>
          <t>0.367826</t>
        </is>
      </c>
      <c r="CE8" t="inlineStr">
        <is>
          <t>2.96039</t>
        </is>
      </c>
      <c r="CF8" t="inlineStr">
        <is>
          <t>3.83878</t>
        </is>
      </c>
      <c r="CG8" s="2" t="inlineStr">
        <is>
          <t>9.30481e-05</t>
        </is>
      </c>
      <c r="CH8" t="inlineStr">
        <is>
          <t>286.202</t>
        </is>
      </c>
      <c r="CI8" t="inlineStr">
        <is>
          <t>67.8</t>
        </is>
      </c>
      <c r="CJ8" t="inlineStr">
        <is>
          <t>0</t>
        </is>
      </c>
      <c r="CK8" t="inlineStr">
        <is>
          <t>0.176288</t>
        </is>
      </c>
      <c r="CL8" t="inlineStr">
        <is>
          <t>2.13228</t>
        </is>
      </c>
      <c r="CM8" t="inlineStr">
        <is>
          <t>3.1384</t>
        </is>
      </c>
      <c r="CN8" s="2" t="inlineStr">
        <is>
          <t>7.87123e-05</t>
        </is>
      </c>
      <c r="CO8" t="inlineStr">
        <is>
          <t>114.142</t>
        </is>
      </c>
      <c r="CP8" t="inlineStr">
        <is>
          <t>55.5794</t>
        </is>
      </c>
      <c r="CQ8" t="inlineStr">
        <is>
          <t>282.29</t>
        </is>
      </c>
      <c r="CR8" t="inlineStr">
        <is>
          <t>0</t>
        </is>
      </c>
      <c r="CS8" t="inlineStr">
        <is>
          <t>8.29286</t>
        </is>
      </c>
      <c r="CT8" t="inlineStr">
        <is>
          <t>284.629</t>
        </is>
      </c>
      <c r="CU8" t="inlineStr">
        <is>
          <t>280.73</t>
        </is>
      </c>
      <c r="CV8" t="inlineStr">
        <is>
          <t>76.9</t>
        </is>
      </c>
      <c r="CW8" t="inlineStr">
        <is>
          <t>1.36948</t>
        </is>
      </c>
      <c r="CX8" t="inlineStr">
        <is>
          <t>2.49981</t>
        </is>
      </c>
      <c r="CY8" t="inlineStr">
        <is>
          <t>-50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0.5</t>
        </is>
      </c>
      <c r="DF8" t="inlineStr">
        <is>
          <t>0</t>
        </is>
      </c>
      <c r="DG8" t="inlineStr">
        <is>
          <t>0.5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8.95809</t>
        </is>
      </c>
      <c r="DR8" t="inlineStr">
        <is>
          <t>0</t>
        </is>
      </c>
      <c r="DS8" t="inlineStr">
        <is>
          <t>0.334412</t>
        </is>
      </c>
      <c r="DT8" t="inlineStr">
        <is>
          <t>0</t>
        </is>
      </c>
      <c r="DU8" t="inlineStr">
        <is>
          <t>0</t>
        </is>
      </c>
      <c r="DV8" t="inlineStr">
        <is>
          <t>0.1</t>
        </is>
      </c>
      <c r="DW8" t="inlineStr">
        <is>
          <t>0.1</t>
        </is>
      </c>
      <c r="DX8" t="inlineStr">
        <is>
          <t>4.5</t>
        </is>
      </c>
      <c r="DY8" t="inlineStr">
        <is>
          <t>38.4</t>
        </is>
      </c>
      <c r="DZ8" t="inlineStr">
        <is>
          <t>70.4866</t>
        </is>
      </c>
      <c r="EA8" t="inlineStr">
        <is>
          <t>2896.64</t>
        </is>
      </c>
      <c r="EB8" t="inlineStr">
        <is>
          <t>8</t>
        </is>
      </c>
      <c r="EC8" t="inlineStr">
        <is>
          <t>0</t>
        </is>
      </c>
      <c r="ED8" t="inlineStr">
        <is>
          <t xml:space="preserve"> 8</t>
        </is>
      </c>
    </row>
    <row r="9">
      <c r="A9" s="10" t="inlineStr">
        <is>
          <t>2023-11-30 06:00</t>
        </is>
      </c>
      <c r="B9" t="inlineStr">
        <is>
          <t>101495</t>
        </is>
      </c>
      <c r="C9" t="inlineStr">
        <is>
          <t>24135.4</t>
        </is>
      </c>
      <c r="D9" t="inlineStr">
        <is>
          <t>3.01747</t>
        </is>
      </c>
      <c r="E9" t="inlineStr">
        <is>
          <t>11848.8</t>
        </is>
      </c>
      <c r="F9" t="inlineStr">
        <is>
          <t>212.138</t>
        </is>
      </c>
      <c r="G9" t="inlineStr">
        <is>
          <t>58.9</t>
        </is>
      </c>
      <c r="H9" t="inlineStr">
        <is>
          <t>1.3</t>
        </is>
      </c>
      <c r="I9" t="inlineStr">
        <is>
          <t>-0.145444</t>
        </is>
      </c>
      <c r="J9" t="inlineStr">
        <is>
          <t>24.7038</t>
        </is>
      </c>
      <c r="K9" t="inlineStr">
        <is>
          <t>-12.7735</t>
        </is>
      </c>
      <c r="L9" s="2" t="inlineStr">
        <is>
          <t>8.34449e-05</t>
        </is>
      </c>
      <c r="M9" t="inlineStr">
        <is>
          <t>9265.95</t>
        </is>
      </c>
      <c r="N9" t="inlineStr">
        <is>
          <t>227.001</t>
        </is>
      </c>
      <c r="O9" t="inlineStr">
        <is>
          <t>34.4</t>
        </is>
      </c>
      <c r="P9" t="inlineStr">
        <is>
          <t>0</t>
        </is>
      </c>
      <c r="Q9" t="inlineStr">
        <is>
          <t>0.326032</t>
        </is>
      </c>
      <c r="R9" t="inlineStr">
        <is>
          <t>17.9537</t>
        </is>
      </c>
      <c r="S9" t="inlineStr">
        <is>
          <t>-9.75717</t>
        </is>
      </c>
      <c r="T9" t="inlineStr">
        <is>
          <t>-4.65614e-05</t>
        </is>
      </c>
      <c r="U9" t="inlineStr">
        <is>
          <t>7282.07</t>
        </is>
      </c>
      <c r="V9" t="inlineStr">
        <is>
          <t>244.418</t>
        </is>
      </c>
      <c r="W9" t="inlineStr">
        <is>
          <t>43.5</t>
        </is>
      </c>
      <c r="X9" t="inlineStr">
        <is>
          <t>0</t>
        </is>
      </c>
      <c r="Y9" t="inlineStr">
        <is>
          <t>0.235656</t>
        </is>
      </c>
      <c r="Z9" t="inlineStr">
        <is>
          <t>21.5033</t>
        </is>
      </c>
      <c r="AA9" t="inlineStr">
        <is>
          <t>-4.64038</t>
        </is>
      </c>
      <c r="AB9" s="2" t="inlineStr">
        <is>
          <t>7.81494e-05</t>
        </is>
      </c>
      <c r="AC9" t="inlineStr">
        <is>
          <t>5644.6</t>
        </is>
      </c>
      <c r="AD9" t="inlineStr">
        <is>
          <t>256.551</t>
        </is>
      </c>
      <c r="AE9" t="inlineStr">
        <is>
          <t>47.9</t>
        </is>
      </c>
      <c r="AF9" t="inlineStr">
        <is>
          <t>0</t>
        </is>
      </c>
      <c r="AG9" t="inlineStr">
        <is>
          <t>0.309682</t>
        </is>
      </c>
      <c r="AH9" t="inlineStr">
        <is>
          <t>18.9105</t>
        </is>
      </c>
      <c r="AI9" t="inlineStr">
        <is>
          <t>-2.51276</t>
        </is>
      </c>
      <c r="AJ9" t="inlineStr">
        <is>
          <t>6.64081e-05</t>
        </is>
      </c>
      <c r="AK9" t="inlineStr">
        <is>
          <t>4251.88</t>
        </is>
      </c>
      <c r="AL9" t="inlineStr">
        <is>
          <t>265.086</t>
        </is>
      </c>
      <c r="AM9" t="inlineStr">
        <is>
          <t>58.8</t>
        </is>
      </c>
      <c r="AN9" t="inlineStr">
        <is>
          <t>0</t>
        </is>
      </c>
      <c r="AO9" t="inlineStr">
        <is>
          <t>0.157729</t>
        </is>
      </c>
      <c r="AP9" t="inlineStr">
        <is>
          <t>15.1868</t>
        </is>
      </c>
      <c r="AQ9" t="inlineStr">
        <is>
          <t>1.56974</t>
        </is>
      </c>
      <c r="AR9" t="inlineStr">
        <is>
          <t>8.65438e-05</t>
        </is>
      </c>
      <c r="AS9" t="inlineStr">
        <is>
          <t>3038.04</t>
        </is>
      </c>
      <c r="AT9" t="inlineStr">
        <is>
          <t>272.141</t>
        </is>
      </c>
      <c r="AU9" t="inlineStr">
        <is>
          <t>12.5</t>
        </is>
      </c>
      <c r="AV9" t="inlineStr">
        <is>
          <t>0</t>
        </is>
      </c>
      <c r="AW9" t="inlineStr">
        <is>
          <t>-0.459389</t>
        </is>
      </c>
      <c r="AX9" t="inlineStr">
        <is>
          <t>13.1101</t>
        </is>
      </c>
      <c r="AY9" t="inlineStr">
        <is>
          <t>-0.4274</t>
        </is>
      </c>
      <c r="AZ9" s="2" t="inlineStr">
        <is>
          <t>8.80578e-05</t>
        </is>
      </c>
      <c r="BA9" t="inlineStr">
        <is>
          <t>1470.46</t>
        </is>
      </c>
      <c r="BB9" t="inlineStr">
        <is>
          <t>277.951</t>
        </is>
      </c>
      <c r="BC9" t="inlineStr">
        <is>
          <t>50.7</t>
        </is>
      </c>
      <c r="BD9" t="inlineStr">
        <is>
          <t>0</t>
        </is>
      </c>
      <c r="BE9" t="inlineStr">
        <is>
          <t>0.0434551</t>
        </is>
      </c>
      <c r="BF9" t="inlineStr">
        <is>
          <t>6.22582</t>
        </is>
      </c>
      <c r="BG9" t="inlineStr">
        <is>
          <t>3.07915</t>
        </is>
      </c>
      <c r="BH9" t="inlineStr">
        <is>
          <t>5.80326e-05</t>
        </is>
      </c>
      <c r="BI9" t="inlineStr">
        <is>
          <t>775.858</t>
        </is>
      </c>
      <c r="BJ9" t="inlineStr">
        <is>
          <t>282.39</t>
        </is>
      </c>
      <c r="BK9" t="inlineStr">
        <is>
          <t>60.4</t>
        </is>
      </c>
      <c r="BL9" t="inlineStr">
        <is>
          <t>0</t>
        </is>
      </c>
      <c r="BM9" t="inlineStr">
        <is>
          <t>0.389078</t>
        </is>
      </c>
      <c r="BN9" t="inlineStr">
        <is>
          <t>0.51729</t>
        </is>
      </c>
      <c r="BO9" t="inlineStr">
        <is>
          <t>6.28675</t>
        </is>
      </c>
      <c r="BP9" s="2" t="inlineStr">
        <is>
          <t>-0.000203242</t>
        </is>
      </c>
      <c r="BQ9" t="inlineStr">
        <is>
          <t>554.214</t>
        </is>
      </c>
      <c r="BR9" t="inlineStr">
        <is>
          <t>283.731</t>
        </is>
      </c>
      <c r="BS9" t="inlineStr">
        <is>
          <t>66.7</t>
        </is>
      </c>
      <c r="BT9" t="inlineStr">
        <is>
          <t>0</t>
        </is>
      </c>
      <c r="BU9" t="inlineStr">
        <is>
          <t>0.34733</t>
        </is>
      </c>
      <c r="BV9" t="inlineStr">
        <is>
          <t>0.130034</t>
        </is>
      </c>
      <c r="BW9" t="inlineStr">
        <is>
          <t>5.2817</t>
        </is>
      </c>
      <c r="BX9" s="2" t="inlineStr">
        <is>
          <t>-0.000221237</t>
        </is>
      </c>
      <c r="BY9" t="inlineStr">
        <is>
          <t>4</t>
        </is>
      </c>
      <c r="BZ9" t="inlineStr">
        <is>
          <t>337.133</t>
        </is>
      </c>
      <c r="CA9" t="inlineStr">
        <is>
          <t>285.305</t>
        </is>
      </c>
      <c r="CB9" t="inlineStr">
        <is>
          <t>65.6</t>
        </is>
      </c>
      <c r="CC9" t="inlineStr">
        <is>
          <t>0</t>
        </is>
      </c>
      <c r="CD9" t="inlineStr">
        <is>
          <t>0.274123</t>
        </is>
      </c>
      <c r="CE9" t="inlineStr">
        <is>
          <t>-0.238481</t>
        </is>
      </c>
      <c r="CF9" t="inlineStr">
        <is>
          <t>4.31062</t>
        </is>
      </c>
      <c r="CG9" s="2" t="inlineStr">
        <is>
          <t>-0.000165188</t>
        </is>
      </c>
      <c r="CH9" t="inlineStr">
        <is>
          <t>286.004</t>
        </is>
      </c>
      <c r="CI9" t="inlineStr">
        <is>
          <t>65</t>
        </is>
      </c>
      <c r="CJ9" t="inlineStr">
        <is>
          <t>0</t>
        </is>
      </c>
      <c r="CK9" t="inlineStr">
        <is>
          <t>0.159681</t>
        </is>
      </c>
      <c r="CL9" t="inlineStr">
        <is>
          <t>-0.478677</t>
        </is>
      </c>
      <c r="CM9" t="inlineStr">
        <is>
          <t>3.71412</t>
        </is>
      </c>
      <c r="CN9" t="inlineStr">
        <is>
          <t>-4.62733e-05</t>
        </is>
      </c>
      <c r="CO9" t="inlineStr">
        <is>
          <t>124.502</t>
        </is>
      </c>
      <c r="CP9" t="inlineStr">
        <is>
          <t>55.5794</t>
        </is>
      </c>
      <c r="CQ9" t="inlineStr">
        <is>
          <t>281.947</t>
        </is>
      </c>
      <c r="CR9" t="inlineStr">
        <is>
          <t>0</t>
        </is>
      </c>
      <c r="CS9" t="inlineStr">
        <is>
          <t>11.5653</t>
        </is>
      </c>
      <c r="CT9" t="inlineStr">
        <is>
          <t>284.334</t>
        </is>
      </c>
      <c r="CU9" t="inlineStr">
        <is>
          <t>279.907</t>
        </is>
      </c>
      <c r="CV9" t="inlineStr">
        <is>
          <t>74.1</t>
        </is>
      </c>
      <c r="CW9" t="inlineStr">
        <is>
          <t>-0.410959</t>
        </is>
      </c>
      <c r="CX9" t="inlineStr">
        <is>
          <t>2.98008</t>
        </is>
      </c>
      <c r="CY9" t="inlineStr">
        <is>
          <t>-50</t>
        </is>
      </c>
      <c r="CZ9" s="2" t="inlineStr">
        <is>
          <t>0</t>
        </is>
      </c>
      <c r="DA9" s="2" t="inlineStr">
        <is>
          <t>0</t>
        </is>
      </c>
      <c r="DB9" s="2" t="inlineStr">
        <is>
          <t>0</t>
        </is>
      </c>
      <c r="DC9" s="2" t="inlineStr">
        <is>
          <t>0</t>
        </is>
      </c>
      <c r="DD9" t="inlineStr">
        <is>
          <t>0</t>
        </is>
      </c>
      <c r="DE9" t="inlineStr">
        <is>
          <t>0.5</t>
        </is>
      </c>
      <c r="DF9" t="inlineStr">
        <is>
          <t>0</t>
        </is>
      </c>
      <c r="DG9" t="inlineStr">
        <is>
          <t>0.5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347</t>
        </is>
      </c>
      <c r="DQ9" t="inlineStr">
        <is>
          <t>10.8582</t>
        </is>
      </c>
      <c r="DR9" t="inlineStr">
        <is>
          <t>0</t>
        </is>
      </c>
      <c r="DS9" t="inlineStr">
        <is>
          <t>-0.426819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6.1</t>
        </is>
      </c>
      <c r="DY9" t="inlineStr">
        <is>
          <t>36.2</t>
        </is>
      </c>
      <c r="DZ9" t="inlineStr">
        <is>
          <t>125.232</t>
        </is>
      </c>
      <c r="EA9" t="inlineStr">
        <is>
          <t>2853.92</t>
        </is>
      </c>
      <c r="EB9" t="inlineStr">
        <is>
          <t>11.4</t>
        </is>
      </c>
      <c r="EC9" t="inlineStr">
        <is>
          <t>0</t>
        </is>
      </c>
      <c r="ED9" t="inlineStr">
        <is>
          <t xml:space="preserve"> 9</t>
        </is>
      </c>
    </row>
    <row r="10">
      <c r="A10" s="10" t="inlineStr">
        <is>
          <t>2023-11-30 09:00</t>
        </is>
      </c>
      <c r="B10" t="inlineStr">
        <is>
          <t>101576</t>
        </is>
      </c>
      <c r="C10" t="inlineStr">
        <is>
          <t>24135.2</t>
        </is>
      </c>
      <c r="D10" t="inlineStr">
        <is>
          <t>9.62168</t>
        </is>
      </c>
      <c r="E10" t="inlineStr">
        <is>
          <t>11888</t>
        </is>
      </c>
      <c r="F10" t="inlineStr">
        <is>
          <t>210.926</t>
        </is>
      </c>
      <c r="G10" t="inlineStr">
        <is>
          <t>57.7</t>
        </is>
      </c>
      <c r="H10" t="inlineStr">
        <is>
          <t>0</t>
        </is>
      </c>
      <c r="I10" t="inlineStr">
        <is>
          <t>-0.14116</t>
        </is>
      </c>
      <c r="J10" t="inlineStr">
        <is>
          <t>18.7265</t>
        </is>
      </c>
      <c r="K10" t="inlineStr">
        <is>
          <t>-11.0238</t>
        </is>
      </c>
      <c r="L10" t="inlineStr">
        <is>
          <t>0.00016369</t>
        </is>
      </c>
      <c r="M10" t="inlineStr">
        <is>
          <t>9305.33</t>
        </is>
      </c>
      <c r="N10" t="inlineStr">
        <is>
          <t>227.696</t>
        </is>
      </c>
      <c r="O10" t="inlineStr">
        <is>
          <t>89.9</t>
        </is>
      </c>
      <c r="P10" t="inlineStr">
        <is>
          <t>5</t>
        </is>
      </c>
      <c r="Q10" t="inlineStr">
        <is>
          <t>-0.0928789</t>
        </is>
      </c>
      <c r="R10" t="inlineStr">
        <is>
          <t>21.6291</t>
        </is>
      </c>
      <c r="S10" t="inlineStr">
        <is>
          <t>-14.9034</t>
        </is>
      </c>
      <c r="T10" s="2" t="inlineStr">
        <is>
          <t>4.58402e-05</t>
        </is>
      </c>
      <c r="U10" t="inlineStr">
        <is>
          <t>7314.3</t>
        </is>
      </c>
      <c r="V10" t="inlineStr">
        <is>
          <t>245.641</t>
        </is>
      </c>
      <c r="W10" t="inlineStr">
        <is>
          <t>14.3</t>
        </is>
      </c>
      <c r="X10" t="inlineStr">
        <is>
          <t>0</t>
        </is>
      </c>
      <c r="Y10" t="inlineStr">
        <is>
          <t>0.176264</t>
        </is>
      </c>
      <c r="Z10" t="inlineStr">
        <is>
          <t>18.2335</t>
        </is>
      </c>
      <c r="AA10" t="inlineStr">
        <is>
          <t>-7.84187</t>
        </is>
      </c>
      <c r="AB10" t="inlineStr">
        <is>
          <t>7.12681e-05</t>
        </is>
      </c>
      <c r="AC10" t="inlineStr">
        <is>
          <t>5667.92</t>
        </is>
      </c>
      <c r="AD10" t="inlineStr">
        <is>
          <t>258.059</t>
        </is>
      </c>
      <c r="AE10" t="inlineStr">
        <is>
          <t>34.3</t>
        </is>
      </c>
      <c r="AF10" t="inlineStr">
        <is>
          <t>0</t>
        </is>
      </c>
      <c r="AG10" t="inlineStr">
        <is>
          <t>0.256227</t>
        </is>
      </c>
      <c r="AH10" t="inlineStr">
        <is>
          <t>18.233</t>
        </is>
      </c>
      <c r="AI10" t="inlineStr">
        <is>
          <t>-4.06724</t>
        </is>
      </c>
      <c r="AJ10" s="2" t="inlineStr">
        <is>
          <t>0.000125277</t>
        </is>
      </c>
      <c r="AK10" t="inlineStr">
        <is>
          <t>4268.23</t>
        </is>
      </c>
      <c r="AL10" t="inlineStr">
        <is>
          <t>265.761</t>
        </is>
      </c>
      <c r="AM10" t="inlineStr">
        <is>
          <t>34.1</t>
        </is>
      </c>
      <c r="AN10" t="inlineStr">
        <is>
          <t>0</t>
        </is>
      </c>
      <c r="AO10" t="inlineStr">
        <is>
          <t>0.396424</t>
        </is>
      </c>
      <c r="AP10" t="inlineStr">
        <is>
          <t>17.8479</t>
        </is>
      </c>
      <c r="AQ10" t="inlineStr">
        <is>
          <t>6.09792</t>
        </is>
      </c>
      <c r="AR10" t="inlineStr">
        <is>
          <t>6.3231e-05</t>
        </is>
      </c>
      <c r="AS10" t="inlineStr">
        <is>
          <t>3055.91</t>
        </is>
      </c>
      <c r="AT10" t="inlineStr">
        <is>
          <t>271.346</t>
        </is>
      </c>
      <c r="AU10" t="inlineStr">
        <is>
          <t>72.3</t>
        </is>
      </c>
      <c r="AV10" t="inlineStr">
        <is>
          <t>1</t>
        </is>
      </c>
      <c r="AW10" t="inlineStr">
        <is>
          <t>-0.351826</t>
        </is>
      </c>
      <c r="AX10" t="inlineStr">
        <is>
          <t>12.3744</t>
        </is>
      </c>
      <c r="AY10" t="inlineStr">
        <is>
          <t>0.171748</t>
        </is>
      </c>
      <c r="AZ10" s="2" t="inlineStr">
        <is>
          <t>0.000112464</t>
        </is>
      </c>
      <c r="BA10" t="inlineStr">
        <is>
          <t>1485.26</t>
        </is>
      </c>
      <c r="BB10" t="inlineStr">
        <is>
          <t>280.243</t>
        </is>
      </c>
      <c r="BC10" t="inlineStr">
        <is>
          <t>33.3</t>
        </is>
      </c>
      <c r="BD10" t="inlineStr">
        <is>
          <t>0</t>
        </is>
      </c>
      <c r="BE10" t="inlineStr">
        <is>
          <t>-0.306452</t>
        </is>
      </c>
      <c r="BF10" t="inlineStr">
        <is>
          <t>3.14731</t>
        </is>
      </c>
      <c r="BG10" t="inlineStr">
        <is>
          <t>5.95555</t>
        </is>
      </c>
      <c r="BH10" s="2" t="inlineStr">
        <is>
          <t>0.000245791</t>
        </is>
      </c>
      <c r="BI10" t="inlineStr">
        <is>
          <t>786.895</t>
        </is>
      </c>
      <c r="BJ10" t="inlineStr">
        <is>
          <t>282.344</t>
        </is>
      </c>
      <c r="BK10" t="inlineStr">
        <is>
          <t>90.3</t>
        </is>
      </c>
      <c r="BL10" t="inlineStr">
        <is>
          <t>0</t>
        </is>
      </c>
      <c r="BM10" t="inlineStr">
        <is>
          <t>-0.140416</t>
        </is>
      </c>
      <c r="BN10" t="inlineStr">
        <is>
          <t>0.811582</t>
        </is>
      </c>
      <c r="BO10" t="inlineStr">
        <is>
          <t>11.2447</t>
        </is>
      </c>
      <c r="BP10" s="2" t="inlineStr">
        <is>
          <t>0.000198236</t>
        </is>
      </c>
      <c r="BQ10" t="inlineStr">
        <is>
          <t>564.779</t>
        </is>
      </c>
      <c r="BR10" t="inlineStr">
        <is>
          <t>284.354</t>
        </is>
      </c>
      <c r="BS10" t="inlineStr">
        <is>
          <t>83.6</t>
        </is>
      </c>
      <c r="BT10" t="inlineStr">
        <is>
          <t>0</t>
        </is>
      </c>
      <c r="BU10" t="inlineStr">
        <is>
          <t>-0.0282891</t>
        </is>
      </c>
      <c r="BV10" t="inlineStr">
        <is>
          <t>0.261494</t>
        </is>
      </c>
      <c r="BW10" t="inlineStr">
        <is>
          <t>11.0718</t>
        </is>
      </c>
      <c r="BX10" s="2" t="inlineStr">
        <is>
          <t>0.000202431</t>
        </is>
      </c>
      <c r="BY10" t="inlineStr">
        <is>
          <t>3</t>
        </is>
      </c>
      <c r="BZ10" t="inlineStr">
        <is>
          <t>346.833</t>
        </is>
      </c>
      <c r="CA10" t="inlineStr">
        <is>
          <t>286.414</t>
        </is>
      </c>
      <c r="CB10" t="inlineStr">
        <is>
          <t>75.7</t>
        </is>
      </c>
      <c r="CC10" t="inlineStr">
        <is>
          <t>0</t>
        </is>
      </c>
      <c r="CD10" t="inlineStr">
        <is>
          <t>0.0895313</t>
        </is>
      </c>
      <c r="CE10" t="inlineStr">
        <is>
          <t>-0.0263428</t>
        </is>
      </c>
      <c r="CF10" t="inlineStr">
        <is>
          <t>10.8662</t>
        </is>
      </c>
      <c r="CG10" s="2" t="inlineStr">
        <is>
          <t>0.000208573</t>
        </is>
      </c>
      <c r="CH10" t="inlineStr">
        <is>
          <t>288.499</t>
        </is>
      </c>
      <c r="CI10" t="inlineStr">
        <is>
          <t>68.5</t>
        </is>
      </c>
      <c r="CJ10" t="inlineStr">
        <is>
          <t>0</t>
        </is>
      </c>
      <c r="CK10" t="inlineStr">
        <is>
          <t>0.210316</t>
        </is>
      </c>
      <c r="CL10" t="inlineStr">
        <is>
          <t>-0.325854</t>
        </is>
      </c>
      <c r="CM10" t="inlineStr">
        <is>
          <t>9.79731</t>
        </is>
      </c>
      <c r="CN10" t="inlineStr">
        <is>
          <t>0.000222307</t>
        </is>
      </c>
      <c r="CO10" t="inlineStr">
        <is>
          <t>132.887</t>
        </is>
      </c>
      <c r="CP10" t="inlineStr">
        <is>
          <t>55.5794</t>
        </is>
      </c>
      <c r="CQ10" t="inlineStr">
        <is>
          <t>290.929</t>
        </is>
      </c>
      <c r="CR10" t="inlineStr">
        <is>
          <t>0</t>
        </is>
      </c>
      <c r="CS10" t="inlineStr">
        <is>
          <t>196.22</t>
        </is>
      </c>
      <c r="CT10" t="inlineStr">
        <is>
          <t>289.608</t>
        </is>
      </c>
      <c r="CU10" t="inlineStr">
        <is>
          <t>283.469</t>
        </is>
      </c>
      <c r="CV10" t="inlineStr">
        <is>
          <t>66.9</t>
        </is>
      </c>
      <c r="CW10" t="inlineStr">
        <is>
          <t>-0.494285</t>
        </is>
      </c>
      <c r="CX10" t="inlineStr">
        <is>
          <t>7.38047</t>
        </is>
      </c>
      <c r="CY10" t="inlineStr">
        <is>
          <t>-50</t>
        </is>
      </c>
      <c r="CZ10" s="2" t="inlineStr">
        <is>
          <t>0</t>
        </is>
      </c>
      <c r="DA10" s="2" t="inlineStr">
        <is>
          <t>0</t>
        </is>
      </c>
      <c r="DB10" s="2" t="inlineStr">
        <is>
          <t>0</t>
        </is>
      </c>
      <c r="DC10" s="2" t="inlineStr">
        <is>
          <t>0</t>
        </is>
      </c>
      <c r="DD10" t="inlineStr">
        <is>
          <t>0</t>
        </is>
      </c>
      <c r="DE10" t="inlineStr">
        <is>
          <t>0.5</t>
        </is>
      </c>
      <c r="DF10" t="inlineStr">
        <is>
          <t>0</t>
        </is>
      </c>
      <c r="DG10" t="inlineStr">
        <is>
          <t>0.5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10800</t>
        </is>
      </c>
      <c r="DQ10" t="inlineStr">
        <is>
          <t>6.73596</t>
        </is>
      </c>
      <c r="DR10" t="inlineStr">
        <is>
          <t>1</t>
        </is>
      </c>
      <c r="DS10" t="inlineStr">
        <is>
          <t>-0.0445313</t>
        </is>
      </c>
      <c r="DT10" t="inlineStr">
        <is>
          <t>4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20.3</t>
        </is>
      </c>
      <c r="DY10" t="inlineStr">
        <is>
          <t>8</t>
        </is>
      </c>
      <c r="DZ10" t="inlineStr">
        <is>
          <t>86.8414</t>
        </is>
      </c>
      <c r="EA10" t="inlineStr">
        <is>
          <t>2783.68</t>
        </is>
      </c>
      <c r="EB10" t="inlineStr">
        <is>
          <t>62.9</t>
        </is>
      </c>
      <c r="EC10" t="inlineStr">
        <is>
          <t>0</t>
        </is>
      </c>
      <c r="ED10" t="inlineStr">
        <is>
          <t xml:space="preserve"> 10</t>
        </is>
      </c>
    </row>
    <row r="11">
      <c r="A11" s="10" t="inlineStr">
        <is>
          <t>2023-11-30 12:00</t>
        </is>
      </c>
      <c r="B11" t="inlineStr">
        <is>
          <t>101449</t>
        </is>
      </c>
      <c r="C11" t="inlineStr">
        <is>
          <t>24134.9</t>
        </is>
      </c>
      <c r="D11" t="inlineStr">
        <is>
          <t>9.10051</t>
        </is>
      </c>
      <c r="E11" t="inlineStr">
        <is>
          <t>11909.6</t>
        </is>
      </c>
      <c r="F11" t="inlineStr">
        <is>
          <t>211.494</t>
        </is>
      </c>
      <c r="G11" t="inlineStr">
        <is>
          <t>66.8</t>
        </is>
      </c>
      <c r="H11" t="inlineStr">
        <is>
          <t>0</t>
        </is>
      </c>
      <c r="I11" t="inlineStr">
        <is>
          <t>0.023375</t>
        </is>
      </c>
      <c r="J11" t="inlineStr">
        <is>
          <t>18.7456</t>
        </is>
      </c>
      <c r="K11" t="inlineStr">
        <is>
          <t>-16.859</t>
        </is>
      </c>
      <c r="L11" s="2" t="inlineStr">
        <is>
          <t>9.03856e-05</t>
        </is>
      </c>
      <c r="M11" t="inlineStr">
        <is>
          <t>9323.51</t>
        </is>
      </c>
      <c r="N11" t="inlineStr">
        <is>
          <t>228.429</t>
        </is>
      </c>
      <c r="O11" t="inlineStr">
        <is>
          <t>96.2</t>
        </is>
      </c>
      <c r="P11" t="inlineStr">
        <is>
          <t>53.1</t>
        </is>
      </c>
      <c r="Q11" t="inlineStr">
        <is>
          <t>0.0152617</t>
        </is>
      </c>
      <c r="R11" t="inlineStr">
        <is>
          <t>20.2279</t>
        </is>
      </c>
      <c r="S11" t="inlineStr">
        <is>
          <t>-12.1781</t>
        </is>
      </c>
      <c r="T11" s="2" t="inlineStr">
        <is>
          <t>1.14523e-05</t>
        </is>
      </c>
      <c r="U11" t="inlineStr">
        <is>
          <t>7325.34</t>
        </is>
      </c>
      <c r="V11" t="inlineStr">
        <is>
          <t>246.449</t>
        </is>
      </c>
      <c r="W11" t="inlineStr">
        <is>
          <t>27.6</t>
        </is>
      </c>
      <c r="X11" t="inlineStr">
        <is>
          <t>0</t>
        </is>
      </c>
      <c r="Y11" t="inlineStr">
        <is>
          <t>-0.377559</t>
        </is>
      </c>
      <c r="Z11" t="inlineStr">
        <is>
          <t>19.5037</t>
        </is>
      </c>
      <c r="AA11" t="inlineStr">
        <is>
          <t>-4.3092</t>
        </is>
      </c>
      <c r="AB11" s="2" t="inlineStr">
        <is>
          <t>0.000109302</t>
        </is>
      </c>
      <c r="AC11" t="inlineStr">
        <is>
          <t>5672.44</t>
        </is>
      </c>
      <c r="AD11" t="inlineStr">
        <is>
          <t>259.302</t>
        </is>
      </c>
      <c r="AE11" t="inlineStr">
        <is>
          <t>30.9</t>
        </is>
      </c>
      <c r="AF11" t="inlineStr">
        <is>
          <t>0</t>
        </is>
      </c>
      <c r="AG11" t="inlineStr">
        <is>
          <t>0.19932</t>
        </is>
      </c>
      <c r="AH11" t="inlineStr">
        <is>
          <t>18.2739</t>
        </is>
      </c>
      <c r="AI11" t="inlineStr">
        <is>
          <t>-3.77942</t>
        </is>
      </c>
      <c r="AJ11" t="inlineStr">
        <is>
          <t>5.58312e-05</t>
        </is>
      </c>
      <c r="AK11" t="inlineStr">
        <is>
          <t>4266.88</t>
        </is>
      </c>
      <c r="AL11" t="inlineStr">
        <is>
          <t>265.784</t>
        </is>
      </c>
      <c r="AM11" t="inlineStr">
        <is>
          <t>35</t>
        </is>
      </c>
      <c r="AN11" t="inlineStr">
        <is>
          <t>0</t>
        </is>
      </c>
      <c r="AO11" t="inlineStr">
        <is>
          <t>0.32457</t>
        </is>
      </c>
      <c r="AP11" t="inlineStr">
        <is>
          <t>15.4576</t>
        </is>
      </c>
      <c r="AQ11" t="inlineStr">
        <is>
          <t>2.63336</t>
        </is>
      </c>
      <c r="AR11" t="inlineStr">
        <is>
          <t>8.31607e-05</t>
        </is>
      </c>
      <c r="AS11" t="inlineStr">
        <is>
          <t>3054.6</t>
        </is>
      </c>
      <c r="AT11" t="inlineStr">
        <is>
          <t>271.549</t>
        </is>
      </c>
      <c r="AU11" t="inlineStr">
        <is>
          <t>76.2</t>
        </is>
      </c>
      <c r="AV11" t="inlineStr">
        <is>
          <t>1</t>
        </is>
      </c>
      <c r="AW11" t="inlineStr">
        <is>
          <t>-0.391838</t>
        </is>
      </c>
      <c r="AX11" t="inlineStr">
        <is>
          <t>9.39635</t>
        </is>
      </c>
      <c r="AY11" t="inlineStr">
        <is>
          <t>0.645996</t>
        </is>
      </c>
      <c r="AZ11" t="inlineStr">
        <is>
          <t>7.76329e-05</t>
        </is>
      </c>
      <c r="BA11" t="inlineStr">
        <is>
          <t>1480.72</t>
        </is>
      </c>
      <c r="BB11" t="inlineStr">
        <is>
          <t>280.017</t>
        </is>
      </c>
      <c r="BC11" t="inlineStr">
        <is>
          <t>70.5</t>
        </is>
      </c>
      <c r="BD11" t="inlineStr">
        <is>
          <t>0</t>
        </is>
      </c>
      <c r="BE11" t="inlineStr">
        <is>
          <t>0.481508</t>
        </is>
      </c>
      <c r="BF11" t="inlineStr">
        <is>
          <t>4.10089</t>
        </is>
      </c>
      <c r="BG11" t="inlineStr">
        <is>
          <t>7.20857</t>
        </is>
      </c>
      <c r="BH11" s="2" t="inlineStr">
        <is>
          <t>0.000164111</t>
        </is>
      </c>
      <c r="BI11" t="inlineStr">
        <is>
          <t>780.784</t>
        </is>
      </c>
      <c r="BJ11" t="inlineStr">
        <is>
          <t>283.968</t>
        </is>
      </c>
      <c r="BK11" t="inlineStr">
        <is>
          <t>82.3</t>
        </is>
      </c>
      <c r="BL11" t="inlineStr">
        <is>
          <t>0</t>
        </is>
      </c>
      <c r="BM11" t="inlineStr">
        <is>
          <t>0.412152</t>
        </is>
      </c>
      <c r="BN11" t="inlineStr">
        <is>
          <t>1.4571</t>
        </is>
      </c>
      <c r="BO11" t="inlineStr">
        <is>
          <t>10.7744</t>
        </is>
      </c>
      <c r="BP11" t="inlineStr">
        <is>
          <t>8.36331e-05</t>
        </is>
      </c>
      <c r="BQ11" t="inlineStr">
        <is>
          <t>557.361</t>
        </is>
      </c>
      <c r="BR11" t="inlineStr">
        <is>
          <t>286.065</t>
        </is>
      </c>
      <c r="BS11" t="inlineStr">
        <is>
          <t>74.6</t>
        </is>
      </c>
      <c r="BT11" t="inlineStr">
        <is>
          <t>0</t>
        </is>
      </c>
      <c r="BU11" t="inlineStr">
        <is>
          <t>0.334005</t>
        </is>
      </c>
      <c r="BV11" t="inlineStr">
        <is>
          <t>1.42683</t>
        </is>
      </c>
      <c r="BW11" t="inlineStr">
        <is>
          <t>10.9144</t>
        </is>
      </c>
      <c r="BX11" t="inlineStr">
        <is>
          <t>8.72029e-05</t>
        </is>
      </c>
      <c r="BY11" t="inlineStr">
        <is>
          <t>3</t>
        </is>
      </c>
      <c r="BZ11" t="inlineStr">
        <is>
          <t>338.098</t>
        </is>
      </c>
      <c r="CA11" t="inlineStr">
        <is>
          <t>288.152</t>
        </is>
      </c>
      <c r="CB11" t="inlineStr">
        <is>
          <t>67.5</t>
        </is>
      </c>
      <c r="CC11" t="inlineStr">
        <is>
          <t>0</t>
        </is>
      </c>
      <c r="CD11" t="inlineStr">
        <is>
          <t>0.280897</t>
        </is>
      </c>
      <c r="CE11" t="inlineStr">
        <is>
          <t>1.45348</t>
        </is>
      </c>
      <c r="CF11" t="inlineStr">
        <is>
          <t>10.8696</t>
        </is>
      </c>
      <c r="CG11" t="inlineStr">
        <is>
          <t>8.85673e-05</t>
        </is>
      </c>
      <c r="CH11" t="inlineStr">
        <is>
          <t>290.291</t>
        </is>
      </c>
      <c r="CI11" t="inlineStr">
        <is>
          <t>61.2</t>
        </is>
      </c>
      <c r="CJ11" t="inlineStr">
        <is>
          <t>0</t>
        </is>
      </c>
      <c r="CK11" t="inlineStr">
        <is>
          <t>0.264081</t>
        </is>
      </c>
      <c r="CL11" t="inlineStr">
        <is>
          <t>1.34149</t>
        </is>
      </c>
      <c r="CM11" t="inlineStr">
        <is>
          <t>9.89228</t>
        </is>
      </c>
      <c r="CN11" t="inlineStr">
        <is>
          <t>0.00010223</t>
        </is>
      </c>
      <c r="CO11" t="inlineStr">
        <is>
          <t>122.822</t>
        </is>
      </c>
      <c r="CP11" t="inlineStr">
        <is>
          <t>55.5794</t>
        </is>
      </c>
      <c r="CQ11" t="inlineStr">
        <is>
          <t>293.134</t>
        </is>
      </c>
      <c r="CR11" t="inlineStr">
        <is>
          <t>0</t>
        </is>
      </c>
      <c r="CS11" t="inlineStr">
        <is>
          <t>260.034</t>
        </is>
      </c>
      <c r="CT11" t="inlineStr">
        <is>
          <t>291.417</t>
        </is>
      </c>
      <c r="CU11" t="inlineStr">
        <is>
          <t>283.577</t>
        </is>
      </c>
      <c r="CV11" t="inlineStr">
        <is>
          <t>60.2</t>
        </is>
      </c>
      <c r="CW11" t="inlineStr">
        <is>
          <t>1.04527</t>
        </is>
      </c>
      <c r="CX11" t="inlineStr">
        <is>
          <t>7.80466</t>
        </is>
      </c>
      <c r="CY11" t="inlineStr">
        <is>
          <t>-50</t>
        </is>
      </c>
      <c r="CZ11" t="inlineStr">
        <is>
          <t>0</t>
        </is>
      </c>
      <c r="DA11" t="inlineStr">
        <is>
          <t>0</t>
        </is>
      </c>
      <c r="DB11" s="2" t="inlineStr">
        <is>
          <t>8e-08</t>
        </is>
      </c>
      <c r="DC11" s="2" t="inlineStr">
        <is>
          <t>0</t>
        </is>
      </c>
      <c r="DD11" t="inlineStr">
        <is>
          <t>0</t>
        </is>
      </c>
      <c r="DE11" t="inlineStr">
        <is>
          <t>0.5</t>
        </is>
      </c>
      <c r="DF11" t="inlineStr">
        <is>
          <t>0</t>
        </is>
      </c>
      <c r="DG11" t="inlineStr">
        <is>
          <t>0.5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21600</t>
        </is>
      </c>
      <c r="DQ11" t="inlineStr">
        <is>
          <t>6.67047</t>
        </is>
      </c>
      <c r="DR11" t="inlineStr">
        <is>
          <t>0</t>
        </is>
      </c>
      <c r="DS11" t="inlineStr">
        <is>
          <t>-0.217346</t>
        </is>
      </c>
      <c r="DT11" t="inlineStr">
        <is>
          <t>4</t>
        </is>
      </c>
      <c r="DU11" t="inlineStr">
        <is>
          <t>0.8</t>
        </is>
      </c>
      <c r="DV11" t="inlineStr">
        <is>
          <t>0</t>
        </is>
      </c>
      <c r="DW11" t="inlineStr">
        <is>
          <t>0</t>
        </is>
      </c>
      <c r="DX11" t="inlineStr">
        <is>
          <t>76.1</t>
        </is>
      </c>
      <c r="DY11" t="inlineStr">
        <is>
          <t>19.7</t>
        </is>
      </c>
      <c r="DZ11" t="inlineStr">
        <is>
          <t>79.7703</t>
        </is>
      </c>
      <c r="EA11" t="inlineStr">
        <is>
          <t>2848.32</t>
        </is>
      </c>
      <c r="EB11" t="inlineStr">
        <is>
          <t>68.4</t>
        </is>
      </c>
      <c r="EC11" t="inlineStr">
        <is>
          <t>0</t>
        </is>
      </c>
      <c r="ED11" t="inlineStr">
        <is>
          <t xml:space="preserve"> 11</t>
        </is>
      </c>
    </row>
    <row r="12">
      <c r="A12" s="10" t="inlineStr">
        <is>
          <t>2023-11-30 15:00</t>
        </is>
      </c>
      <c r="B12" t="inlineStr">
        <is>
          <t>101441</t>
        </is>
      </c>
      <c r="C12" t="inlineStr">
        <is>
          <t>24135.2</t>
        </is>
      </c>
      <c r="D12" t="inlineStr">
        <is>
          <t>11.9102</t>
        </is>
      </c>
      <c r="E12" t="inlineStr">
        <is>
          <t>11939.8</t>
        </is>
      </c>
      <c r="F12" t="inlineStr">
        <is>
          <t>210.27</t>
        </is>
      </c>
      <c r="G12" t="inlineStr">
        <is>
          <t>67.9</t>
        </is>
      </c>
      <c r="H12" t="inlineStr">
        <is>
          <t>0</t>
        </is>
      </c>
      <c r="I12" t="inlineStr">
        <is>
          <t>-0.00596289</t>
        </is>
      </c>
      <c r="J12" t="inlineStr">
        <is>
          <t>18.4563</t>
        </is>
      </c>
      <c r="K12" t="inlineStr">
        <is>
          <t>-19.2946</t>
        </is>
      </c>
      <c r="L12" t="inlineStr">
        <is>
          <t>0.000169274</t>
        </is>
      </c>
      <c r="M12" t="inlineStr">
        <is>
          <t>9349.16</t>
        </is>
      </c>
      <c r="N12" t="inlineStr">
        <is>
          <t>229.489</t>
        </is>
      </c>
      <c r="O12" t="inlineStr">
        <is>
          <t>40.6</t>
        </is>
      </c>
      <c r="P12" t="inlineStr">
        <is>
          <t>0</t>
        </is>
      </c>
      <c r="Q12" t="inlineStr">
        <is>
          <t>0.0163574</t>
        </is>
      </c>
      <c r="R12" t="inlineStr">
        <is>
          <t>15.7728</t>
        </is>
      </c>
      <c r="S12" t="inlineStr">
        <is>
          <t>-11.3614</t>
        </is>
      </c>
      <c r="T12" s="2" t="inlineStr">
        <is>
          <t>5.39697e-05</t>
        </is>
      </c>
      <c r="U12" t="inlineStr">
        <is>
          <t>7341.34</t>
        </is>
      </c>
      <c r="V12" t="inlineStr">
        <is>
          <t>247.489</t>
        </is>
      </c>
      <c r="W12" t="inlineStr">
        <is>
          <t>49</t>
        </is>
      </c>
      <c r="X12" t="inlineStr">
        <is>
          <t>0</t>
        </is>
      </c>
      <c r="Y12" t="inlineStr">
        <is>
          <t>-0.417496</t>
        </is>
      </c>
      <c r="Z12" t="inlineStr">
        <is>
          <t>19.2973</t>
        </is>
      </c>
      <c r="AA12" t="inlineStr">
        <is>
          <t>-8.6826</t>
        </is>
      </c>
      <c r="AB12" s="2" t="inlineStr">
        <is>
          <t>0.000148151</t>
        </is>
      </c>
      <c r="AC12" t="inlineStr">
        <is>
          <t>5685.24</t>
        </is>
      </c>
      <c r="AD12" t="inlineStr">
        <is>
          <t>259.509</t>
        </is>
      </c>
      <c r="AE12" t="inlineStr">
        <is>
          <t>29.1</t>
        </is>
      </c>
      <c r="AF12" t="inlineStr">
        <is>
          <t>0</t>
        </is>
      </c>
      <c r="AG12" t="inlineStr">
        <is>
          <t>0.590158</t>
        </is>
      </c>
      <c r="AH12" t="inlineStr">
        <is>
          <t>20.6385</t>
        </is>
      </c>
      <c r="AI12" t="inlineStr">
        <is>
          <t>-0.248911</t>
        </is>
      </c>
      <c r="AJ12" t="inlineStr">
        <is>
          <t>3.1808e-05</t>
        </is>
      </c>
      <c r="AK12" t="inlineStr">
        <is>
          <t>4276.95</t>
        </is>
      </c>
      <c r="AL12" t="inlineStr">
        <is>
          <t>266.318</t>
        </is>
      </c>
      <c r="AM12" t="inlineStr">
        <is>
          <t>66.3</t>
        </is>
      </c>
      <c r="AN12" t="inlineStr">
        <is>
          <t>1.2</t>
        </is>
      </c>
      <c r="AO12" t="inlineStr">
        <is>
          <t>0.334104</t>
        </is>
      </c>
      <c r="AP12" t="inlineStr">
        <is>
          <t>15.2525</t>
        </is>
      </c>
      <c r="AQ12" t="inlineStr">
        <is>
          <t>2.05415</t>
        </is>
      </c>
      <c r="AR12" t="inlineStr">
        <is>
          <t>0.000112913</t>
        </is>
      </c>
      <c r="AS12" t="inlineStr">
        <is>
          <t>3061.84</t>
        </is>
      </c>
      <c r="AT12" t="inlineStr">
        <is>
          <t>272.041</t>
        </is>
      </c>
      <c r="AU12" t="inlineStr">
        <is>
          <t>91.4</t>
        </is>
      </c>
      <c r="AV12" t="inlineStr">
        <is>
          <t>1.7</t>
        </is>
      </c>
      <c r="AW12" t="inlineStr">
        <is>
          <t>-0.60738</t>
        </is>
      </c>
      <c r="AX12" t="inlineStr">
        <is>
          <t>11.4832</t>
        </is>
      </c>
      <c r="AY12" t="inlineStr">
        <is>
          <t>-2.49704</t>
        </is>
      </c>
      <c r="AZ12" t="inlineStr">
        <is>
          <t>8.2076e-05</t>
        </is>
      </c>
      <c r="BA12" t="inlineStr">
        <is>
          <t>1483.64</t>
        </is>
      </c>
      <c r="BB12" t="inlineStr">
        <is>
          <t>281.11</t>
        </is>
      </c>
      <c r="BC12" t="inlineStr">
        <is>
          <t>81.5</t>
        </is>
      </c>
      <c r="BD12" t="inlineStr">
        <is>
          <t>0</t>
        </is>
      </c>
      <c r="BE12" t="inlineStr">
        <is>
          <t>-0.0149932</t>
        </is>
      </c>
      <c r="BF12" t="inlineStr">
        <is>
          <t>7.95398</t>
        </is>
      </c>
      <c r="BG12" t="inlineStr">
        <is>
          <t>7.06493</t>
        </is>
      </c>
      <c r="BH12" t="inlineStr">
        <is>
          <t>9.49332e-05</t>
        </is>
      </c>
      <c r="BI12" t="inlineStr">
        <is>
          <t>779.534</t>
        </is>
      </c>
      <c r="BJ12" t="inlineStr">
        <is>
          <t>284.94</t>
        </is>
      </c>
      <c r="BK12" t="inlineStr">
        <is>
          <t>70.4</t>
        </is>
      </c>
      <c r="BL12" t="inlineStr">
        <is>
          <t>0</t>
        </is>
      </c>
      <c r="BM12" t="inlineStr">
        <is>
          <t>0.131147</t>
        </is>
      </c>
      <c r="BN12" t="inlineStr">
        <is>
          <t>4.02082</t>
        </is>
      </c>
      <c r="BO12" t="inlineStr">
        <is>
          <t>12.5996</t>
        </is>
      </c>
      <c r="BP12" t="inlineStr">
        <is>
          <t>0.000164285</t>
        </is>
      </c>
      <c r="BQ12" t="inlineStr">
        <is>
          <t>555.762</t>
        </is>
      </c>
      <c r="BR12" t="inlineStr">
        <is>
          <t>286.022</t>
        </is>
      </c>
      <c r="BS12" t="inlineStr">
        <is>
          <t>74.6</t>
        </is>
      </c>
      <c r="BT12" t="inlineStr">
        <is>
          <t>0</t>
        </is>
      </c>
      <c r="BU12" t="inlineStr">
        <is>
          <t>0.208675</t>
        </is>
      </c>
      <c r="BV12" t="inlineStr">
        <is>
          <t>2.53303</t>
        </is>
      </c>
      <c r="BW12" t="inlineStr">
        <is>
          <t>13.439</t>
        </is>
      </c>
      <c r="BX12" t="inlineStr">
        <is>
          <t>0.000166435</t>
        </is>
      </c>
      <c r="BY12" t="inlineStr">
        <is>
          <t>3</t>
        </is>
      </c>
      <c r="BZ12" t="inlineStr">
        <is>
          <t>336.754</t>
        </is>
      </c>
      <c r="CA12" t="inlineStr">
        <is>
          <t>287.498</t>
        </is>
      </c>
      <c r="CB12" t="inlineStr">
        <is>
          <t>80.8</t>
        </is>
      </c>
      <c r="CC12" t="inlineStr">
        <is>
          <t>0</t>
        </is>
      </c>
      <c r="CD12" t="inlineStr">
        <is>
          <t>0.29348</t>
        </is>
      </c>
      <c r="CE12" t="inlineStr">
        <is>
          <t>0.316831</t>
        </is>
      </c>
      <c r="CF12" t="inlineStr">
        <is>
          <t>12.4622</t>
        </is>
      </c>
      <c r="CG12" t="inlineStr">
        <is>
          <t>0.000103088</t>
        </is>
      </c>
      <c r="CH12" t="inlineStr">
        <is>
          <t>289.315</t>
        </is>
      </c>
      <c r="CI12" t="inlineStr">
        <is>
          <t>75.9</t>
        </is>
      </c>
      <c r="CJ12" t="inlineStr">
        <is>
          <t>0</t>
        </is>
      </c>
      <c r="CK12" t="inlineStr">
        <is>
          <t>0.267559</t>
        </is>
      </c>
      <c r="CL12" t="inlineStr">
        <is>
          <t>-0.134731</t>
        </is>
      </c>
      <c r="CM12" t="inlineStr">
        <is>
          <t>9.9272</t>
        </is>
      </c>
      <c r="CN12" t="inlineStr">
        <is>
          <t>0.000132521</t>
        </is>
      </c>
      <c r="CO12" t="inlineStr">
        <is>
          <t>121.882</t>
        </is>
      </c>
      <c r="CP12" t="inlineStr">
        <is>
          <t>55.5794</t>
        </is>
      </c>
      <c r="CQ12" t="inlineStr">
        <is>
          <t>288</t>
        </is>
      </c>
      <c r="CR12" t="inlineStr">
        <is>
          <t>0</t>
        </is>
      </c>
      <c r="CS12" t="inlineStr">
        <is>
          <t>53.4397</t>
        </is>
      </c>
      <c r="CT12" t="inlineStr">
        <is>
          <t>289.39</t>
        </is>
      </c>
      <c r="CU12" t="inlineStr">
        <is>
          <t>285.414</t>
        </is>
      </c>
      <c r="CV12" t="inlineStr">
        <is>
          <t>77.3</t>
        </is>
      </c>
      <c r="CW12" t="inlineStr">
        <is>
          <t>-0.235837</t>
        </is>
      </c>
      <c r="CX12" t="inlineStr">
        <is>
          <t>7.16758</t>
        </is>
      </c>
      <c r="CY12" t="inlineStr">
        <is>
          <t>-50</t>
        </is>
      </c>
      <c r="CZ12" t="inlineStr">
        <is>
          <t>0</t>
        </is>
      </c>
      <c r="DA12" t="inlineStr">
        <is>
          <t>0</t>
        </is>
      </c>
      <c r="DB12" s="2" t="inlineStr">
        <is>
          <t>8e-08</t>
        </is>
      </c>
      <c r="DC12" s="2" t="inlineStr">
        <is>
          <t>0</t>
        </is>
      </c>
      <c r="DD12" t="inlineStr">
        <is>
          <t>0</t>
        </is>
      </c>
      <c r="DE12" t="inlineStr">
        <is>
          <t>0.5</t>
        </is>
      </c>
      <c r="DF12" t="inlineStr">
        <is>
          <t>0</t>
        </is>
      </c>
      <c r="DG12" t="inlineStr">
        <is>
          <t>0.5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10800</t>
        </is>
      </c>
      <c r="DQ12" t="inlineStr">
        <is>
          <t>5.9032</t>
        </is>
      </c>
      <c r="DR12" t="inlineStr">
        <is>
          <t>0</t>
        </is>
      </c>
      <c r="DS12" t="inlineStr">
        <is>
          <t>0.034375</t>
        </is>
      </c>
      <c r="DT12" t="inlineStr">
        <is>
          <t>13.9</t>
        </is>
      </c>
      <c r="DU12" t="inlineStr">
        <is>
          <t>5.1</t>
        </is>
      </c>
      <c r="DV12" t="inlineStr">
        <is>
          <t>5</t>
        </is>
      </c>
      <c r="DW12" t="inlineStr">
        <is>
          <t>1.7</t>
        </is>
      </c>
      <c r="DX12" t="inlineStr">
        <is>
          <t>3.4</t>
        </is>
      </c>
      <c r="DY12" t="inlineStr">
        <is>
          <t>28.1</t>
        </is>
      </c>
      <c r="DZ12" t="inlineStr">
        <is>
          <t>158.448</t>
        </is>
      </c>
      <c r="EA12" t="inlineStr">
        <is>
          <t>2893.44</t>
        </is>
      </c>
      <c r="EB12" t="inlineStr">
        <is>
          <t>88.5</t>
        </is>
      </c>
      <c r="EC12" t="inlineStr">
        <is>
          <t>0</t>
        </is>
      </c>
      <c r="ED12" t="inlineStr">
        <is>
          <t xml:space="preserve"> 12</t>
        </is>
      </c>
    </row>
    <row r="13">
      <c r="A13" s="10" t="inlineStr">
        <is>
          <t>2023-11-30 18:00</t>
        </is>
      </c>
      <c r="B13" t="inlineStr">
        <is>
          <t>101461</t>
        </is>
      </c>
      <c r="C13" t="inlineStr">
        <is>
          <t>24134.7</t>
        </is>
      </c>
      <c r="D13" t="inlineStr">
        <is>
          <t>12.2072</t>
        </is>
      </c>
      <c r="E13" t="inlineStr">
        <is>
          <t>11972</t>
        </is>
      </c>
      <c r="F13" t="inlineStr">
        <is>
          <t>208.95</t>
        </is>
      </c>
      <c r="G13" t="inlineStr">
        <is>
          <t>73</t>
        </is>
      </c>
      <c r="H13" t="inlineStr">
        <is>
          <t>0.8</t>
        </is>
      </c>
      <c r="I13" t="inlineStr">
        <is>
          <t>-0.072959</t>
        </is>
      </c>
      <c r="J13" t="inlineStr">
        <is>
          <t>15.834</t>
        </is>
      </c>
      <c r="K13" t="inlineStr">
        <is>
          <t>-16.5159</t>
        </is>
      </c>
      <c r="L13" t="inlineStr">
        <is>
          <t>0.000144749</t>
        </is>
      </c>
      <c r="M13" t="inlineStr">
        <is>
          <t>9376.11</t>
        </is>
      </c>
      <c r="N13" t="inlineStr">
        <is>
          <t>230.486</t>
        </is>
      </c>
      <c r="O13" t="inlineStr">
        <is>
          <t>39.6</t>
        </is>
      </c>
      <c r="P13" t="inlineStr">
        <is>
          <t>0</t>
        </is>
      </c>
      <c r="Q13" t="inlineStr">
        <is>
          <t>0.0519092</t>
        </is>
      </c>
      <c r="R13" t="inlineStr">
        <is>
          <t>16.4144</t>
        </is>
      </c>
      <c r="S13" t="inlineStr">
        <is>
          <t>-11.8884</t>
        </is>
      </c>
      <c r="T13" s="2" t="inlineStr">
        <is>
          <t>2.67991e-05</t>
        </is>
      </c>
      <c r="U13" t="inlineStr">
        <is>
          <t>7360.92</t>
        </is>
      </c>
      <c r="V13" t="inlineStr">
        <is>
          <t>247.963</t>
        </is>
      </c>
      <c r="W13" t="inlineStr">
        <is>
          <t>43</t>
        </is>
      </c>
      <c r="X13" t="inlineStr">
        <is>
          <t>0</t>
        </is>
      </c>
      <c r="Y13" t="inlineStr">
        <is>
          <t>-0.0445098</t>
        </is>
      </c>
      <c r="Z13" t="inlineStr">
        <is>
          <t>20.7561</t>
        </is>
      </c>
      <c r="AA13" t="inlineStr">
        <is>
          <t>-5.37168</t>
        </is>
      </c>
      <c r="AB13" s="2" t="inlineStr">
        <is>
          <t>7.59164e-05</t>
        </is>
      </c>
      <c r="AC13" t="inlineStr">
        <is>
          <t>5700.64</t>
        </is>
      </c>
      <c r="AD13" t="inlineStr">
        <is>
          <t>259.827</t>
        </is>
      </c>
      <c r="AE13" t="inlineStr">
        <is>
          <t>55.2</t>
        </is>
      </c>
      <c r="AF13" t="inlineStr">
        <is>
          <t>0</t>
        </is>
      </c>
      <c r="AG13" t="inlineStr">
        <is>
          <t>0.898746</t>
        </is>
      </c>
      <c r="AH13" t="inlineStr">
        <is>
          <t>20.2261</t>
        </is>
      </c>
      <c r="AI13" t="inlineStr">
        <is>
          <t>-3.67342</t>
        </is>
      </c>
      <c r="AJ13" s="2" t="inlineStr">
        <is>
          <t>2.26323e-05</t>
        </is>
      </c>
      <c r="AK13" t="inlineStr">
        <is>
          <t>4290.64</t>
        </is>
      </c>
      <c r="AL13" t="inlineStr">
        <is>
          <t>267.621</t>
        </is>
      </c>
      <c r="AM13" t="inlineStr">
        <is>
          <t>44.9</t>
        </is>
      </c>
      <c r="AN13" t="inlineStr">
        <is>
          <t>0</t>
        </is>
      </c>
      <c r="AO13" t="inlineStr">
        <is>
          <t>0.538002</t>
        </is>
      </c>
      <c r="AP13" t="inlineStr">
        <is>
          <t>16.371</t>
        </is>
      </c>
      <c r="AQ13" t="inlineStr">
        <is>
          <t>0.117507</t>
        </is>
      </c>
      <c r="AR13" t="inlineStr">
        <is>
          <t>6.00099e-05</t>
        </is>
      </c>
      <c r="AS13" t="inlineStr">
        <is>
          <t>3071.9</t>
        </is>
      </c>
      <c r="AT13" t="inlineStr">
        <is>
          <t>272.519</t>
        </is>
      </c>
      <c r="AU13" t="inlineStr">
        <is>
          <t>80.4</t>
        </is>
      </c>
      <c r="AV13" t="inlineStr">
        <is>
          <t>1.3</t>
        </is>
      </c>
      <c r="AW13" t="inlineStr">
        <is>
          <t>-0.496674</t>
        </is>
      </c>
      <c r="AX13" t="inlineStr">
        <is>
          <t>10.5071</t>
        </is>
      </c>
      <c r="AY13" t="inlineStr">
        <is>
          <t>-2.0965</t>
        </is>
      </c>
      <c r="AZ13" t="inlineStr">
        <is>
          <t>0.000167378</t>
        </is>
      </c>
      <c r="BA13" t="inlineStr">
        <is>
          <t>1488.81</t>
        </is>
      </c>
      <c r="BB13" t="inlineStr">
        <is>
          <t>282.393</t>
        </is>
      </c>
      <c r="BC13" t="inlineStr">
        <is>
          <t>70.6</t>
        </is>
      </c>
      <c r="BD13" t="inlineStr">
        <is>
          <t>0</t>
        </is>
      </c>
      <c r="BE13" t="inlineStr">
        <is>
          <t>-0.215942</t>
        </is>
      </c>
      <c r="BF13" t="inlineStr">
        <is>
          <t>6.45973</t>
        </is>
      </c>
      <c r="BG13" t="inlineStr">
        <is>
          <t>5.45476</t>
        </is>
      </c>
      <c r="BH13" t="inlineStr">
        <is>
          <t>0.000174025</t>
        </is>
      </c>
      <c r="BI13" t="inlineStr">
        <is>
          <t>782.259</t>
        </is>
      </c>
      <c r="BJ13" t="inlineStr">
        <is>
          <t>286.138</t>
        </is>
      </c>
      <c r="BK13" t="inlineStr">
        <is>
          <t>68.6</t>
        </is>
      </c>
      <c r="BL13" t="inlineStr">
        <is>
          <t>0</t>
        </is>
      </c>
      <c r="BM13" t="inlineStr">
        <is>
          <t>-0.152324</t>
        </is>
      </c>
      <c r="BN13" t="inlineStr">
        <is>
          <t>4.50615</t>
        </is>
      </c>
      <c r="BO13" t="inlineStr">
        <is>
          <t>11.3829</t>
        </is>
      </c>
      <c r="BP13" s="2" t="inlineStr">
        <is>
          <t>0.000141901</t>
        </is>
      </c>
      <c r="BQ13" t="inlineStr">
        <is>
          <t>557.621</t>
        </is>
      </c>
      <c r="BR13" t="inlineStr">
        <is>
          <t>286.833</t>
        </is>
      </c>
      <c r="BS13" t="inlineStr">
        <is>
          <t>75.1</t>
        </is>
      </c>
      <c r="BT13" t="inlineStr">
        <is>
          <t>0</t>
        </is>
      </c>
      <c r="BU13" t="inlineStr">
        <is>
          <t>0.0455796</t>
        </is>
      </c>
      <c r="BV13" t="inlineStr">
        <is>
          <t>2.29042</t>
        </is>
      </c>
      <c r="BW13" t="inlineStr">
        <is>
          <t>12.7082</t>
        </is>
      </c>
      <c r="BX13" t="inlineStr">
        <is>
          <t>0.000139052</t>
        </is>
      </c>
      <c r="BY13" t="inlineStr">
        <is>
          <t>3</t>
        </is>
      </c>
      <c r="BZ13" t="inlineStr">
        <is>
          <t>338.135</t>
        </is>
      </c>
      <c r="CA13" t="inlineStr">
        <is>
          <t>287.549</t>
        </is>
      </c>
      <c r="CB13" t="inlineStr">
        <is>
          <t>88.8</t>
        </is>
      </c>
      <c r="CC13" t="inlineStr">
        <is>
          <t>0</t>
        </is>
      </c>
      <c r="CD13" t="inlineStr">
        <is>
          <t>0.266323</t>
        </is>
      </c>
      <c r="CE13" t="inlineStr">
        <is>
          <t>-1.52072</t>
        </is>
      </c>
      <c r="CF13" t="inlineStr">
        <is>
          <t>13.4088</t>
        </is>
      </c>
      <c r="CG13" t="inlineStr">
        <is>
          <t>9.98988e-05</t>
        </is>
      </c>
      <c r="CH13" t="inlineStr">
        <is>
          <t>288.773</t>
        </is>
      </c>
      <c r="CI13" t="inlineStr">
        <is>
          <t>86.8</t>
        </is>
      </c>
      <c r="CJ13" t="inlineStr">
        <is>
          <t>0</t>
        </is>
      </c>
      <c r="CK13" t="inlineStr">
        <is>
          <t>0.241764</t>
        </is>
      </c>
      <c r="CL13" t="inlineStr">
        <is>
          <t>-2.10464</t>
        </is>
      </c>
      <c r="CM13" t="inlineStr">
        <is>
          <t>9.56426</t>
        </is>
      </c>
      <c r="CN13" t="inlineStr">
        <is>
          <t>0.000182549</t>
        </is>
      </c>
      <c r="CO13" t="inlineStr">
        <is>
          <t>123.345</t>
        </is>
      </c>
      <c r="CP13" t="inlineStr">
        <is>
          <t>55.5794</t>
        </is>
      </c>
      <c r="CQ13" t="inlineStr">
        <is>
          <t>287.08</t>
        </is>
      </c>
      <c r="CR13" t="inlineStr">
        <is>
          <t>0</t>
        </is>
      </c>
      <c r="CS13" t="inlineStr">
        <is>
          <t>5.80128</t>
        </is>
      </c>
      <c r="CT13" t="inlineStr">
        <is>
          <t>288.572</t>
        </is>
      </c>
      <c r="CU13" t="inlineStr">
        <is>
          <t>286.712</t>
        </is>
      </c>
      <c r="CV13" t="inlineStr">
        <is>
          <t>88.7</t>
        </is>
      </c>
      <c r="CW13" t="inlineStr">
        <is>
          <t>-1.59321</t>
        </is>
      </c>
      <c r="CX13" t="inlineStr">
        <is>
          <t>6.60595</t>
        </is>
      </c>
      <c r="CY13" t="inlineStr">
        <is>
          <t>-50</t>
        </is>
      </c>
      <c r="CZ13" s="2" t="inlineStr">
        <is>
          <t>0</t>
        </is>
      </c>
      <c r="DA13" s="2" t="inlineStr">
        <is>
          <t>0</t>
        </is>
      </c>
      <c r="DB13" s="2" t="inlineStr">
        <is>
          <t>4e-08</t>
        </is>
      </c>
      <c r="DC13" s="2" t="inlineStr">
        <is>
          <t>0</t>
        </is>
      </c>
      <c r="DD13" t="inlineStr">
        <is>
          <t>0</t>
        </is>
      </c>
      <c r="DE13" t="inlineStr">
        <is>
          <t>0.5</t>
        </is>
      </c>
      <c r="DF13" t="inlineStr">
        <is>
          <t>0</t>
        </is>
      </c>
      <c r="DG13" t="inlineStr">
        <is>
          <t>0.5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11850</t>
        </is>
      </c>
      <c r="DQ13" t="inlineStr">
        <is>
          <t>5.31385</t>
        </is>
      </c>
      <c r="DR13" t="inlineStr">
        <is>
          <t>0</t>
        </is>
      </c>
      <c r="DS13" t="inlineStr">
        <is>
          <t>-0.0301758</t>
        </is>
      </c>
      <c r="DT13" t="inlineStr">
        <is>
          <t>4.3</t>
        </is>
      </c>
      <c r="DU13" t="inlineStr">
        <is>
          <t>10.8</t>
        </is>
      </c>
      <c r="DV13" t="inlineStr">
        <is>
          <t>0</t>
        </is>
      </c>
      <c r="DW13" t="inlineStr">
        <is>
          <t>4.7</t>
        </is>
      </c>
      <c r="DX13" t="inlineStr">
        <is>
          <t>1.3</t>
        </is>
      </c>
      <c r="DY13" t="inlineStr">
        <is>
          <t>26.2</t>
        </is>
      </c>
      <c r="DZ13" t="inlineStr">
        <is>
          <t>213.021</t>
        </is>
      </c>
      <c r="EA13" t="inlineStr">
        <is>
          <t>2979.2</t>
        </is>
      </c>
      <c r="EB13" t="inlineStr">
        <is>
          <t>79.5</t>
        </is>
      </c>
      <c r="EC13" t="inlineStr">
        <is>
          <t>0</t>
        </is>
      </c>
      <c r="ED13" t="inlineStr">
        <is>
          <t xml:space="preserve"> 13</t>
        </is>
      </c>
    </row>
    <row r="14">
      <c r="A14" s="10" t="inlineStr">
        <is>
          <t>2023-11-30 21:00</t>
        </is>
      </c>
      <c r="B14" t="inlineStr">
        <is>
          <t>101462</t>
        </is>
      </c>
      <c r="C14" t="inlineStr">
        <is>
          <t>24135</t>
        </is>
      </c>
      <c r="D14" t="inlineStr">
        <is>
          <t>12.6186</t>
        </is>
      </c>
      <c r="E14" t="inlineStr">
        <is>
          <t>11996.6</t>
        </is>
      </c>
      <c r="F14" t="inlineStr">
        <is>
          <t>209.672</t>
        </is>
      </c>
      <c r="G14" t="inlineStr">
        <is>
          <t>67.1</t>
        </is>
      </c>
      <c r="H14" t="inlineStr">
        <is>
          <t>0</t>
        </is>
      </c>
      <c r="I14" t="inlineStr">
        <is>
          <t>-0.0641406</t>
        </is>
      </c>
      <c r="J14" t="inlineStr">
        <is>
          <t>20.085</t>
        </is>
      </c>
      <c r="K14" t="inlineStr">
        <is>
          <t>-10.7295</t>
        </is>
      </c>
      <c r="L14" s="2" t="inlineStr">
        <is>
          <t>8.59923e-05</t>
        </is>
      </c>
      <c r="M14" t="inlineStr">
        <is>
          <t>9393.15</t>
        </is>
      </c>
      <c r="N14" t="inlineStr">
        <is>
          <t>231.081</t>
        </is>
      </c>
      <c r="O14" t="inlineStr">
        <is>
          <t>34.2</t>
        </is>
      </c>
      <c r="P14" t="inlineStr">
        <is>
          <t>0</t>
        </is>
      </c>
      <c r="Q14" t="inlineStr">
        <is>
          <t>0.11732</t>
        </is>
      </c>
      <c r="R14" t="inlineStr">
        <is>
          <t>13.9979</t>
        </is>
      </c>
      <c r="S14" t="inlineStr">
        <is>
          <t>-8.99742</t>
        </is>
      </c>
      <c r="T14" s="2" t="inlineStr">
        <is>
          <t>0.000327957</t>
        </is>
      </c>
      <c r="U14" t="inlineStr">
        <is>
          <t>7373.21</t>
        </is>
      </c>
      <c r="V14" t="inlineStr">
        <is>
          <t>248.923</t>
        </is>
      </c>
      <c r="W14" t="inlineStr">
        <is>
          <t>29.6</t>
        </is>
      </c>
      <c r="X14" t="inlineStr">
        <is>
          <t>0</t>
        </is>
      </c>
      <c r="Y14" t="inlineStr">
        <is>
          <t>0.215002</t>
        </is>
      </c>
      <c r="Z14" t="inlineStr">
        <is>
          <t>16.0189</t>
        </is>
      </c>
      <c r="AA14" t="inlineStr">
        <is>
          <t>-3.58289</t>
        </is>
      </c>
      <c r="AB14" t="inlineStr">
        <is>
          <t>6.75974e-05</t>
        </is>
      </c>
      <c r="AC14" t="inlineStr">
        <is>
          <t>5708.27</t>
        </is>
      </c>
      <c r="AD14" t="inlineStr">
        <is>
          <t>259.81</t>
        </is>
      </c>
      <c r="AE14" t="inlineStr">
        <is>
          <t>48.2</t>
        </is>
      </c>
      <c r="AF14" t="inlineStr">
        <is>
          <t>0</t>
        </is>
      </c>
      <c r="AG14" t="inlineStr">
        <is>
          <t>0.62783</t>
        </is>
      </c>
      <c r="AH14" t="inlineStr">
        <is>
          <t>22.7298</t>
        </is>
      </c>
      <c r="AI14" t="inlineStr">
        <is>
          <t>0.0386084</t>
        </is>
      </c>
      <c r="AJ14" s="2" t="inlineStr">
        <is>
          <t>1.5708e-06</t>
        </is>
      </c>
      <c r="AK14" t="inlineStr">
        <is>
          <t>4298.93</t>
        </is>
      </c>
      <c r="AL14" t="inlineStr">
        <is>
          <t>267.705</t>
        </is>
      </c>
      <c r="AM14" t="inlineStr">
        <is>
          <t>26.5</t>
        </is>
      </c>
      <c r="AN14" t="inlineStr">
        <is>
          <t>0</t>
        </is>
      </c>
      <c r="AO14" t="inlineStr">
        <is>
          <t>-0.178139</t>
        </is>
      </c>
      <c r="AP14" t="inlineStr">
        <is>
          <t>16.6902</t>
        </is>
      </c>
      <c r="AQ14" t="inlineStr">
        <is>
          <t>1.28814</t>
        </is>
      </c>
      <c r="AR14" s="2" t="inlineStr">
        <is>
          <t>6.47904e-05</t>
        </is>
      </c>
      <c r="AS14" t="inlineStr">
        <is>
          <t>3077.3</t>
        </is>
      </c>
      <c r="AT14" t="inlineStr">
        <is>
          <t>273.398</t>
        </is>
      </c>
      <c r="AU14" t="inlineStr">
        <is>
          <t>57</t>
        </is>
      </c>
      <c r="AV14" t="inlineStr">
        <is>
          <t>0</t>
        </is>
      </c>
      <c r="AW14" t="inlineStr">
        <is>
          <t>-0.013543</t>
        </is>
      </c>
      <c r="AX14" t="inlineStr">
        <is>
          <t>11.606</t>
        </is>
      </c>
      <c r="AY14" t="inlineStr">
        <is>
          <t>-0.927544</t>
        </is>
      </c>
      <c r="AZ14" s="2" t="inlineStr">
        <is>
          <t>7.27646e-05</t>
        </is>
      </c>
      <c r="BA14" t="inlineStr">
        <is>
          <t>1492.06</t>
        </is>
      </c>
      <c r="BB14" t="inlineStr">
        <is>
          <t>282.99</t>
        </is>
      </c>
      <c r="BC14" t="inlineStr">
        <is>
          <t>64</t>
        </is>
      </c>
      <c r="BD14" t="inlineStr">
        <is>
          <t>0</t>
        </is>
      </c>
      <c r="BE14" t="inlineStr">
        <is>
          <t>-0.0504668</t>
        </is>
      </c>
      <c r="BF14" t="inlineStr">
        <is>
          <t>7.24832</t>
        </is>
      </c>
      <c r="BG14" t="inlineStr">
        <is>
          <t>10.0595</t>
        </is>
      </c>
      <c r="BH14" t="inlineStr">
        <is>
          <t>9.65646e-05</t>
        </is>
      </c>
      <c r="BI14" t="inlineStr">
        <is>
          <t>783.645</t>
        </is>
      </c>
      <c r="BJ14" t="inlineStr">
        <is>
          <t>286.402</t>
        </is>
      </c>
      <c r="BK14" t="inlineStr">
        <is>
          <t>74.7</t>
        </is>
      </c>
      <c r="BL14" t="inlineStr">
        <is>
          <t>0</t>
        </is>
      </c>
      <c r="BM14" t="inlineStr">
        <is>
          <t>-0.0143037</t>
        </is>
      </c>
      <c r="BN14" t="inlineStr">
        <is>
          <t>3.73813</t>
        </is>
      </c>
      <c r="BO14" t="inlineStr">
        <is>
          <t>13.6715</t>
        </is>
      </c>
      <c r="BP14" s="2" t="inlineStr">
        <is>
          <t>0.000113628</t>
        </is>
      </c>
      <c r="BQ14" t="inlineStr">
        <is>
          <t>558.771</t>
        </is>
      </c>
      <c r="BR14" t="inlineStr">
        <is>
          <t>286.876</t>
        </is>
      </c>
      <c r="BS14" t="inlineStr">
        <is>
          <t>92.9</t>
        </is>
      </c>
      <c r="BT14" t="inlineStr">
        <is>
          <t>10.7</t>
        </is>
      </c>
      <c r="BU14" t="inlineStr">
        <is>
          <t>0.193131</t>
        </is>
      </c>
      <c r="BV14" t="inlineStr">
        <is>
          <t>1.41889</t>
        </is>
      </c>
      <c r="BW14" t="inlineStr">
        <is>
          <t>14.1138</t>
        </is>
      </c>
      <c r="BX14" s="2" t="inlineStr">
        <is>
          <t>0.00013318</t>
        </is>
      </c>
      <c r="BY14" t="inlineStr">
        <is>
          <t>3</t>
        </is>
      </c>
      <c r="BZ14" t="inlineStr">
        <is>
          <t>338.894</t>
        </is>
      </c>
      <c r="CA14" t="inlineStr">
        <is>
          <t>287.995</t>
        </is>
      </c>
      <c r="CB14" t="inlineStr">
        <is>
          <t>96.7</t>
        </is>
      </c>
      <c r="CC14" t="inlineStr">
        <is>
          <t>15.1</t>
        </is>
      </c>
      <c r="CD14" t="inlineStr">
        <is>
          <t>0.271648</t>
        </is>
      </c>
      <c r="CE14" t="inlineStr">
        <is>
          <t>-2.47105</t>
        </is>
      </c>
      <c r="CF14" t="inlineStr">
        <is>
          <t>13.3079</t>
        </is>
      </c>
      <c r="CG14" s="2" t="inlineStr">
        <is>
          <t>0.0001812</t>
        </is>
      </c>
      <c r="CH14" t="inlineStr">
        <is>
          <t>289.285</t>
        </is>
      </c>
      <c r="CI14" t="inlineStr">
        <is>
          <t>91.7</t>
        </is>
      </c>
      <c r="CJ14" t="inlineStr">
        <is>
          <t>0</t>
        </is>
      </c>
      <c r="CK14" t="inlineStr">
        <is>
          <t>0.222667</t>
        </is>
      </c>
      <c r="CL14" t="inlineStr">
        <is>
          <t>-3.20167</t>
        </is>
      </c>
      <c r="CM14" t="inlineStr">
        <is>
          <t>9.63725</t>
        </is>
      </c>
      <c r="CN14" s="2" t="inlineStr">
        <is>
          <t>0.000247113</t>
        </is>
      </c>
      <c r="CO14" t="inlineStr">
        <is>
          <t>123.609</t>
        </is>
      </c>
      <c r="CP14" t="inlineStr">
        <is>
          <t>55.5794</t>
        </is>
      </c>
      <c r="CQ14" t="inlineStr">
        <is>
          <t>287.665</t>
        </is>
      </c>
      <c r="CR14" t="inlineStr">
        <is>
          <t>0</t>
        </is>
      </c>
      <c r="CS14" t="inlineStr">
        <is>
          <t>-13.0058</t>
        </is>
      </c>
      <c r="CT14" t="inlineStr">
        <is>
          <t>289.122</t>
        </is>
      </c>
      <c r="CU14" t="inlineStr">
        <is>
          <t>287.912</t>
        </is>
      </c>
      <c r="CV14" t="inlineStr">
        <is>
          <t>92.5</t>
        </is>
      </c>
      <c r="CW14" t="inlineStr">
        <is>
          <t>-2.47148</t>
        </is>
      </c>
      <c r="CX14" t="inlineStr">
        <is>
          <t>6.71672</t>
        </is>
      </c>
      <c r="CY14" t="inlineStr">
        <is>
          <t>-50</t>
        </is>
      </c>
      <c r="CZ14" t="inlineStr">
        <is>
          <t>2.4e-07</t>
        </is>
      </c>
      <c r="DA14" t="inlineStr">
        <is>
          <t>0</t>
        </is>
      </c>
      <c r="DB14" s="2" t="inlineStr">
        <is>
          <t>2.4e-07</t>
        </is>
      </c>
      <c r="DC14" s="2" t="inlineStr">
        <is>
          <t>2e-07</t>
        </is>
      </c>
      <c r="DD14" t="inlineStr">
        <is>
          <t>0</t>
        </is>
      </c>
      <c r="DE14" t="inlineStr">
        <is>
          <t>0.5</t>
        </is>
      </c>
      <c r="DF14" t="inlineStr">
        <is>
          <t>0</t>
        </is>
      </c>
      <c r="DG14" t="inlineStr">
        <is>
          <t>0.5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3.6012</t>
        </is>
      </c>
      <c r="DR14" t="inlineStr">
        <is>
          <t>8</t>
        </is>
      </c>
      <c r="DS14" t="inlineStr">
        <is>
          <t>-35.4951</t>
        </is>
      </c>
      <c r="DT14" t="inlineStr">
        <is>
          <t>20.2</t>
        </is>
      </c>
      <c r="DU14" t="inlineStr">
        <is>
          <t>5.8</t>
        </is>
      </c>
      <c r="DV14" t="inlineStr">
        <is>
          <t>0</t>
        </is>
      </c>
      <c r="DW14" t="inlineStr">
        <is>
          <t>0</t>
        </is>
      </c>
      <c r="DX14" t="inlineStr">
        <is>
          <t>1.2</t>
        </is>
      </c>
      <c r="DY14" t="inlineStr">
        <is>
          <t>1.8</t>
        </is>
      </c>
      <c r="DZ14" t="inlineStr">
        <is>
          <t>227.712</t>
        </is>
      </c>
      <c r="EA14" t="inlineStr">
        <is>
          <t>3126.72</t>
        </is>
      </c>
      <c r="EB14" t="inlineStr">
        <is>
          <t>55</t>
        </is>
      </c>
      <c r="EC14" t="inlineStr">
        <is>
          <t>0</t>
        </is>
      </c>
      <c r="ED14" t="inlineStr">
        <is>
          <t xml:space="preserve"> 14</t>
        </is>
      </c>
    </row>
    <row r="15">
      <c r="A15" s="10" t="inlineStr">
        <is>
          <t>2023-12-01 00:00</t>
        </is>
      </c>
      <c r="B15" t="inlineStr">
        <is>
          <t>101393</t>
        </is>
      </c>
      <c r="C15" t="inlineStr">
        <is>
          <t>24135.1</t>
        </is>
      </c>
      <c r="D15" t="inlineStr">
        <is>
          <t>14.1001</t>
        </is>
      </c>
      <c r="E15" t="inlineStr">
        <is>
          <t>12007.5</t>
        </is>
      </c>
      <c r="F15" t="inlineStr">
        <is>
          <t>209.314</t>
        </is>
      </c>
      <c r="G15" t="inlineStr">
        <is>
          <t>59.8</t>
        </is>
      </c>
      <c r="H15" t="inlineStr">
        <is>
          <t>0</t>
        </is>
      </c>
      <c r="I15" t="inlineStr">
        <is>
          <t>-0.281572</t>
        </is>
      </c>
      <c r="J15" t="inlineStr">
        <is>
          <t>18.8107</t>
        </is>
      </c>
      <c r="K15" t="inlineStr">
        <is>
          <t>-2.88298</t>
        </is>
      </c>
      <c r="L15" s="2" t="inlineStr">
        <is>
          <t>1.41827e-05</t>
        </is>
      </c>
      <c r="M15" t="inlineStr">
        <is>
          <t>9396.96</t>
        </is>
      </c>
      <c r="N15" t="inlineStr">
        <is>
          <t>231.69</t>
        </is>
      </c>
      <c r="O15" t="inlineStr">
        <is>
          <t>22.3</t>
        </is>
      </c>
      <c r="P15" t="inlineStr">
        <is>
          <t>0</t>
        </is>
      </c>
      <c r="Q15" t="inlineStr">
        <is>
          <t>0.0854023</t>
        </is>
      </c>
      <c r="R15" t="inlineStr">
        <is>
          <t>10.6674</t>
        </is>
      </c>
      <c r="S15" t="inlineStr">
        <is>
          <t>-0.999097</t>
        </is>
      </c>
      <c r="T15" s="2" t="inlineStr">
        <is>
          <t>-5.14746e-05</t>
        </is>
      </c>
      <c r="U15" t="inlineStr">
        <is>
          <t>7373.34</t>
        </is>
      </c>
      <c r="V15" t="inlineStr">
        <is>
          <t>248.707</t>
        </is>
      </c>
      <c r="W15" t="inlineStr">
        <is>
          <t>31.7</t>
        </is>
      </c>
      <c r="X15" t="inlineStr">
        <is>
          <t>0</t>
        </is>
      </c>
      <c r="Y15" t="inlineStr">
        <is>
          <t>0.799254</t>
        </is>
      </c>
      <c r="Z15" t="inlineStr">
        <is>
          <t>17.5518</t>
        </is>
      </c>
      <c r="AA15" t="inlineStr">
        <is>
          <t>2.15224</t>
        </is>
      </c>
      <c r="AB15" s="2" t="inlineStr">
        <is>
          <t>8.61407e-05</t>
        </is>
      </c>
      <c r="AC15" t="inlineStr">
        <is>
          <t>5712.19</t>
        </is>
      </c>
      <c r="AD15" t="inlineStr">
        <is>
          <t>259.463</t>
        </is>
      </c>
      <c r="AE15" t="inlineStr">
        <is>
          <t>44.9</t>
        </is>
      </c>
      <c r="AF15" t="inlineStr">
        <is>
          <t>0</t>
        </is>
      </c>
      <c r="AG15" t="inlineStr">
        <is>
          <t>0.620145</t>
        </is>
      </c>
      <c r="AH15" t="inlineStr">
        <is>
          <t>21.7824</t>
        </is>
      </c>
      <c r="AI15" t="inlineStr">
        <is>
          <t>3.35803</t>
        </is>
      </c>
      <c r="AJ15" s="2" t="inlineStr">
        <is>
          <t>4.74457e-05</t>
        </is>
      </c>
      <c r="AK15" t="inlineStr">
        <is>
          <t>4304.73</t>
        </is>
      </c>
      <c r="AL15" t="inlineStr">
        <is>
          <t>267.744</t>
        </is>
      </c>
      <c r="AM15" t="inlineStr">
        <is>
          <t>18</t>
        </is>
      </c>
      <c r="AN15" t="inlineStr">
        <is>
          <t>0</t>
        </is>
      </c>
      <c r="AO15" t="inlineStr">
        <is>
          <t>-0.636893</t>
        </is>
      </c>
      <c r="AP15" t="inlineStr">
        <is>
          <t>16.5212</t>
        </is>
      </c>
      <c r="AQ15" t="inlineStr">
        <is>
          <t>-0.992505</t>
        </is>
      </c>
      <c r="AR15" s="2" t="inlineStr">
        <is>
          <t>0.000141595</t>
        </is>
      </c>
      <c r="AS15" t="inlineStr">
        <is>
          <t>3080.95</t>
        </is>
      </c>
      <c r="AT15" t="inlineStr">
        <is>
          <t>274.153</t>
        </is>
      </c>
      <c r="AU15" t="inlineStr">
        <is>
          <t>60.1</t>
        </is>
      </c>
      <c r="AV15" t="inlineStr">
        <is>
          <t>0</t>
        </is>
      </c>
      <c r="AW15" t="inlineStr">
        <is>
          <t>-0.1916</t>
        </is>
      </c>
      <c r="AX15" t="inlineStr">
        <is>
          <t>13.4062</t>
        </is>
      </c>
      <c r="AY15" t="inlineStr">
        <is>
          <t>2.1303</t>
        </is>
      </c>
      <c r="AZ15" t="inlineStr">
        <is>
          <t>3.6114e-05</t>
        </is>
      </c>
      <c r="BA15" t="inlineStr">
        <is>
          <t>1489.17</t>
        </is>
      </c>
      <c r="BB15" t="inlineStr">
        <is>
          <t>284.82</t>
        </is>
      </c>
      <c r="BC15" t="inlineStr">
        <is>
          <t>50.4</t>
        </is>
      </c>
      <c r="BD15" t="inlineStr">
        <is>
          <t>0</t>
        </is>
      </c>
      <c r="BE15" t="inlineStr">
        <is>
          <t>-0.157642</t>
        </is>
      </c>
      <c r="BF15" t="inlineStr">
        <is>
          <t>5.26738</t>
        </is>
      </c>
      <c r="BG15" t="inlineStr">
        <is>
          <t>11.8369</t>
        </is>
      </c>
      <c r="BH15" t="inlineStr">
        <is>
          <t>0.000140568</t>
        </is>
      </c>
      <c r="BI15" t="inlineStr">
        <is>
          <t>778.703</t>
        </is>
      </c>
      <c r="BJ15" t="inlineStr">
        <is>
          <t>286.169</t>
        </is>
      </c>
      <c r="BK15" t="inlineStr">
        <is>
          <t>77.2</t>
        </is>
      </c>
      <c r="BL15" t="inlineStr">
        <is>
          <t>0</t>
        </is>
      </c>
      <c r="BM15" t="inlineStr">
        <is>
          <t>-0.0688057</t>
        </is>
      </c>
      <c r="BN15" t="inlineStr">
        <is>
          <t>3.45733</t>
        </is>
      </c>
      <c r="BO15" t="inlineStr">
        <is>
          <t>16.4831</t>
        </is>
      </c>
      <c r="BP15" s="2" t="inlineStr">
        <is>
          <t>0.000116505</t>
        </is>
      </c>
      <c r="BQ15" t="inlineStr">
        <is>
          <t>553.911</t>
        </is>
      </c>
      <c r="BR15" t="inlineStr">
        <is>
          <t>286.916</t>
        </is>
      </c>
      <c r="BS15" t="inlineStr">
        <is>
          <t>95.9</t>
        </is>
      </c>
      <c r="BT15" t="inlineStr">
        <is>
          <t>11.4</t>
        </is>
      </c>
      <c r="BU15" t="inlineStr">
        <is>
          <t>0.0610537</t>
        </is>
      </c>
      <c r="BV15" t="inlineStr">
        <is>
          <t>0.442539</t>
        </is>
      </c>
      <c r="BW15" t="inlineStr">
        <is>
          <t>16.4723</t>
        </is>
      </c>
      <c r="BX15" s="2" t="inlineStr">
        <is>
          <t>9.19735e-05</t>
        </is>
      </c>
      <c r="BY15" t="inlineStr">
        <is>
          <t>2</t>
        </is>
      </c>
      <c r="BZ15" t="inlineStr">
        <is>
          <t>333.828</t>
        </is>
      </c>
      <c r="CA15" t="inlineStr">
        <is>
          <t>288.441</t>
        </is>
      </c>
      <c r="CB15" t="inlineStr">
        <is>
          <t>95</t>
        </is>
      </c>
      <c r="CC15" t="inlineStr">
        <is>
          <t>3.3</t>
        </is>
      </c>
      <c r="CD15" t="inlineStr">
        <is>
          <t>0.162768</t>
        </is>
      </c>
      <c r="CE15" t="inlineStr">
        <is>
          <t>-1.70867</t>
        </is>
      </c>
      <c r="CF15" t="inlineStr">
        <is>
          <t>14.5711</t>
        </is>
      </c>
      <c r="CG15" s="2" t="inlineStr">
        <is>
          <t>0.00013692</t>
        </is>
      </c>
      <c r="CH15" t="inlineStr">
        <is>
          <t>290.006</t>
        </is>
      </c>
      <c r="CI15" t="inlineStr">
        <is>
          <t>89.3</t>
        </is>
      </c>
      <c r="CJ15" t="inlineStr">
        <is>
          <t>0</t>
        </is>
      </c>
      <c r="CK15" t="inlineStr">
        <is>
          <t>0.23966</t>
        </is>
      </c>
      <c r="CL15" t="inlineStr">
        <is>
          <t>-2.19274</t>
        </is>
      </c>
      <c r="CM15" t="inlineStr">
        <is>
          <t>11.0546</t>
        </is>
      </c>
      <c r="CN15" s="2" t="inlineStr">
        <is>
          <t>0.000187625</t>
        </is>
      </c>
      <c r="CO15" t="inlineStr">
        <is>
          <t>118.046</t>
        </is>
      </c>
      <c r="CP15" t="inlineStr">
        <is>
          <t>55.5794</t>
        </is>
      </c>
      <c r="CQ15" t="inlineStr">
        <is>
          <t>288.232</t>
        </is>
      </c>
      <c r="CR15" t="inlineStr">
        <is>
          <t>0</t>
        </is>
      </c>
      <c r="CS15" t="inlineStr">
        <is>
          <t>-8.88213</t>
        </is>
      </c>
      <c r="CT15" t="inlineStr">
        <is>
          <t>289.839</t>
        </is>
      </c>
      <c r="CU15" t="inlineStr">
        <is>
          <t>288.32</t>
        </is>
      </c>
      <c r="CV15" t="inlineStr">
        <is>
          <t>90.8</t>
        </is>
      </c>
      <c r="CW15" t="inlineStr">
        <is>
          <t>-1.80708</t>
        </is>
      </c>
      <c r="CX15" t="inlineStr">
        <is>
          <t>7.87307</t>
        </is>
      </c>
      <c r="CY15" t="inlineStr">
        <is>
          <t>-50</t>
        </is>
      </c>
      <c r="CZ15" t="inlineStr">
        <is>
          <t>8e-07</t>
        </is>
      </c>
      <c r="DA15" t="inlineStr">
        <is>
          <t>8e-07</t>
        </is>
      </c>
      <c r="DB15" s="2" t="inlineStr">
        <is>
          <t>7.6e-07</t>
        </is>
      </c>
      <c r="DC15" s="2" t="inlineStr">
        <is>
          <t>8e-07</t>
        </is>
      </c>
      <c r="DD15" t="inlineStr">
        <is>
          <t>0</t>
        </is>
      </c>
      <c r="DE15" t="inlineStr">
        <is>
          <t>0.5</t>
        </is>
      </c>
      <c r="DF15" t="inlineStr">
        <is>
          <t>0</t>
        </is>
      </c>
      <c r="DG15" t="inlineStr">
        <is>
          <t>0.5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2.28171</t>
        </is>
      </c>
      <c r="DR15" t="inlineStr">
        <is>
          <t>3</t>
        </is>
      </c>
      <c r="DS15" t="inlineStr">
        <is>
          <t>-0.764038</t>
        </is>
      </c>
      <c r="DT15" t="inlineStr">
        <is>
          <t>21.7</t>
        </is>
      </c>
      <c r="DU15" t="inlineStr">
        <is>
          <t>14.1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2.1</t>
        </is>
      </c>
      <c r="DZ15" t="inlineStr">
        <is>
          <t>207.904</t>
        </is>
      </c>
      <c r="EA15" t="inlineStr">
        <is>
          <t>3251.2</t>
        </is>
      </c>
      <c r="EB15" t="inlineStr">
        <is>
          <t>54.3</t>
        </is>
      </c>
      <c r="EC15" t="inlineStr">
        <is>
          <t>0</t>
        </is>
      </c>
      <c r="ED15" t="inlineStr">
        <is>
          <t xml:space="preserve"> 15</t>
        </is>
      </c>
    </row>
    <row r="16">
      <c r="A16" s="10" t="inlineStr">
        <is>
          <t>2023-12-01 03:00</t>
        </is>
      </c>
      <c r="B16" t="inlineStr">
        <is>
          <t>101295</t>
        </is>
      </c>
      <c r="C16" t="inlineStr">
        <is>
          <t>24135.1</t>
        </is>
      </c>
      <c r="D16" t="inlineStr">
        <is>
          <t>14.6082</t>
        </is>
      </c>
      <c r="E16" t="inlineStr">
        <is>
          <t>12002.6</t>
        </is>
      </c>
      <c r="F16" t="inlineStr">
        <is>
          <t>209.985</t>
        </is>
      </c>
      <c r="G16" t="inlineStr">
        <is>
          <t>63.6</t>
        </is>
      </c>
      <c r="H16" t="inlineStr">
        <is>
          <t>0</t>
        </is>
      </c>
      <c r="I16" t="inlineStr">
        <is>
          <t>-0.105766</t>
        </is>
      </c>
      <c r="J16" t="inlineStr">
        <is>
          <t>17.5612</t>
        </is>
      </c>
      <c r="K16" t="inlineStr">
        <is>
          <t>3.70552</t>
        </is>
      </c>
      <c r="L16" t="inlineStr">
        <is>
          <t>2.88687e-05</t>
        </is>
      </c>
      <c r="M16" t="inlineStr">
        <is>
          <t>9390.77</t>
        </is>
      </c>
      <c r="N16" t="inlineStr">
        <is>
          <t>231.641</t>
        </is>
      </c>
      <c r="O16" t="inlineStr">
        <is>
          <t>52.8</t>
        </is>
      </c>
      <c r="P16" t="inlineStr">
        <is>
          <t>0</t>
        </is>
      </c>
      <c r="Q16" t="inlineStr">
        <is>
          <t>0.903637</t>
        </is>
      </c>
      <c r="R16" t="inlineStr">
        <is>
          <t>18.4972</t>
        </is>
      </c>
      <c r="S16" t="inlineStr">
        <is>
          <t>6.06594</t>
        </is>
      </c>
      <c r="T16" t="inlineStr">
        <is>
          <t>3.76702e-05</t>
        </is>
      </c>
      <c r="U16" t="inlineStr">
        <is>
          <t>7368.55</t>
        </is>
      </c>
      <c r="V16" t="inlineStr">
        <is>
          <t>248.442</t>
        </is>
      </c>
      <c r="W16" t="inlineStr">
        <is>
          <t>36.7</t>
        </is>
      </c>
      <c r="X16" t="inlineStr">
        <is>
          <t>0</t>
        </is>
      </c>
      <c r="Y16" t="inlineStr">
        <is>
          <t>1.06895</t>
        </is>
      </c>
      <c r="Z16" t="inlineStr">
        <is>
          <t>18.0878</t>
        </is>
      </c>
      <c r="AA16" t="inlineStr">
        <is>
          <t>6.33104</t>
        </is>
      </c>
      <c r="AB16" s="2" t="inlineStr">
        <is>
          <t>6.90985e-05</t>
        </is>
      </c>
      <c r="AC16" t="inlineStr">
        <is>
          <t>5709.7</t>
        </is>
      </c>
      <c r="AD16" t="inlineStr">
        <is>
          <t>258.638</t>
        </is>
      </c>
      <c r="AE16" t="inlineStr">
        <is>
          <t>35.9</t>
        </is>
      </c>
      <c r="AF16" t="inlineStr">
        <is>
          <t>0</t>
        </is>
      </c>
      <c r="AG16" t="inlineStr">
        <is>
          <t>0.0843848</t>
        </is>
      </c>
      <c r="AH16" t="inlineStr">
        <is>
          <t>20.2273</t>
        </is>
      </c>
      <c r="AI16" t="inlineStr">
        <is>
          <t>4.45389</t>
        </is>
      </c>
      <c r="AJ16" t="inlineStr">
        <is>
          <t>5.09099e-05</t>
        </is>
      </c>
      <c r="AK16" t="inlineStr">
        <is>
          <t>4306.11</t>
        </is>
      </c>
      <c r="AL16" t="inlineStr">
        <is>
          <t>267.424</t>
        </is>
      </c>
      <c r="AM16" t="inlineStr">
        <is>
          <t>42.5</t>
        </is>
      </c>
      <c r="AN16" t="inlineStr">
        <is>
          <t>0</t>
        </is>
      </c>
      <c r="AO16" t="inlineStr">
        <is>
          <t>-0.809328</t>
        </is>
      </c>
      <c r="AP16" t="inlineStr">
        <is>
          <t>16.1362</t>
        </is>
      </c>
      <c r="AQ16" t="inlineStr">
        <is>
          <t>-0.607029</t>
        </is>
      </c>
      <c r="AR16" s="2" t="inlineStr">
        <is>
          <t>5.70304e-05</t>
        </is>
      </c>
      <c r="AS16" t="inlineStr">
        <is>
          <t>3079.38</t>
        </is>
      </c>
      <c r="AT16" t="inlineStr">
        <is>
          <t>275.531</t>
        </is>
      </c>
      <c r="AU16" t="inlineStr">
        <is>
          <t>45.5</t>
        </is>
      </c>
      <c r="AV16" t="inlineStr">
        <is>
          <t>0</t>
        </is>
      </c>
      <c r="AW16" t="inlineStr">
        <is>
          <t>-0.618559</t>
        </is>
      </c>
      <c r="AX16" t="inlineStr">
        <is>
          <t>14.9191</t>
        </is>
      </c>
      <c r="AY16" t="inlineStr">
        <is>
          <t>1.95178</t>
        </is>
      </c>
      <c r="AZ16" t="inlineStr">
        <is>
          <t>0.000111564</t>
        </is>
      </c>
      <c r="BA16" t="inlineStr">
        <is>
          <t>1483.21</t>
        </is>
      </c>
      <c r="BB16" t="inlineStr">
        <is>
          <t>285.641</t>
        </is>
      </c>
      <c r="BC16" t="inlineStr">
        <is>
          <t>43.7</t>
        </is>
      </c>
      <c r="BD16" t="inlineStr">
        <is>
          <t>0</t>
        </is>
      </c>
      <c r="BE16" t="inlineStr">
        <is>
          <t>-0.300966</t>
        </is>
      </c>
      <c r="BF16" t="inlineStr">
        <is>
          <t>6.57264</t>
        </is>
      </c>
      <c r="BG16" t="inlineStr">
        <is>
          <t>10.9959</t>
        </is>
      </c>
      <c r="BH16" s="2" t="inlineStr">
        <is>
          <t>0.000140059</t>
        </is>
      </c>
      <c r="BI16" t="inlineStr">
        <is>
          <t>770.673</t>
        </is>
      </c>
      <c r="BJ16" t="inlineStr">
        <is>
          <t>285.682</t>
        </is>
      </c>
      <c r="BK16" t="inlineStr">
        <is>
          <t>92.1</t>
        </is>
      </c>
      <c r="BL16" t="inlineStr">
        <is>
          <t>23.4</t>
        </is>
      </c>
      <c r="BM16" t="inlineStr">
        <is>
          <t>-0.0532983</t>
        </is>
      </c>
      <c r="BN16" t="inlineStr">
        <is>
          <t>2.38932</t>
        </is>
      </c>
      <c r="BO16" t="inlineStr">
        <is>
          <t>16.7104</t>
        </is>
      </c>
      <c r="BP16" s="2" t="inlineStr">
        <is>
          <t>0.000158715</t>
        </is>
      </c>
      <c r="BQ16" t="inlineStr">
        <is>
          <t>546.04</t>
        </is>
      </c>
      <c r="BR16" t="inlineStr">
        <is>
          <t>286.792</t>
        </is>
      </c>
      <c r="BS16" t="inlineStr">
        <is>
          <t>98.3</t>
        </is>
      </c>
      <c r="BT16" t="inlineStr">
        <is>
          <t>33.3</t>
        </is>
      </c>
      <c r="BU16" t="inlineStr">
        <is>
          <t>0.173728</t>
        </is>
      </c>
      <c r="BV16" t="inlineStr">
        <is>
          <t>-0.358623</t>
        </is>
      </c>
      <c r="BW16" t="inlineStr">
        <is>
          <t>17.1707</t>
        </is>
      </c>
      <c r="BX16" s="2" t="inlineStr">
        <is>
          <t>0.000134498</t>
        </is>
      </c>
      <c r="BY16" t="inlineStr">
        <is>
          <t>2</t>
        </is>
      </c>
      <c r="BZ16" t="inlineStr">
        <is>
          <t>325.882</t>
        </is>
      </c>
      <c r="CA16" t="inlineStr">
        <is>
          <t>288.713</t>
        </is>
      </c>
      <c r="CB16" t="inlineStr">
        <is>
          <t>90.8</t>
        </is>
      </c>
      <c r="CC16" t="inlineStr">
        <is>
          <t>0</t>
        </is>
      </c>
      <c r="CD16" t="inlineStr">
        <is>
          <t>0.245919</t>
        </is>
      </c>
      <c r="CE16" t="inlineStr">
        <is>
          <t>-1.18937</t>
        </is>
      </c>
      <c r="CF16" t="inlineStr">
        <is>
          <t>15.6555</t>
        </is>
      </c>
      <c r="CG16" s="2" t="inlineStr">
        <is>
          <t>0.000179516</t>
        </is>
      </c>
      <c r="CH16" t="inlineStr">
        <is>
          <t>290.372</t>
        </is>
      </c>
      <c r="CI16" t="inlineStr">
        <is>
          <t>84.8</t>
        </is>
      </c>
      <c r="CJ16" t="inlineStr">
        <is>
          <t>0</t>
        </is>
      </c>
      <c r="CK16" t="inlineStr">
        <is>
          <t>0.289559</t>
        </is>
      </c>
      <c r="CL16" t="inlineStr">
        <is>
          <t>-1.45666</t>
        </is>
      </c>
      <c r="CM16" t="inlineStr">
        <is>
          <t>11.9186</t>
        </is>
      </c>
      <c r="CN16" s="2" t="inlineStr">
        <is>
          <t>0.000227709</t>
        </is>
      </c>
      <c r="CO16" t="inlineStr">
        <is>
          <t>109.909</t>
        </is>
      </c>
      <c r="CP16" t="inlineStr">
        <is>
          <t>55.5794</t>
        </is>
      </c>
      <c r="CQ16" t="inlineStr">
        <is>
          <t>288.371</t>
        </is>
      </c>
      <c r="CR16" t="inlineStr">
        <is>
          <t>0</t>
        </is>
      </c>
      <c r="CS16" t="inlineStr">
        <is>
          <t>5.7978</t>
        </is>
      </c>
      <c r="CT16" t="inlineStr">
        <is>
          <t>290.188</t>
        </is>
      </c>
      <c r="CU16" t="inlineStr">
        <is>
          <t>287.984</t>
        </is>
      </c>
      <c r="CV16" t="inlineStr">
        <is>
          <t>86.9</t>
        </is>
      </c>
      <c r="CW16" t="inlineStr">
        <is>
          <t>-1.25385</t>
        </is>
      </c>
      <c r="CX16" t="inlineStr">
        <is>
          <t>8.80881</t>
        </is>
      </c>
      <c r="CY16" t="inlineStr">
        <is>
          <t>-50</t>
        </is>
      </c>
      <c r="CZ16" s="2" t="inlineStr">
        <is>
          <t>8.8e-07</t>
        </is>
      </c>
      <c r="DA16" t="inlineStr">
        <is>
          <t>8e-07</t>
        </is>
      </c>
      <c r="DB16" s="2" t="inlineStr">
        <is>
          <t>5.12e-06</t>
        </is>
      </c>
      <c r="DC16" s="2" t="inlineStr">
        <is>
          <t>5.2e-06</t>
        </is>
      </c>
      <c r="DD16" t="inlineStr">
        <is>
          <t>0.0625</t>
        </is>
      </c>
      <c r="DE16" t="inlineStr">
        <is>
          <t>0.5625</t>
        </is>
      </c>
      <c r="DF16" t="inlineStr">
        <is>
          <t>0.0625</t>
        </is>
      </c>
      <c r="DG16" t="inlineStr">
        <is>
          <t>0.5625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1.65505</t>
        </is>
      </c>
      <c r="DR16" t="inlineStr">
        <is>
          <t>4</t>
        </is>
      </c>
      <c r="DS16" t="inlineStr">
        <is>
          <t>-0.60907</t>
        </is>
      </c>
      <c r="DT16" t="inlineStr">
        <is>
          <t>49</t>
        </is>
      </c>
      <c r="DU16" t="inlineStr">
        <is>
          <t>40.4</t>
        </is>
      </c>
      <c r="DV16" t="inlineStr">
        <is>
          <t>0</t>
        </is>
      </c>
      <c r="DW16" t="inlineStr">
        <is>
          <t>0</t>
        </is>
      </c>
      <c r="DX16" t="inlineStr">
        <is>
          <t>4.1</t>
        </is>
      </c>
      <c r="DY16" t="inlineStr">
        <is>
          <t>0</t>
        </is>
      </c>
      <c r="DZ16" t="inlineStr">
        <is>
          <t>258.052</t>
        </is>
      </c>
      <c r="EA16" t="inlineStr">
        <is>
          <t>3450.72</t>
        </is>
      </c>
      <c r="EB16" t="inlineStr">
        <is>
          <t>39</t>
        </is>
      </c>
      <c r="EC16" t="inlineStr">
        <is>
          <t>0</t>
        </is>
      </c>
      <c r="ED16" t="inlineStr">
        <is>
          <t xml:space="preserve"> 16</t>
        </is>
      </c>
    </row>
    <row r="17">
      <c r="A17" s="10" t="inlineStr">
        <is>
          <t>2023-12-01 06:00</t>
        </is>
      </c>
      <c r="B17" t="inlineStr">
        <is>
          <t>101365</t>
        </is>
      </c>
      <c r="C17" t="inlineStr">
        <is>
          <t>24135.1</t>
        </is>
      </c>
      <c r="D17" t="inlineStr">
        <is>
          <t>14.8091</t>
        </is>
      </c>
      <c r="E17" t="inlineStr">
        <is>
          <t>11995.7</t>
        </is>
      </c>
      <c r="F17" t="inlineStr">
        <is>
          <t>212.351</t>
        </is>
      </c>
      <c r="G17" t="inlineStr">
        <is>
          <t>56.4</t>
        </is>
      </c>
      <c r="H17" t="inlineStr">
        <is>
          <t>0</t>
        </is>
      </c>
      <c r="I17" t="inlineStr">
        <is>
          <t>-0.133813</t>
        </is>
      </c>
      <c r="J17" t="inlineStr">
        <is>
          <t>21.2658</t>
        </is>
      </c>
      <c r="K17" t="inlineStr">
        <is>
          <t>-0.647913</t>
        </is>
      </c>
      <c r="L17" t="inlineStr">
        <is>
          <t>0.000170188</t>
        </is>
      </c>
      <c r="M17" t="inlineStr">
        <is>
          <t>9385.42</t>
        </is>
      </c>
      <c r="N17" t="inlineStr">
        <is>
          <t>230.761</t>
        </is>
      </c>
      <c r="O17" t="inlineStr">
        <is>
          <t>74.6</t>
        </is>
      </c>
      <c r="P17" t="inlineStr">
        <is>
          <t>1.9</t>
        </is>
      </c>
      <c r="Q17" t="inlineStr">
        <is>
          <t>0.600585</t>
        </is>
      </c>
      <c r="R17" t="inlineStr">
        <is>
          <t>19.295</t>
        </is>
      </c>
      <c r="S17" t="inlineStr">
        <is>
          <t>3.18505</t>
        </is>
      </c>
      <c r="T17" t="inlineStr">
        <is>
          <t>0.000215039</t>
        </is>
      </c>
      <c r="U17" t="inlineStr">
        <is>
          <t>7371.01</t>
        </is>
      </c>
      <c r="V17" t="inlineStr">
        <is>
          <t>247.567</t>
        </is>
      </c>
      <c r="W17" t="inlineStr">
        <is>
          <t>66.5</t>
        </is>
      </c>
      <c r="X17" t="inlineStr">
        <is>
          <t>0</t>
        </is>
      </c>
      <c r="Y17" t="inlineStr">
        <is>
          <t>1.2154</t>
        </is>
      </c>
      <c r="Z17" t="inlineStr">
        <is>
          <t>18.0061</t>
        </is>
      </c>
      <c r="AA17" t="inlineStr">
        <is>
          <t>5.64994</t>
        </is>
      </c>
      <c r="AB17" t="inlineStr">
        <is>
          <t>8.23254e-05</t>
        </is>
      </c>
      <c r="AC17" t="inlineStr">
        <is>
          <t>5716.56</t>
        </is>
      </c>
      <c r="AD17" t="inlineStr">
        <is>
          <t>258.172</t>
        </is>
      </c>
      <c r="AE17" t="inlineStr">
        <is>
          <t>65.4</t>
        </is>
      </c>
      <c r="AF17" t="inlineStr">
        <is>
          <t>0.5</t>
        </is>
      </c>
      <c r="AG17" t="inlineStr">
        <is>
          <t>0.375393</t>
        </is>
      </c>
      <c r="AH17" t="inlineStr">
        <is>
          <t>18.7795</t>
        </is>
      </c>
      <c r="AI17" t="inlineStr">
        <is>
          <t>2.59686</t>
        </is>
      </c>
      <c r="AJ17" t="inlineStr">
        <is>
          <t>6.98669e-05</t>
        </is>
      </c>
      <c r="AK17" t="inlineStr">
        <is>
          <t>4314.11</t>
        </is>
      </c>
      <c r="AL17" t="inlineStr">
        <is>
          <t>266.802</t>
        </is>
      </c>
      <c r="AM17" t="inlineStr">
        <is>
          <t>62.6</t>
        </is>
      </c>
      <c r="AN17" t="inlineStr">
        <is>
          <t>0</t>
        </is>
      </c>
      <c r="AO17" t="inlineStr">
        <is>
          <t>-0.487477</t>
        </is>
      </c>
      <c r="AP17" t="inlineStr">
        <is>
          <t>15.7564</t>
        </is>
      </c>
      <c r="AQ17" t="inlineStr">
        <is>
          <t>1.49891</t>
        </is>
      </c>
      <c r="AR17" t="inlineStr">
        <is>
          <t>7.3635e-05</t>
        </is>
      </c>
      <c r="AS17" t="inlineStr">
        <is>
          <t>3089.56</t>
        </is>
      </c>
      <c r="AT17" t="inlineStr">
        <is>
          <t>275.134</t>
        </is>
      </c>
      <c r="AU17" t="inlineStr">
        <is>
          <t>64</t>
        </is>
      </c>
      <c r="AV17" t="inlineStr">
        <is>
          <t>0</t>
        </is>
      </c>
      <c r="AW17" t="inlineStr">
        <is>
          <t>-0.80483</t>
        </is>
      </c>
      <c r="AX17" t="inlineStr">
        <is>
          <t>13.1892</t>
        </is>
      </c>
      <c r="AY17" t="inlineStr">
        <is>
          <t>3.48943</t>
        </is>
      </c>
      <c r="AZ17" t="inlineStr">
        <is>
          <t>8.46299e-05</t>
        </is>
      </c>
      <c r="BA17" t="inlineStr">
        <is>
          <t>1490.68</t>
        </is>
      </c>
      <c r="BB17" t="inlineStr">
        <is>
          <t>286.14</t>
        </is>
      </c>
      <c r="BC17" t="inlineStr">
        <is>
          <t>37.9</t>
        </is>
      </c>
      <c r="BD17" t="inlineStr">
        <is>
          <t>0</t>
        </is>
      </c>
      <c r="BE17" t="inlineStr">
        <is>
          <t>-0.00292578</t>
        </is>
      </c>
      <c r="BF17" t="inlineStr">
        <is>
          <t>5.21596</t>
        </is>
      </c>
      <c r="BG17" t="inlineStr">
        <is>
          <t>9.29896</t>
        </is>
      </c>
      <c r="BH17" t="inlineStr">
        <is>
          <t>7.00323e-05</t>
        </is>
      </c>
      <c r="BI17" t="inlineStr">
        <is>
          <t>776.538</t>
        </is>
      </c>
      <c r="BJ17" t="inlineStr">
        <is>
          <t>286.517</t>
        </is>
      </c>
      <c r="BK17" t="inlineStr">
        <is>
          <t>76.4</t>
        </is>
      </c>
      <c r="BL17" t="inlineStr">
        <is>
          <t>0</t>
        </is>
      </c>
      <c r="BM17" t="inlineStr">
        <is>
          <t>0.20774</t>
        </is>
      </c>
      <c r="BN17" t="inlineStr">
        <is>
          <t>4.24946</t>
        </is>
      </c>
      <c r="BO17" t="inlineStr">
        <is>
          <t>16.0887</t>
        </is>
      </c>
      <c r="BP17" t="inlineStr">
        <is>
          <t>0.000148664</t>
        </is>
      </c>
      <c r="BQ17" t="inlineStr">
        <is>
          <t>551.684</t>
        </is>
      </c>
      <c r="BR17" t="inlineStr">
        <is>
          <t>286.928</t>
        </is>
      </c>
      <c r="BS17" t="inlineStr">
        <is>
          <t>94.8</t>
        </is>
      </c>
      <c r="BT17" t="inlineStr">
        <is>
          <t>2.4</t>
        </is>
      </c>
      <c r="BU17" t="inlineStr">
        <is>
          <t>0.32009</t>
        </is>
      </c>
      <c r="BV17" t="inlineStr">
        <is>
          <t>1.37792</t>
        </is>
      </c>
      <c r="BW17" t="inlineStr">
        <is>
          <t>17.3447</t>
        </is>
      </c>
      <c r="BX17" t="inlineStr">
        <is>
          <t>0.000124843</t>
        </is>
      </c>
      <c r="BY17" t="inlineStr">
        <is>
          <t>2</t>
        </is>
      </c>
      <c r="BZ17" t="inlineStr">
        <is>
          <t>331.543</t>
        </is>
      </c>
      <c r="CA17" t="inlineStr">
        <is>
          <t>288.625</t>
        </is>
      </c>
      <c r="CB17" t="inlineStr">
        <is>
          <t>90.2</t>
        </is>
      </c>
      <c r="CC17" t="inlineStr">
        <is>
          <t>0</t>
        </is>
      </c>
      <c r="CD17" t="inlineStr">
        <is>
          <t>0.3155</t>
        </is>
      </c>
      <c r="CE17" t="inlineStr">
        <is>
          <t>-0.409697</t>
        </is>
      </c>
      <c r="CF17" t="inlineStr">
        <is>
          <t>15.6205</t>
        </is>
      </c>
      <c r="CG17" t="inlineStr">
        <is>
          <t>0.0001695</t>
        </is>
      </c>
      <c r="CH17" t="inlineStr">
        <is>
          <t>290.125</t>
        </is>
      </c>
      <c r="CI17" t="inlineStr">
        <is>
          <t>85</t>
        </is>
      </c>
      <c r="CJ17" t="inlineStr">
        <is>
          <t>0</t>
        </is>
      </c>
      <c r="CK17" t="inlineStr">
        <is>
          <t>0.303382</t>
        </is>
      </c>
      <c r="CL17" t="inlineStr">
        <is>
          <t>-0.986028</t>
        </is>
      </c>
      <c r="CM17" t="inlineStr">
        <is>
          <t>11.8923</t>
        </is>
      </c>
      <c r="CN17" t="inlineStr">
        <is>
          <t>0.000199791</t>
        </is>
      </c>
      <c r="CO17" t="inlineStr">
        <is>
          <t>115.709</t>
        </is>
      </c>
      <c r="CP17" t="inlineStr">
        <is>
          <t>55.5794</t>
        </is>
      </c>
      <c r="CQ17" t="inlineStr">
        <is>
          <t>288.135</t>
        </is>
      </c>
      <c r="CR17" t="inlineStr">
        <is>
          <t>0</t>
        </is>
      </c>
      <c r="CS17" t="inlineStr">
        <is>
          <t>10.6575</t>
        </is>
      </c>
      <c r="CT17" t="inlineStr">
        <is>
          <t>289.881</t>
        </is>
      </c>
      <c r="CU17" t="inlineStr">
        <is>
          <t>287.764</t>
        </is>
      </c>
      <c r="CV17" t="inlineStr">
        <is>
          <t>87.3</t>
        </is>
      </c>
      <c r="CW17" t="inlineStr">
        <is>
          <t>-0.889355</t>
        </is>
      </c>
      <c r="CX17" t="inlineStr">
        <is>
          <t>8.65373</t>
        </is>
      </c>
      <c r="CY17" t="inlineStr">
        <is>
          <t>-50</t>
        </is>
      </c>
      <c r="CZ17" t="inlineStr">
        <is>
          <t>0</t>
        </is>
      </c>
      <c r="DA17" t="inlineStr">
        <is>
          <t>0</t>
        </is>
      </c>
      <c r="DB17" s="2" t="inlineStr">
        <is>
          <t>2.84e-06</t>
        </is>
      </c>
      <c r="DC17" s="2" t="inlineStr">
        <is>
          <t>2.8e-06</t>
        </is>
      </c>
      <c r="DD17" t="inlineStr">
        <is>
          <t>0.0625</t>
        </is>
      </c>
      <c r="DE17" t="inlineStr">
        <is>
          <t>0.5625</t>
        </is>
      </c>
      <c r="DF17" t="inlineStr">
        <is>
          <t>0.0625</t>
        </is>
      </c>
      <c r="DG17" t="inlineStr">
        <is>
          <t>0.5625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300</t>
        </is>
      </c>
      <c r="DQ17" t="inlineStr">
        <is>
          <t>1.58626</t>
        </is>
      </c>
      <c r="DR17" t="inlineStr">
        <is>
          <t>0</t>
        </is>
      </c>
      <c r="DS17" t="inlineStr">
        <is>
          <t>0.102539</t>
        </is>
      </c>
      <c r="DT17" t="inlineStr">
        <is>
          <t>2.7</t>
        </is>
      </c>
      <c r="DU17" t="inlineStr">
        <is>
          <t>37.9</t>
        </is>
      </c>
      <c r="DV17" t="inlineStr">
        <is>
          <t>2</t>
        </is>
      </c>
      <c r="DW17" t="inlineStr">
        <is>
          <t>0</t>
        </is>
      </c>
      <c r="DX17" t="inlineStr">
        <is>
          <t>92.7</t>
        </is>
      </c>
      <c r="DY17" t="inlineStr">
        <is>
          <t>7.3</t>
        </is>
      </c>
      <c r="DZ17" t="inlineStr">
        <is>
          <t>215.143</t>
        </is>
      </c>
      <c r="EA17" t="inlineStr">
        <is>
          <t>3362.24</t>
        </is>
      </c>
      <c r="EB17" t="inlineStr">
        <is>
          <t>70.4</t>
        </is>
      </c>
      <c r="EC17" t="inlineStr">
        <is>
          <t>0</t>
        </is>
      </c>
      <c r="ED17" t="inlineStr">
        <is>
          <t xml:space="preserve"> 17</t>
        </is>
      </c>
    </row>
    <row r="18">
      <c r="A18" s="10" t="inlineStr">
        <is>
          <t>2023-12-01 09:00</t>
        </is>
      </c>
      <c r="B18" t="inlineStr">
        <is>
          <t>101345</t>
        </is>
      </c>
      <c r="C18" t="inlineStr">
        <is>
          <t>24135.3</t>
        </is>
      </c>
      <c r="D18" t="inlineStr">
        <is>
          <t>15.608</t>
        </is>
      </c>
      <c r="E18" t="inlineStr">
        <is>
          <t>12003.7</t>
        </is>
      </c>
      <c r="F18" t="inlineStr">
        <is>
          <t>212.658</t>
        </is>
      </c>
      <c r="G18" t="inlineStr">
        <is>
          <t>52.6</t>
        </is>
      </c>
      <c r="H18" t="inlineStr">
        <is>
          <t>0</t>
        </is>
      </c>
      <c r="I18" t="inlineStr">
        <is>
          <t>-0.145991</t>
        </is>
      </c>
      <c r="J18" t="inlineStr">
        <is>
          <t>23.9741</t>
        </is>
      </c>
      <c r="K18" t="inlineStr">
        <is>
          <t>-0.0464844</t>
        </is>
      </c>
      <c r="L18" s="2" t="inlineStr">
        <is>
          <t>8.67657e-05</t>
        </is>
      </c>
      <c r="M18" t="inlineStr">
        <is>
          <t>9395.25</t>
        </is>
      </c>
      <c r="N18" t="inlineStr">
        <is>
          <t>230.76</t>
        </is>
      </c>
      <c r="O18" t="inlineStr">
        <is>
          <t>73</t>
        </is>
      </c>
      <c r="P18" t="inlineStr">
        <is>
          <t>3.5</t>
        </is>
      </c>
      <c r="Q18" t="inlineStr">
        <is>
          <t>0.988301</t>
        </is>
      </c>
      <c r="R18" t="inlineStr">
        <is>
          <t>22.1598</t>
        </is>
      </c>
      <c r="S18" t="inlineStr">
        <is>
          <t>-4.25034</t>
        </is>
      </c>
      <c r="T18" t="inlineStr">
        <is>
          <t>7.47822e-05</t>
        </is>
      </c>
      <c r="U18" t="inlineStr">
        <is>
          <t>7382.49</t>
        </is>
      </c>
      <c r="V18" t="inlineStr">
        <is>
          <t>247.247</t>
        </is>
      </c>
      <c r="W18" t="inlineStr">
        <is>
          <t>72.8</t>
        </is>
      </c>
      <c r="X18" t="inlineStr">
        <is>
          <t>0.9</t>
        </is>
      </c>
      <c r="Y18" t="inlineStr">
        <is>
          <t>0.840567</t>
        </is>
      </c>
      <c r="Z18" t="inlineStr">
        <is>
          <t>15.434</t>
        </is>
      </c>
      <c r="AA18" t="inlineStr">
        <is>
          <t>-0.173022</t>
        </is>
      </c>
      <c r="AB18" t="inlineStr">
        <is>
          <t>0.000138086</t>
        </is>
      </c>
      <c r="AC18" t="inlineStr">
        <is>
          <t>5730.02</t>
        </is>
      </c>
      <c r="AD18" t="inlineStr">
        <is>
          <t>258.785</t>
        </is>
      </c>
      <c r="AE18" t="inlineStr">
        <is>
          <t>50.1</t>
        </is>
      </c>
      <c r="AF18" t="inlineStr">
        <is>
          <t>0</t>
        </is>
      </c>
      <c r="AG18" t="inlineStr">
        <is>
          <t>0.00619922</t>
        </is>
      </c>
      <c r="AH18" t="inlineStr">
        <is>
          <t>17.6583</t>
        </is>
      </c>
      <c r="AI18" t="inlineStr">
        <is>
          <t>4.73721</t>
        </is>
      </c>
      <c r="AJ18" t="inlineStr">
        <is>
          <t>6.10458e-05</t>
        </is>
      </c>
      <c r="AK18" t="inlineStr">
        <is>
          <t>4320.72</t>
        </is>
      </c>
      <c r="AL18" t="inlineStr">
        <is>
          <t>268.32</t>
        </is>
      </c>
      <c r="AM18" t="inlineStr">
        <is>
          <t>34.3</t>
        </is>
      </c>
      <c r="AN18" t="inlineStr">
        <is>
          <t>0</t>
        </is>
      </c>
      <c r="AO18" t="inlineStr">
        <is>
          <t>-0.593945</t>
        </is>
      </c>
      <c r="AP18" t="inlineStr">
        <is>
          <t>16.4303</t>
        </is>
      </c>
      <c r="AQ18" t="inlineStr">
        <is>
          <t>5.54294</t>
        </is>
      </c>
      <c r="AR18" t="inlineStr">
        <is>
          <t>7.88367e-05</t>
        </is>
      </c>
      <c r="AS18" t="inlineStr">
        <is>
          <t>3091.52</t>
        </is>
      </c>
      <c r="AT18" t="inlineStr">
        <is>
          <t>275.944</t>
        </is>
      </c>
      <c r="AU18" t="inlineStr">
        <is>
          <t>43.3</t>
        </is>
      </c>
      <c r="AV18" t="inlineStr">
        <is>
          <t>0</t>
        </is>
      </c>
      <c r="AW18" t="inlineStr">
        <is>
          <t>-0.678797</t>
        </is>
      </c>
      <c r="AX18" t="inlineStr">
        <is>
          <t>13.7948</t>
        </is>
      </c>
      <c r="AY18" t="inlineStr">
        <is>
          <t>7.24068</t>
        </is>
      </c>
      <c r="AZ18" t="inlineStr">
        <is>
          <t>6.59977e-05</t>
        </is>
      </c>
      <c r="BA18" t="inlineStr">
        <is>
          <t>1488.6</t>
        </is>
      </c>
      <c r="BB18" t="inlineStr">
        <is>
          <t>287.241</t>
        </is>
      </c>
      <c r="BC18" t="inlineStr">
        <is>
          <t>29.3</t>
        </is>
      </c>
      <c r="BD18" t="inlineStr">
        <is>
          <t>0</t>
        </is>
      </c>
      <c r="BE18" t="inlineStr">
        <is>
          <t>-0.215604</t>
        </is>
      </c>
      <c r="BF18" t="inlineStr">
        <is>
          <t>4.96638</t>
        </is>
      </c>
      <c r="BG18" t="inlineStr">
        <is>
          <t>13.3066</t>
        </is>
      </c>
      <c r="BH18" t="inlineStr">
        <is>
          <t>0.000156232</t>
        </is>
      </c>
      <c r="BI18" t="inlineStr">
        <is>
          <t>777.401</t>
        </is>
      </c>
      <c r="BJ18" t="inlineStr">
        <is>
          <t>285.871</t>
        </is>
      </c>
      <c r="BK18" t="inlineStr">
        <is>
          <t>88</t>
        </is>
      </c>
      <c r="BL18" t="inlineStr">
        <is>
          <t>0</t>
        </is>
      </c>
      <c r="BM18" t="inlineStr">
        <is>
          <t>-0.169459</t>
        </is>
      </c>
      <c r="BN18" t="inlineStr">
        <is>
          <t>2.26876</t>
        </is>
      </c>
      <c r="BO18" t="inlineStr">
        <is>
          <t>19.6218</t>
        </is>
      </c>
      <c r="BP18" t="inlineStr">
        <is>
          <t>0.000111406</t>
        </is>
      </c>
      <c r="BQ18" t="inlineStr">
        <is>
          <t>552.351</t>
        </is>
      </c>
      <c r="BR18" t="inlineStr">
        <is>
          <t>287.703</t>
        </is>
      </c>
      <c r="BS18" t="inlineStr">
        <is>
          <t>87.3</t>
        </is>
      </c>
      <c r="BT18" t="inlineStr">
        <is>
          <t>0</t>
        </is>
      </c>
      <c r="BU18" t="inlineStr">
        <is>
          <t>-0.0507549</t>
        </is>
      </c>
      <c r="BV18" t="inlineStr">
        <is>
          <t>0.396392</t>
        </is>
      </c>
      <c r="BW18" t="inlineStr">
        <is>
          <t>18.6072</t>
        </is>
      </c>
      <c r="BX18" t="inlineStr">
        <is>
          <t>9.82061e-05</t>
        </is>
      </c>
      <c r="BY18" t="inlineStr">
        <is>
          <t>2</t>
        </is>
      </c>
      <c r="BZ18" t="inlineStr">
        <is>
          <t>331.525</t>
        </is>
      </c>
      <c r="CA18" t="inlineStr">
        <is>
          <t>289.769</t>
        </is>
      </c>
      <c r="CB18" t="inlineStr">
        <is>
          <t>81.4</t>
        </is>
      </c>
      <c r="CC18" t="inlineStr">
        <is>
          <t>0</t>
        </is>
      </c>
      <c r="CD18" t="inlineStr">
        <is>
          <t>0.108912</t>
        </is>
      </c>
      <c r="CE18" t="inlineStr">
        <is>
          <t>-0.550481</t>
        </is>
      </c>
      <c r="CF18" t="inlineStr">
        <is>
          <t>17.198</t>
        </is>
      </c>
      <c r="CG18" t="inlineStr">
        <is>
          <t>0.000105763</t>
        </is>
      </c>
      <c r="CH18" t="inlineStr">
        <is>
          <t>291.987</t>
        </is>
      </c>
      <c r="CI18" t="inlineStr">
        <is>
          <t>75</t>
        </is>
      </c>
      <c r="CJ18" t="inlineStr">
        <is>
          <t>0</t>
        </is>
      </c>
      <c r="CK18" t="inlineStr">
        <is>
          <t>0.288071</t>
        </is>
      </c>
      <c r="CL18" t="inlineStr">
        <is>
          <t>-1.04961</t>
        </is>
      </c>
      <c r="CM18" t="inlineStr">
        <is>
          <t>13.8413</t>
        </is>
      </c>
      <c r="CN18" t="inlineStr">
        <is>
          <t>0.00014875</t>
        </is>
      </c>
      <c r="CO18" t="inlineStr">
        <is>
          <t>114.719</t>
        </is>
      </c>
      <c r="CP18" t="inlineStr">
        <is>
          <t>55.5794</t>
        </is>
      </c>
      <c r="CQ18" t="inlineStr">
        <is>
          <t>294.075</t>
        </is>
      </c>
      <c r="CR18" t="inlineStr">
        <is>
          <t>0</t>
        </is>
      </c>
      <c r="CS18" t="inlineStr">
        <is>
          <t>222.826</t>
        </is>
      </c>
      <c r="CT18" t="inlineStr">
        <is>
          <t>292.889</t>
        </is>
      </c>
      <c r="CU18" t="inlineStr">
        <is>
          <t>288.046</t>
        </is>
      </c>
      <c r="CV18" t="inlineStr">
        <is>
          <t>73.6</t>
        </is>
      </c>
      <c r="CW18" t="inlineStr">
        <is>
          <t>-1.05829</t>
        </is>
      </c>
      <c r="CX18" t="inlineStr">
        <is>
          <t>10.6619</t>
        </is>
      </c>
      <c r="CY18" t="inlineStr">
        <is>
          <t>-50</t>
        </is>
      </c>
      <c r="CZ18" s="2" t="inlineStr">
        <is>
          <t>8e-08</t>
        </is>
      </c>
      <c r="DA18" s="2" t="inlineStr">
        <is>
          <t>0</t>
        </is>
      </c>
      <c r="DB18" s="2" t="inlineStr">
        <is>
          <t>5.2e-07</t>
        </is>
      </c>
      <c r="DC18" s="2" t="inlineStr">
        <is>
          <t>4.8e-07</t>
        </is>
      </c>
      <c r="DD18" t="inlineStr">
        <is>
          <t>0</t>
        </is>
      </c>
      <c r="DE18" t="inlineStr">
        <is>
          <t>0.5625</t>
        </is>
      </c>
      <c r="DF18" t="inlineStr">
        <is>
          <t>0</t>
        </is>
      </c>
      <c r="DG18" t="inlineStr">
        <is>
          <t>0.5625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10800</t>
        </is>
      </c>
      <c r="DQ18" t="inlineStr">
        <is>
          <t>0.568079</t>
        </is>
      </c>
      <c r="DR18" t="inlineStr">
        <is>
          <t>8</t>
        </is>
      </c>
      <c r="DS18" t="inlineStr">
        <is>
          <t>-0.198181</t>
        </is>
      </c>
      <c r="DT18" t="inlineStr">
        <is>
          <t>0</t>
        </is>
      </c>
      <c r="DU18" t="inlineStr">
        <is>
          <t>2.5</t>
        </is>
      </c>
      <c r="DV18" t="inlineStr">
        <is>
          <t>3</t>
        </is>
      </c>
      <c r="DW18" t="inlineStr">
        <is>
          <t>2.1</t>
        </is>
      </c>
      <c r="DX18" t="inlineStr">
        <is>
          <t>78.6</t>
        </is>
      </c>
      <c r="DY18" t="inlineStr">
        <is>
          <t>74.2</t>
        </is>
      </c>
      <c r="DZ18" t="inlineStr">
        <is>
          <t>204.733</t>
        </is>
      </c>
      <c r="EA18" t="inlineStr">
        <is>
          <t>3537.6</t>
        </is>
      </c>
      <c r="EB18" t="inlineStr">
        <is>
          <t>40.2</t>
        </is>
      </c>
      <c r="EC18" t="inlineStr">
        <is>
          <t>0</t>
        </is>
      </c>
      <c r="ED18" t="inlineStr">
        <is>
          <t xml:space="preserve"> 18</t>
        </is>
      </c>
    </row>
    <row r="19">
      <c r="A19" s="10" t="inlineStr">
        <is>
          <t>2023-12-01 12:00</t>
        </is>
      </c>
      <c r="B19" t="inlineStr">
        <is>
          <t>101146</t>
        </is>
      </c>
      <c r="C19" t="inlineStr">
        <is>
          <t>24135</t>
        </is>
      </c>
      <c r="D19" t="inlineStr">
        <is>
          <t>17.4008</t>
        </is>
      </c>
      <c r="E19" t="inlineStr">
        <is>
          <t>11998.9</t>
        </is>
      </c>
      <c r="F19" t="inlineStr">
        <is>
          <t>212.141</t>
        </is>
      </c>
      <c r="G19" t="inlineStr">
        <is>
          <t>61.4</t>
        </is>
      </c>
      <c r="H19" t="inlineStr">
        <is>
          <t>0.4</t>
        </is>
      </c>
      <c r="I19" t="inlineStr">
        <is>
          <t>-0.147084</t>
        </is>
      </c>
      <c r="J19" t="inlineStr">
        <is>
          <t>33.423</t>
        </is>
      </c>
      <c r="K19" t="inlineStr">
        <is>
          <t>2.44577</t>
        </is>
      </c>
      <c r="L19" s="2" t="inlineStr">
        <is>
          <t>4.53438e-05</t>
        </is>
      </c>
      <c r="M19" t="inlineStr">
        <is>
          <t>9391.24</t>
        </is>
      </c>
      <c r="N19" t="inlineStr">
        <is>
          <t>230.72</t>
        </is>
      </c>
      <c r="O19" t="inlineStr">
        <is>
          <t>89</t>
        </is>
      </c>
      <c r="P19" t="inlineStr">
        <is>
          <t>39.6</t>
        </is>
      </c>
      <c r="Q19" t="inlineStr">
        <is>
          <t>0.630105</t>
        </is>
      </c>
      <c r="R19" t="inlineStr">
        <is>
          <t>24.4236</t>
        </is>
      </c>
      <c r="S19" t="inlineStr">
        <is>
          <t>1.78278</t>
        </is>
      </c>
      <c r="T19" s="2" t="inlineStr">
        <is>
          <t>7.6165e-05</t>
        </is>
      </c>
      <c r="U19" t="inlineStr">
        <is>
          <t>7377.69</t>
        </is>
      </c>
      <c r="V19" t="inlineStr">
        <is>
          <t>247.051</t>
        </is>
      </c>
      <c r="W19" t="inlineStr">
        <is>
          <t>71.9</t>
        </is>
      </c>
      <c r="X19" t="inlineStr">
        <is>
          <t>0.8</t>
        </is>
      </c>
      <c r="Y19" t="inlineStr">
        <is>
          <t>1.03018</t>
        </is>
      </c>
      <c r="Z19" t="inlineStr">
        <is>
          <t>17.4014</t>
        </is>
      </c>
      <c r="AA19" t="inlineStr">
        <is>
          <t>2.81599</t>
        </is>
      </c>
      <c r="AB19" s="2" t="inlineStr">
        <is>
          <t>2.51477e-05</t>
        </is>
      </c>
      <c r="AC19" t="inlineStr">
        <is>
          <t>5721.49</t>
        </is>
      </c>
      <c r="AD19" t="inlineStr">
        <is>
          <t>259.445</t>
        </is>
      </c>
      <c r="AE19" t="inlineStr">
        <is>
          <t>69.6</t>
        </is>
      </c>
      <c r="AF19" t="inlineStr">
        <is>
          <t>0</t>
        </is>
      </c>
      <c r="AG19" t="inlineStr">
        <is>
          <t>0.16227</t>
        </is>
      </c>
      <c r="AH19" t="inlineStr">
        <is>
          <t>14.269</t>
        </is>
      </c>
      <c r="AI19" t="inlineStr">
        <is>
          <t>2.37161</t>
        </is>
      </c>
      <c r="AJ19" t="inlineStr">
        <is>
          <t>8.71923e-05</t>
        </is>
      </c>
      <c r="AK19" t="inlineStr">
        <is>
          <t>4308.63</t>
        </is>
      </c>
      <c r="AL19" t="inlineStr">
        <is>
          <t>269.253</t>
        </is>
      </c>
      <c r="AM19" t="inlineStr">
        <is>
          <t>19.9</t>
        </is>
      </c>
      <c r="AN19" t="inlineStr">
        <is>
          <t>0</t>
        </is>
      </c>
      <c r="AO19" t="inlineStr">
        <is>
          <t>-0.258094</t>
        </is>
      </c>
      <c r="AP19" t="inlineStr">
        <is>
          <t>16.2666</t>
        </is>
      </c>
      <c r="AQ19" t="inlineStr">
        <is>
          <t>5.93804</t>
        </is>
      </c>
      <c r="AR19" t="inlineStr">
        <is>
          <t>9.06088e-05</t>
        </is>
      </c>
      <c r="AS19" t="inlineStr">
        <is>
          <t>3076.09</t>
        </is>
      </c>
      <c r="AT19" t="inlineStr">
        <is>
          <t>276.607</t>
        </is>
      </c>
      <c r="AU19" t="inlineStr">
        <is>
          <t>29.3</t>
        </is>
      </c>
      <c r="AV19" t="inlineStr">
        <is>
          <t>0</t>
        </is>
      </c>
      <c r="AW19" t="inlineStr">
        <is>
          <t>-0.338268</t>
        </is>
      </c>
      <c r="AX19" t="inlineStr">
        <is>
          <t>13.3619</t>
        </is>
      </c>
      <c r="AY19" t="inlineStr">
        <is>
          <t>9.97494</t>
        </is>
      </c>
      <c r="AZ19" t="inlineStr">
        <is>
          <t>1.46489e-05</t>
        </is>
      </c>
      <c r="BA19" t="inlineStr">
        <is>
          <t>1471.75</t>
        </is>
      </c>
      <c r="BB19" t="inlineStr">
        <is>
          <t>286.21</t>
        </is>
      </c>
      <c r="BC19" t="inlineStr">
        <is>
          <t>20.4</t>
        </is>
      </c>
      <c r="BD19" t="inlineStr">
        <is>
          <t>0</t>
        </is>
      </c>
      <c r="BE19" t="inlineStr">
        <is>
          <t>-0.377576</t>
        </is>
      </c>
      <c r="BF19" t="inlineStr">
        <is>
          <t>8.81975</t>
        </is>
      </c>
      <c r="BG19" t="inlineStr">
        <is>
          <t>16.9322</t>
        </is>
      </c>
      <c r="BH19" s="2" t="inlineStr">
        <is>
          <t>0.000302307</t>
        </is>
      </c>
      <c r="BI19" t="inlineStr">
        <is>
          <t>761.303</t>
        </is>
      </c>
      <c r="BJ19" t="inlineStr">
        <is>
          <t>286.231</t>
        </is>
      </c>
      <c r="BK19" t="inlineStr">
        <is>
          <t>90.3</t>
        </is>
      </c>
      <c r="BL19" t="inlineStr">
        <is>
          <t>0.1</t>
        </is>
      </c>
      <c r="BM19" t="inlineStr">
        <is>
          <t>-0.0182495</t>
        </is>
      </c>
      <c r="BN19" t="inlineStr">
        <is>
          <t>0.383962</t>
        </is>
      </c>
      <c r="BO19" t="inlineStr">
        <is>
          <t>21.081</t>
        </is>
      </c>
      <c r="BP19" t="inlineStr">
        <is>
          <t>0.000119158</t>
        </is>
      </c>
      <c r="BQ19" t="inlineStr">
        <is>
          <t>535.942</t>
        </is>
      </c>
      <c r="BR19" t="inlineStr">
        <is>
          <t>287.938</t>
        </is>
      </c>
      <c r="BS19" t="inlineStr">
        <is>
          <t>91.3</t>
        </is>
      </c>
      <c r="BT19" t="inlineStr">
        <is>
          <t>4</t>
        </is>
      </c>
      <c r="BU19" t="inlineStr">
        <is>
          <t>0.0758423</t>
        </is>
      </c>
      <c r="BV19" t="inlineStr">
        <is>
          <t>-1.78488</t>
        </is>
      </c>
      <c r="BW19" t="inlineStr">
        <is>
          <t>20.1085</t>
        </is>
      </c>
      <c r="BX19" s="2" t="inlineStr">
        <is>
          <t>0.000113304</t>
        </is>
      </c>
      <c r="BY19" t="inlineStr">
        <is>
          <t>2</t>
        </is>
      </c>
      <c r="BZ19" t="inlineStr">
        <is>
          <t>314.912</t>
        </is>
      </c>
      <c r="CA19" t="inlineStr">
        <is>
          <t>289.962</t>
        </is>
      </c>
      <c r="CB19" t="inlineStr">
        <is>
          <t>85.5</t>
        </is>
      </c>
      <c r="CC19" t="inlineStr">
        <is>
          <t>0</t>
        </is>
      </c>
      <c r="CD19" t="inlineStr">
        <is>
          <t>0.202474</t>
        </is>
      </c>
      <c r="CE19" t="inlineStr">
        <is>
          <t>-2.82106</t>
        </is>
      </c>
      <c r="CF19" t="inlineStr">
        <is>
          <t>18.6214</t>
        </is>
      </c>
      <c r="CG19" s="2" t="inlineStr">
        <is>
          <t>0.000119733</t>
        </is>
      </c>
      <c r="CH19" t="inlineStr">
        <is>
          <t>292.241</t>
        </is>
      </c>
      <c r="CI19" t="inlineStr">
        <is>
          <t>78.4</t>
        </is>
      </c>
      <c r="CJ19" t="inlineStr">
        <is>
          <t>0</t>
        </is>
      </c>
      <c r="CK19" t="inlineStr">
        <is>
          <t>0.317773</t>
        </is>
      </c>
      <c r="CL19" t="inlineStr">
        <is>
          <t>-2.93534</t>
        </is>
      </c>
      <c r="CM19" t="inlineStr">
        <is>
          <t>14.3482</t>
        </is>
      </c>
      <c r="CN19" s="2" t="inlineStr">
        <is>
          <t>0.000197246</t>
        </is>
      </c>
      <c r="CO19" t="inlineStr">
        <is>
          <t>97.8454</t>
        </is>
      </c>
      <c r="CP19" t="inlineStr">
        <is>
          <t>55.5794</t>
        </is>
      </c>
      <c r="CQ19" t="inlineStr">
        <is>
          <t>294.265</t>
        </is>
      </c>
      <c r="CR19" t="inlineStr">
        <is>
          <t>0</t>
        </is>
      </c>
      <c r="CS19" t="inlineStr">
        <is>
          <t>214.489</t>
        </is>
      </c>
      <c r="CT19" t="inlineStr">
        <is>
          <t>293.006</t>
        </is>
      </c>
      <c r="CU19" t="inlineStr">
        <is>
          <t>288.844</t>
        </is>
      </c>
      <c r="CV19" t="inlineStr">
        <is>
          <t>76.9</t>
        </is>
      </c>
      <c r="CW19" t="inlineStr">
        <is>
          <t>-2.67919</t>
        </is>
      </c>
      <c r="CX19" t="inlineStr">
        <is>
          <t>11.5954</t>
        </is>
      </c>
      <c r="CY19" t="inlineStr">
        <is>
          <t>-50</t>
        </is>
      </c>
      <c r="CZ19" t="inlineStr">
        <is>
          <t>1.2e-06</t>
        </is>
      </c>
      <c r="DA19" t="inlineStr">
        <is>
          <t>8e-07</t>
        </is>
      </c>
      <c r="DB19" s="2" t="inlineStr">
        <is>
          <t>9.8e-07</t>
        </is>
      </c>
      <c r="DC19" s="2" t="inlineStr">
        <is>
          <t>1.2e-06</t>
        </is>
      </c>
      <c r="DD19" t="inlineStr">
        <is>
          <t>0</t>
        </is>
      </c>
      <c r="DE19" t="inlineStr">
        <is>
          <t>0.5625</t>
        </is>
      </c>
      <c r="DF19" t="inlineStr">
        <is>
          <t>0</t>
        </is>
      </c>
      <c r="DG19" t="inlineStr">
        <is>
          <t>0.5625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21600</t>
        </is>
      </c>
      <c r="DQ19" t="inlineStr">
        <is>
          <t>0.0862915</t>
        </is>
      </c>
      <c r="DR19" t="inlineStr">
        <is>
          <t>14</t>
        </is>
      </c>
      <c r="DS19" t="inlineStr">
        <is>
          <t>-0.0588379</t>
        </is>
      </c>
      <c r="DT19" t="inlineStr">
        <is>
          <t>6.7</t>
        </is>
      </c>
      <c r="DU19" t="inlineStr">
        <is>
          <t>1.2</t>
        </is>
      </c>
      <c r="DV19" t="inlineStr">
        <is>
          <t>4.9</t>
        </is>
      </c>
      <c r="DW19" t="inlineStr">
        <is>
          <t>2.1</t>
        </is>
      </c>
      <c r="DX19" t="inlineStr">
        <is>
          <t>100</t>
        </is>
      </c>
      <c r="DY19" t="inlineStr">
        <is>
          <t>87.1</t>
        </is>
      </c>
      <c r="DZ19" t="inlineStr">
        <is>
          <t>266.268</t>
        </is>
      </c>
      <c r="EA19" t="inlineStr">
        <is>
          <t>3662.24</t>
        </is>
      </c>
      <c r="EB19" t="inlineStr">
        <is>
          <t>24.7</t>
        </is>
      </c>
      <c r="EC19" t="inlineStr">
        <is>
          <t>0</t>
        </is>
      </c>
      <c r="ED19" t="inlineStr">
        <is>
          <t xml:space="preserve"> 19</t>
        </is>
      </c>
    </row>
    <row r="20">
      <c r="A20" s="10" t="inlineStr">
        <is>
          <t>2023-12-01 15:00</t>
        </is>
      </c>
      <c r="B20" t="inlineStr">
        <is>
          <t>101078</t>
        </is>
      </c>
      <c r="C20" t="inlineStr">
        <is>
          <t>24135.2</t>
        </is>
      </c>
      <c r="D20" t="inlineStr">
        <is>
          <t>17.6178</t>
        </is>
      </c>
      <c r="E20" t="inlineStr">
        <is>
          <t>11997.9</t>
        </is>
      </c>
      <c r="F20" t="inlineStr">
        <is>
          <t>211.04</t>
        </is>
      </c>
      <c r="G20" t="inlineStr">
        <is>
          <t>74</t>
        </is>
      </c>
      <c r="H20" t="inlineStr">
        <is>
          <t>28.3</t>
        </is>
      </c>
      <c r="I20" t="inlineStr">
        <is>
          <t>0.370587</t>
        </is>
      </c>
      <c r="J20" t="inlineStr">
        <is>
          <t>37.9713</t>
        </is>
      </c>
      <c r="K20" t="inlineStr">
        <is>
          <t>2.72054</t>
        </is>
      </c>
      <c r="L20" s="2" t="inlineStr">
        <is>
          <t>8.84819e-05</t>
        </is>
      </c>
      <c r="M20" t="inlineStr">
        <is>
          <t>9384.63</t>
        </is>
      </c>
      <c r="N20" t="inlineStr">
        <is>
          <t>231.668</t>
        </is>
      </c>
      <c r="O20" t="inlineStr">
        <is>
          <t>100</t>
        </is>
      </c>
      <c r="P20" t="inlineStr">
        <is>
          <t>100</t>
        </is>
      </c>
      <c r="Q20" t="inlineStr">
        <is>
          <t>0.231326</t>
        </is>
      </c>
      <c r="R20" t="inlineStr">
        <is>
          <t>31.2345</t>
        </is>
      </c>
      <c r="S20" t="inlineStr">
        <is>
          <t>3.35006</t>
        </is>
      </c>
      <c r="T20" t="inlineStr">
        <is>
          <t>2.23303e-05</t>
        </is>
      </c>
      <c r="U20" t="inlineStr">
        <is>
          <t>7371.6</t>
        </is>
      </c>
      <c r="V20" t="inlineStr">
        <is>
          <t>246.244</t>
        </is>
      </c>
      <c r="W20" t="inlineStr">
        <is>
          <t>100</t>
        </is>
      </c>
      <c r="X20" t="inlineStr">
        <is>
          <t>100</t>
        </is>
      </c>
      <c r="Y20" t="inlineStr">
        <is>
          <t>-0.00394336</t>
        </is>
      </c>
      <c r="Z20" t="inlineStr">
        <is>
          <t>20.4436</t>
        </is>
      </c>
      <c r="AA20" t="inlineStr">
        <is>
          <t>9.11227</t>
        </is>
      </c>
      <c r="AB20" s="2" t="inlineStr">
        <is>
          <t>9.20509e-05</t>
        </is>
      </c>
      <c r="AC20" t="inlineStr">
        <is>
          <t>5720.58</t>
        </is>
      </c>
      <c r="AD20" t="inlineStr">
        <is>
          <t>259.576</t>
        </is>
      </c>
      <c r="AE20" t="inlineStr">
        <is>
          <t>46.2</t>
        </is>
      </c>
      <c r="AF20" t="inlineStr">
        <is>
          <t>0</t>
        </is>
      </c>
      <c r="AG20" t="inlineStr">
        <is>
          <t>-0.297471</t>
        </is>
      </c>
      <c r="AH20" t="inlineStr">
        <is>
          <t>12.1419</t>
        </is>
      </c>
      <c r="AI20" t="inlineStr">
        <is>
          <t>7.73482</t>
        </is>
      </c>
      <c r="AJ20" s="2" t="inlineStr">
        <is>
          <t>0.000148429</t>
        </is>
      </c>
      <c r="AK20" t="inlineStr">
        <is>
          <t>4306.87</t>
        </is>
      </c>
      <c r="AL20" t="inlineStr">
        <is>
          <t>269.536</t>
        </is>
      </c>
      <c r="AM20" t="inlineStr">
        <is>
          <t>18.6</t>
        </is>
      </c>
      <c r="AN20" t="inlineStr">
        <is>
          <t>0</t>
        </is>
      </c>
      <c r="AO20" t="inlineStr">
        <is>
          <t>-0.0434492</t>
        </is>
      </c>
      <c r="AP20" t="inlineStr">
        <is>
          <t>14.5965</t>
        </is>
      </c>
      <c r="AQ20" t="inlineStr">
        <is>
          <t>7.23385</t>
        </is>
      </c>
      <c r="AR20" s="2" t="inlineStr">
        <is>
          <t>7.2228e-05</t>
        </is>
      </c>
      <c r="AS20" t="inlineStr">
        <is>
          <t>3073.26</t>
        </is>
      </c>
      <c r="AT20" t="inlineStr">
        <is>
          <t>276.74</t>
        </is>
      </c>
      <c r="AU20" t="inlineStr">
        <is>
          <t>28.2</t>
        </is>
      </c>
      <c r="AV20" t="inlineStr">
        <is>
          <t>0</t>
        </is>
      </c>
      <c r="AW20" t="inlineStr">
        <is>
          <t>-0.010875</t>
        </is>
      </c>
      <c r="AX20" t="inlineStr">
        <is>
          <t>12.4125</t>
        </is>
      </c>
      <c r="AY20" t="inlineStr">
        <is>
          <t>10.3114</t>
        </is>
      </c>
      <c r="AZ20" t="inlineStr">
        <is>
          <t>3.8634e-05</t>
        </is>
      </c>
      <c r="BA20" t="inlineStr">
        <is>
          <t>1466.85</t>
        </is>
      </c>
      <c r="BB20" t="inlineStr">
        <is>
          <t>286.905</t>
        </is>
      </c>
      <c r="BC20" t="inlineStr">
        <is>
          <t>21.2</t>
        </is>
      </c>
      <c r="BD20" t="inlineStr">
        <is>
          <t>0</t>
        </is>
      </c>
      <c r="BE20" t="inlineStr">
        <is>
          <t>-0.380825</t>
        </is>
      </c>
      <c r="BF20" t="inlineStr">
        <is>
          <t>9.45328</t>
        </is>
      </c>
      <c r="BG20" t="inlineStr">
        <is>
          <t>15.3822</t>
        </is>
      </c>
      <c r="BH20" s="2" t="inlineStr">
        <is>
          <t>0.000392092</t>
        </is>
      </c>
      <c r="BI20" t="inlineStr">
        <is>
          <t>754.769</t>
        </is>
      </c>
      <c r="BJ20" t="inlineStr">
        <is>
          <t>286.482</t>
        </is>
      </c>
      <c r="BK20" t="inlineStr">
        <is>
          <t>85.6</t>
        </is>
      </c>
      <c r="BL20" t="inlineStr">
        <is>
          <t>0</t>
        </is>
      </c>
      <c r="BM20" t="inlineStr">
        <is>
          <t>-0.169487</t>
        </is>
      </c>
      <c r="BN20" t="inlineStr">
        <is>
          <t>0.770574</t>
        </is>
      </c>
      <c r="BO20" t="inlineStr">
        <is>
          <t>21.9261</t>
        </is>
      </c>
      <c r="BP20" t="inlineStr">
        <is>
          <t>0.000138956</t>
        </is>
      </c>
      <c r="BQ20" t="inlineStr">
        <is>
          <t>529.387</t>
        </is>
      </c>
      <c r="BR20" t="inlineStr">
        <is>
          <t>287.788</t>
        </is>
      </c>
      <c r="BS20" t="inlineStr">
        <is>
          <t>93.4</t>
        </is>
      </c>
      <c r="BT20" t="inlineStr">
        <is>
          <t>7.8</t>
        </is>
      </c>
      <c r="BU20" t="inlineStr">
        <is>
          <t>-0.00988037</t>
        </is>
      </c>
      <c r="BV20" t="inlineStr">
        <is>
          <t>-2.45899</t>
        </is>
      </c>
      <c r="BW20" t="inlineStr">
        <is>
          <t>20.7161</t>
        </is>
      </c>
      <c r="BX20" t="inlineStr">
        <is>
          <t>0.000133084</t>
        </is>
      </c>
      <c r="BY20" t="inlineStr">
        <is>
          <t>2</t>
        </is>
      </c>
      <c r="BZ20" t="inlineStr">
        <is>
          <t>308.484</t>
        </is>
      </c>
      <c r="CA20" t="inlineStr">
        <is>
          <t>289.599</t>
        </is>
      </c>
      <c r="CB20" t="inlineStr">
        <is>
          <t>89.1</t>
        </is>
      </c>
      <c r="CC20" t="inlineStr">
        <is>
          <t>0.3</t>
        </is>
      </c>
      <c r="CD20" t="inlineStr">
        <is>
          <t>0.182062</t>
        </is>
      </c>
      <c r="CE20" t="inlineStr">
        <is>
          <t>-3.69974</t>
        </is>
      </c>
      <c r="CF20" t="inlineStr">
        <is>
          <t>18.8262</t>
        </is>
      </c>
      <c r="CG20" s="2" t="inlineStr">
        <is>
          <t>0.000129992</t>
        </is>
      </c>
      <c r="CH20" t="inlineStr">
        <is>
          <t>291.387</t>
        </is>
      </c>
      <c r="CI20" t="inlineStr">
        <is>
          <t>83.3</t>
        </is>
      </c>
      <c r="CJ20" t="inlineStr">
        <is>
          <t>0</t>
        </is>
      </c>
      <c r="CK20" t="inlineStr">
        <is>
          <t>0.302062</t>
        </is>
      </c>
      <c r="CL20" t="inlineStr">
        <is>
          <t>-3.46226</t>
        </is>
      </c>
      <c r="CM20" t="inlineStr">
        <is>
          <t>13.6746</t>
        </is>
      </c>
      <c r="CN20" s="2" t="inlineStr">
        <is>
          <t>0.000235012</t>
        </is>
      </c>
      <c r="CO20" t="inlineStr">
        <is>
          <t>91.787</t>
        </is>
      </c>
      <c r="CP20" t="inlineStr">
        <is>
          <t>55.5794</t>
        </is>
      </c>
      <c r="CQ20" t="inlineStr">
        <is>
          <t>290.638</t>
        </is>
      </c>
      <c r="CR20" t="inlineStr">
        <is>
          <t>0</t>
        </is>
      </c>
      <c r="CS20" t="inlineStr">
        <is>
          <t>66.7884</t>
        </is>
      </c>
      <c r="CT20" t="inlineStr">
        <is>
          <t>291.439</t>
        </is>
      </c>
      <c r="CU20" t="inlineStr">
        <is>
          <t>288.682</t>
        </is>
      </c>
      <c r="CV20" t="inlineStr">
        <is>
          <t>83.9</t>
        </is>
      </c>
      <c r="CW20" t="inlineStr">
        <is>
          <t>-3.10866</t>
        </is>
      </c>
      <c r="CX20" t="inlineStr">
        <is>
          <t>11.1756</t>
        </is>
      </c>
      <c r="CY20" t="inlineStr">
        <is>
          <t>-50</t>
        </is>
      </c>
      <c r="CZ20" t="inlineStr">
        <is>
          <t>8e-07</t>
        </is>
      </c>
      <c r="DA20" t="inlineStr">
        <is>
          <t>8e-07</t>
        </is>
      </c>
      <c r="DB20" t="inlineStr">
        <is>
          <t>1.96e-06</t>
        </is>
      </c>
      <c r="DC20" t="inlineStr">
        <is>
          <t>2e-06</t>
        </is>
      </c>
      <c r="DD20" t="inlineStr">
        <is>
          <t>0</t>
        </is>
      </c>
      <c r="DE20" t="inlineStr">
        <is>
          <t>0.625</t>
        </is>
      </c>
      <c r="DF20" t="inlineStr">
        <is>
          <t>0</t>
        </is>
      </c>
      <c r="DG20" t="inlineStr">
        <is>
          <t>0.625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10800</t>
        </is>
      </c>
      <c r="DQ20" t="inlineStr">
        <is>
          <t>1.04582</t>
        </is>
      </c>
      <c r="DR20" t="inlineStr">
        <is>
          <t>3</t>
        </is>
      </c>
      <c r="DS20" t="inlineStr">
        <is>
          <t>-17.438</t>
        </is>
      </c>
      <c r="DT20" t="inlineStr">
        <is>
          <t>7.9</t>
        </is>
      </c>
      <c r="DU20" t="inlineStr">
        <is>
          <t>0</t>
        </is>
      </c>
      <c r="DV20" t="inlineStr">
        <is>
          <t>100</t>
        </is>
      </c>
      <c r="DW20" t="inlineStr">
        <is>
          <t>55</t>
        </is>
      </c>
      <c r="DX20" t="inlineStr">
        <is>
          <t>100</t>
        </is>
      </c>
      <c r="DY20" t="inlineStr">
        <is>
          <t>100</t>
        </is>
      </c>
      <c r="DZ20" t="inlineStr">
        <is>
          <t>307.841</t>
        </is>
      </c>
      <c r="EA20" t="inlineStr">
        <is>
          <t>3707.52</t>
        </is>
      </c>
      <c r="EB20" t="inlineStr">
        <is>
          <t>22.3</t>
        </is>
      </c>
      <c r="EC20" t="inlineStr">
        <is>
          <t>0</t>
        </is>
      </c>
      <c r="ED20" t="inlineStr">
        <is>
          <t xml:space="preserve"> 20</t>
        </is>
      </c>
    </row>
    <row r="21">
      <c r="A21" s="10" t="inlineStr">
        <is>
          <t>2023-12-01 18:00</t>
        </is>
      </c>
      <c r="B21" t="inlineStr">
        <is>
          <t>101081</t>
        </is>
      </c>
      <c r="C21" t="inlineStr">
        <is>
          <t>24135.1</t>
        </is>
      </c>
      <c r="D21" t="inlineStr">
        <is>
          <t>17.3</t>
        </is>
      </c>
      <c r="E21" t="inlineStr">
        <is>
          <t>12009.5</t>
        </is>
      </c>
      <c r="F21" t="inlineStr">
        <is>
          <t>213.054</t>
        </is>
      </c>
      <c r="G21" t="inlineStr">
        <is>
          <t>49.7</t>
        </is>
      </c>
      <c r="H21" t="inlineStr">
        <is>
          <t>0</t>
        </is>
      </c>
      <c r="I21" t="inlineStr">
        <is>
          <t>0.229152</t>
        </is>
      </c>
      <c r="J21" t="inlineStr">
        <is>
          <t>37.7138</t>
        </is>
      </c>
      <c r="K21" t="inlineStr">
        <is>
          <t>5.66681</t>
        </is>
      </c>
      <c r="L21" s="2" t="inlineStr">
        <is>
          <t>-2.50033e-05</t>
        </is>
      </c>
      <c r="M21" t="inlineStr">
        <is>
          <t>9388.57</t>
        </is>
      </c>
      <c r="N21" t="inlineStr">
        <is>
          <t>231.504</t>
        </is>
      </c>
      <c r="O21" t="inlineStr">
        <is>
          <t>100</t>
        </is>
      </c>
      <c r="P21" t="inlineStr">
        <is>
          <t>100</t>
        </is>
      </c>
      <c r="Q21" t="inlineStr">
        <is>
          <t>-0.396092</t>
        </is>
      </c>
      <c r="R21" t="inlineStr">
        <is>
          <t>28.7326</t>
        </is>
      </c>
      <c r="S21" t="inlineStr">
        <is>
          <t>8.37203</t>
        </is>
      </c>
      <c r="T21" s="2" t="inlineStr">
        <is>
          <t>9.94725e-05</t>
        </is>
      </c>
      <c r="U21" t="inlineStr">
        <is>
          <t>7368.41</t>
        </is>
      </c>
      <c r="V21" t="inlineStr">
        <is>
          <t>247.659</t>
        </is>
      </c>
      <c r="W21" t="inlineStr">
        <is>
          <t>100</t>
        </is>
      </c>
      <c r="X21" t="inlineStr">
        <is>
          <t>100</t>
        </is>
      </c>
      <c r="Y21" t="inlineStr">
        <is>
          <t>-0.707844</t>
        </is>
      </c>
      <c r="Z21" t="inlineStr">
        <is>
          <t>21.286</t>
        </is>
      </c>
      <c r="AA21" t="inlineStr">
        <is>
          <t>4.87423</t>
        </is>
      </c>
      <c r="AB21" t="inlineStr">
        <is>
          <t>0.000191875</t>
        </is>
      </c>
      <c r="AC21" t="inlineStr">
        <is>
          <t>5716.88</t>
        </is>
      </c>
      <c r="AD21" t="inlineStr">
        <is>
          <t>257.879</t>
        </is>
      </c>
      <c r="AE21" t="inlineStr">
        <is>
          <t>94.6</t>
        </is>
      </c>
      <c r="AF21" t="inlineStr">
        <is>
          <t>91.7</t>
        </is>
      </c>
      <c r="AG21" t="inlineStr">
        <is>
          <t>-0.0681289</t>
        </is>
      </c>
      <c r="AH21" t="inlineStr">
        <is>
          <t>19.2989</t>
        </is>
      </c>
      <c r="AI21" t="inlineStr">
        <is>
          <t>4.72758</t>
        </is>
      </c>
      <c r="AJ21" s="2" t="inlineStr">
        <is>
          <t>0.000123036</t>
        </is>
      </c>
      <c r="AK21" t="inlineStr">
        <is>
          <t>4306.73</t>
        </is>
      </c>
      <c r="AL21" t="inlineStr">
        <is>
          <t>269.592</t>
        </is>
      </c>
      <c r="AM21" t="inlineStr">
        <is>
          <t>16.9</t>
        </is>
      </c>
      <c r="AN21" t="inlineStr">
        <is>
          <t>0</t>
        </is>
      </c>
      <c r="AO21" t="inlineStr">
        <is>
          <t>0.286148</t>
        </is>
      </c>
      <c r="AP21" t="inlineStr">
        <is>
          <t>13.9603</t>
        </is>
      </c>
      <c r="AQ21" t="inlineStr">
        <is>
          <t>9.42088</t>
        </is>
      </c>
      <c r="AR21" s="2" t="inlineStr">
        <is>
          <t>5.44329e-05</t>
        </is>
      </c>
      <c r="AS21" t="inlineStr">
        <is>
          <t>3072.79</t>
        </is>
      </c>
      <c r="AT21" t="inlineStr">
        <is>
          <t>276.642</t>
        </is>
      </c>
      <c r="AU21" t="inlineStr">
        <is>
          <t>27.7</t>
        </is>
      </c>
      <c r="AV21" t="inlineStr">
        <is>
          <t>0</t>
        </is>
      </c>
      <c r="AW21" t="inlineStr">
        <is>
          <t>0.107391</t>
        </is>
      </c>
      <c r="AX21" t="inlineStr">
        <is>
          <t>11.421</t>
        </is>
      </c>
      <c r="AY21" t="inlineStr">
        <is>
          <t>10.7675</t>
        </is>
      </c>
      <c r="AZ21" t="inlineStr">
        <is>
          <t>2.30326e-05</t>
        </is>
      </c>
      <c r="BA21" t="inlineStr">
        <is>
          <t>1467.32</t>
        </is>
      </c>
      <c r="BB21" t="inlineStr">
        <is>
          <t>287.221</t>
        </is>
      </c>
      <c r="BC21" t="inlineStr">
        <is>
          <t>23.8</t>
        </is>
      </c>
      <c r="BD21" t="inlineStr">
        <is>
          <t>0</t>
        </is>
      </c>
      <c r="BE21" t="inlineStr">
        <is>
          <t>-0.0583623</t>
        </is>
      </c>
      <c r="BF21" t="inlineStr">
        <is>
          <t>7.241</t>
        </is>
      </c>
      <c r="BG21" t="inlineStr">
        <is>
          <t>11.6732</t>
        </is>
      </c>
      <c r="BH21" s="2" t="inlineStr">
        <is>
          <t>0.000366406</t>
        </is>
      </c>
      <c r="BI21" t="inlineStr">
        <is>
          <t>754.92</t>
        </is>
      </c>
      <c r="BJ21" t="inlineStr">
        <is>
          <t>286.574</t>
        </is>
      </c>
      <c r="BK21" t="inlineStr">
        <is>
          <t>82.6</t>
        </is>
      </c>
      <c r="BL21" t="inlineStr">
        <is>
          <t>0</t>
        </is>
      </c>
      <c r="BM21" t="inlineStr">
        <is>
          <t>-0.0580303</t>
        </is>
      </c>
      <c r="BN21" t="inlineStr">
        <is>
          <t>1.87395</t>
        </is>
      </c>
      <c r="BO21" t="inlineStr">
        <is>
          <t>21.6205</t>
        </is>
      </c>
      <c r="BP21" s="2" t="inlineStr">
        <is>
          <t>0.000156328</t>
        </is>
      </c>
      <c r="BQ21" t="inlineStr">
        <is>
          <t>529.541</t>
        </is>
      </c>
      <c r="BR21" t="inlineStr">
        <is>
          <t>287.778</t>
        </is>
      </c>
      <c r="BS21" t="inlineStr">
        <is>
          <t>92.6</t>
        </is>
      </c>
      <c r="BT21" t="inlineStr">
        <is>
          <t>6.3</t>
        </is>
      </c>
      <c r="BU21" t="inlineStr">
        <is>
          <t>0.0382383</t>
        </is>
      </c>
      <c r="BV21" t="inlineStr">
        <is>
          <t>-1.68055</t>
        </is>
      </c>
      <c r="BW21" t="inlineStr">
        <is>
          <t>20.8381</t>
        </is>
      </c>
      <c r="BX21" s="2" t="inlineStr">
        <is>
          <t>0.000163073</t>
        </is>
      </c>
      <c r="BY21" t="inlineStr">
        <is>
          <t>2</t>
        </is>
      </c>
      <c r="BZ21" t="inlineStr">
        <is>
          <t>308.671</t>
        </is>
      </c>
      <c r="CA21" t="inlineStr">
        <is>
          <t>289.563</t>
        </is>
      </c>
      <c r="CB21" t="inlineStr">
        <is>
          <t>88.5</t>
        </is>
      </c>
      <c r="CC21" t="inlineStr">
        <is>
          <t>0</t>
        </is>
      </c>
      <c r="CD21" t="inlineStr">
        <is>
          <t>0.202638</t>
        </is>
      </c>
      <c r="CE21" t="inlineStr">
        <is>
          <t>-2.82614</t>
        </is>
      </c>
      <c r="CF21" t="inlineStr">
        <is>
          <t>18.9015</t>
        </is>
      </c>
      <c r="CG21" s="2" t="inlineStr">
        <is>
          <t>0.000158314</t>
        </is>
      </c>
      <c r="CH21" t="inlineStr">
        <is>
          <t>291.268</t>
        </is>
      </c>
      <c r="CI21" t="inlineStr">
        <is>
          <t>83.2</t>
        </is>
      </c>
      <c r="CJ21" t="inlineStr">
        <is>
          <t>0</t>
        </is>
      </c>
      <c r="CK21" t="inlineStr">
        <is>
          <t>0.318638</t>
        </is>
      </c>
      <c r="CL21" t="inlineStr">
        <is>
          <t>-2.68234</t>
        </is>
      </c>
      <c r="CM21" t="inlineStr">
        <is>
          <t>13.7431</t>
        </is>
      </c>
      <c r="CN21" s="2" t="inlineStr">
        <is>
          <t>0.000239232</t>
        </is>
      </c>
      <c r="CO21" t="inlineStr">
        <is>
          <t>92.0251</t>
        </is>
      </c>
      <c r="CP21" t="inlineStr">
        <is>
          <t>55.5794</t>
        </is>
      </c>
      <c r="CQ21" t="inlineStr">
        <is>
          <t>290.2</t>
        </is>
      </c>
      <c r="CR21" t="inlineStr">
        <is>
          <t>0</t>
        </is>
      </c>
      <c r="CS21" t="inlineStr">
        <is>
          <t>55.2895</t>
        </is>
      </c>
      <c r="CT21" t="inlineStr">
        <is>
          <t>291.244</t>
        </is>
      </c>
      <c r="CU21" t="inlineStr">
        <is>
          <t>288.56</t>
        </is>
      </c>
      <c r="CV21" t="inlineStr">
        <is>
          <t>84.2</t>
        </is>
      </c>
      <c r="CW21" t="inlineStr">
        <is>
          <t>-2.36414</t>
        </is>
      </c>
      <c r="CX21" t="inlineStr">
        <is>
          <t>11.0963</t>
        </is>
      </c>
      <c r="CY21" t="inlineStr">
        <is>
          <t>-50</t>
        </is>
      </c>
      <c r="CZ21" t="inlineStr">
        <is>
          <t>2.4e-07</t>
        </is>
      </c>
      <c r="DA21" t="inlineStr">
        <is>
          <t>0</t>
        </is>
      </c>
      <c r="DB21" t="inlineStr">
        <is>
          <t>1.54e-06</t>
        </is>
      </c>
      <c r="DC21" t="inlineStr">
        <is>
          <t>1.6e-06</t>
        </is>
      </c>
      <c r="DD21" t="inlineStr">
        <is>
          <t>0.0625</t>
        </is>
      </c>
      <c r="DE21" t="inlineStr">
        <is>
          <t>0.625</t>
        </is>
      </c>
      <c r="DF21" t="inlineStr">
        <is>
          <t>0.0625</t>
        </is>
      </c>
      <c r="DG21" t="inlineStr">
        <is>
          <t>0.625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11847</t>
        </is>
      </c>
      <c r="DQ21" t="inlineStr">
        <is>
          <t>-0.453903</t>
        </is>
      </c>
      <c r="DR21" t="inlineStr">
        <is>
          <t>8</t>
        </is>
      </c>
      <c r="DS21" t="inlineStr">
        <is>
          <t>-287.577</t>
        </is>
      </c>
      <c r="DT21" t="inlineStr">
        <is>
          <t>6.3</t>
        </is>
      </c>
      <c r="DU21" t="inlineStr">
        <is>
          <t>0.1</t>
        </is>
      </c>
      <c r="DV21" t="inlineStr">
        <is>
          <t>100</t>
        </is>
      </c>
      <c r="DW21" t="inlineStr">
        <is>
          <t>77.5</t>
        </is>
      </c>
      <c r="DX21" t="inlineStr">
        <is>
          <t>100</t>
        </is>
      </c>
      <c r="DY21" t="inlineStr">
        <is>
          <t>100</t>
        </is>
      </c>
      <c r="DZ21" t="inlineStr">
        <is>
          <t>244.963</t>
        </is>
      </c>
      <c r="EA21" t="inlineStr">
        <is>
          <t>3735.84</t>
        </is>
      </c>
      <c r="EB21" t="inlineStr">
        <is>
          <t>20.5</t>
        </is>
      </c>
      <c r="EC21" t="inlineStr">
        <is>
          <t>0</t>
        </is>
      </c>
      <c r="ED21" t="inlineStr">
        <is>
          <t xml:space="preserve"> 21</t>
        </is>
      </c>
    </row>
    <row r="22">
      <c r="A22" s="10" t="inlineStr">
        <is>
          <t>2023-12-01 21:00</t>
        </is>
      </c>
      <c r="B22" t="inlineStr">
        <is>
          <t>100979</t>
        </is>
      </c>
      <c r="C22" t="inlineStr">
        <is>
          <t>24135.3</t>
        </is>
      </c>
      <c r="D22" t="inlineStr">
        <is>
          <t>18.1026</t>
        </is>
      </c>
      <c r="E22" t="inlineStr">
        <is>
          <t>12008.5</t>
        </is>
      </c>
      <c r="F22" t="inlineStr">
        <is>
          <t>213.958</t>
        </is>
      </c>
      <c r="G22" t="inlineStr">
        <is>
          <t>44.8</t>
        </is>
      </c>
      <c r="H22" t="inlineStr">
        <is>
          <t>0</t>
        </is>
      </c>
      <c r="I22" t="inlineStr">
        <is>
          <t>0.471883</t>
        </is>
      </c>
      <c r="J22" t="inlineStr">
        <is>
          <t>40.8997</t>
        </is>
      </c>
      <c r="K22" t="inlineStr">
        <is>
          <t>4.84409</t>
        </is>
      </c>
      <c r="L22" s="2" t="inlineStr">
        <is>
          <t>4.6429e-05</t>
        </is>
      </c>
      <c r="M22" t="inlineStr">
        <is>
          <t>9386.16</t>
        </is>
      </c>
      <c r="N22" t="inlineStr">
        <is>
          <t>231.591</t>
        </is>
      </c>
      <c r="O22" t="inlineStr">
        <is>
          <t>100</t>
        </is>
      </c>
      <c r="P22" t="inlineStr">
        <is>
          <t>100</t>
        </is>
      </c>
      <c r="Q22" t="inlineStr">
        <is>
          <t>0.375426</t>
        </is>
      </c>
      <c r="R22" t="inlineStr">
        <is>
          <t>28.3966</t>
        </is>
      </c>
      <c r="S22" t="inlineStr">
        <is>
          <t>7.05524</t>
        </is>
      </c>
      <c r="T22" s="2" t="inlineStr">
        <is>
          <t>0.000150039</t>
        </is>
      </c>
      <c r="U22" t="inlineStr">
        <is>
          <t>7373.29</t>
        </is>
      </c>
      <c r="V22" t="inlineStr">
        <is>
          <t>246.952</t>
        </is>
      </c>
      <c r="W22" t="inlineStr">
        <is>
          <t>100</t>
        </is>
      </c>
      <c r="X22" t="inlineStr">
        <is>
          <t>97.7</t>
        </is>
      </c>
      <c r="Y22" t="inlineStr">
        <is>
          <t>-0.382371</t>
        </is>
      </c>
      <c r="Z22" t="inlineStr">
        <is>
          <t>21.3966</t>
        </is>
      </c>
      <c r="AA22" t="inlineStr">
        <is>
          <t>2.82615</t>
        </is>
      </c>
      <c r="AB22" s="2" t="inlineStr">
        <is>
          <t>7.39696e-05</t>
        </is>
      </c>
      <c r="AC22" t="inlineStr">
        <is>
          <t>5718.58</t>
        </is>
      </c>
      <c r="AD22" t="inlineStr">
        <is>
          <t>259.643</t>
        </is>
      </c>
      <c r="AE22" t="inlineStr">
        <is>
          <t>50.5</t>
        </is>
      </c>
      <c r="AF22" t="inlineStr">
        <is>
          <t>0</t>
        </is>
      </c>
      <c r="AG22" t="inlineStr">
        <is>
          <t>-0.357115</t>
        </is>
      </c>
      <c r="AH22" t="inlineStr">
        <is>
          <t>18.7898</t>
        </is>
      </c>
      <c r="AI22" t="inlineStr">
        <is>
          <t>3.35366</t>
        </is>
      </c>
      <c r="AJ22" s="2" t="inlineStr">
        <is>
          <t>0.000126929</t>
        </is>
      </c>
      <c r="AK22" t="inlineStr">
        <is>
          <t>4303.08</t>
        </is>
      </c>
      <c r="AL22" t="inlineStr">
        <is>
          <t>270.052</t>
        </is>
      </c>
      <c r="AM22" t="inlineStr">
        <is>
          <t>14.4</t>
        </is>
      </c>
      <c r="AN22" t="inlineStr">
        <is>
          <t>0</t>
        </is>
      </c>
      <c r="AO22" t="inlineStr">
        <is>
          <t>-0.190168</t>
        </is>
      </c>
      <c r="AP22" t="inlineStr">
        <is>
          <t>17.1538</t>
        </is>
      </c>
      <c r="AQ22" t="inlineStr">
        <is>
          <t>8.03907</t>
        </is>
      </c>
      <c r="AR22" s="2" t="inlineStr">
        <is>
          <t>0.000136839</t>
        </is>
      </c>
      <c r="AS22" t="inlineStr">
        <is>
          <t>3067.6</t>
        </is>
      </c>
      <c r="AT22" t="inlineStr">
        <is>
          <t>277.279</t>
        </is>
      </c>
      <c r="AU22" t="inlineStr">
        <is>
          <t>13.2</t>
        </is>
      </c>
      <c r="AV22" t="inlineStr">
        <is>
          <t>0</t>
        </is>
      </c>
      <c r="AW22" t="inlineStr">
        <is>
          <t>0.624719</t>
        </is>
      </c>
      <c r="AX22" t="inlineStr">
        <is>
          <t>10.1077</t>
        </is>
      </c>
      <c r="AY22" t="inlineStr">
        <is>
          <t>13.5017</t>
        </is>
      </c>
      <c r="AZ22" s="2" t="inlineStr">
        <is>
          <t>2.03491e-06</t>
        </is>
      </c>
      <c r="BA22" t="inlineStr">
        <is>
          <t>1459.19</t>
        </is>
      </c>
      <c r="BB22" t="inlineStr">
        <is>
          <t>286.872</t>
        </is>
      </c>
      <c r="BC22" t="inlineStr">
        <is>
          <t>15.4</t>
        </is>
      </c>
      <c r="BD22" t="inlineStr">
        <is>
          <t>0</t>
        </is>
      </c>
      <c r="BE22" t="inlineStr">
        <is>
          <t>-0.292058</t>
        </is>
      </c>
      <c r="BF22" t="inlineStr">
        <is>
          <t>7.20088</t>
        </is>
      </c>
      <c r="BG22" t="inlineStr">
        <is>
          <t>15.6731</t>
        </is>
      </c>
      <c r="BH22" t="inlineStr">
        <is>
          <t>0.000421951</t>
        </is>
      </c>
      <c r="BI22" t="inlineStr">
        <is>
          <t>746.228</t>
        </is>
      </c>
      <c r="BJ22" t="inlineStr">
        <is>
          <t>287.406</t>
        </is>
      </c>
      <c r="BK22" t="inlineStr">
        <is>
          <t>56.5</t>
        </is>
      </c>
      <c r="BL22" t="inlineStr">
        <is>
          <t>0</t>
        </is>
      </c>
      <c r="BM22" t="inlineStr">
        <is>
          <t>-0.309364</t>
        </is>
      </c>
      <c r="BN22" t="inlineStr">
        <is>
          <t>3.98308</t>
        </is>
      </c>
      <c r="BO22" t="inlineStr">
        <is>
          <t>22.1049</t>
        </is>
      </c>
      <c r="BP22" s="2" t="inlineStr">
        <is>
          <t>0.000160418</t>
        </is>
      </c>
      <c r="BQ22" t="inlineStr">
        <is>
          <t>520.733</t>
        </is>
      </c>
      <c r="BR22" t="inlineStr">
        <is>
          <t>287.895</t>
        </is>
      </c>
      <c r="BS22" t="inlineStr">
        <is>
          <t>84.3</t>
        </is>
      </c>
      <c r="BT22" t="inlineStr">
        <is>
          <t>0.1</t>
        </is>
      </c>
      <c r="BU22" t="inlineStr">
        <is>
          <t>-0.0872754</t>
        </is>
      </c>
      <c r="BV22" t="inlineStr">
        <is>
          <t>-0.832297</t>
        </is>
      </c>
      <c r="BW22" t="inlineStr">
        <is>
          <t>21.3087</t>
        </is>
      </c>
      <c r="BX22" t="inlineStr">
        <is>
          <t>0.000115172</t>
        </is>
      </c>
      <c r="BY22" t="inlineStr">
        <is>
          <t>2</t>
        </is>
      </c>
      <c r="BZ22" t="inlineStr">
        <is>
          <t>299.906</t>
        </is>
      </c>
      <c r="CA22" t="inlineStr">
        <is>
          <t>289.569</t>
        </is>
      </c>
      <c r="CB22" t="inlineStr">
        <is>
          <t>83.9</t>
        </is>
      </c>
      <c r="CC22" t="inlineStr">
        <is>
          <t>0</t>
        </is>
      </c>
      <c r="CD22" t="inlineStr">
        <is>
          <t>0.150725</t>
        </is>
      </c>
      <c r="CE22" t="inlineStr">
        <is>
          <t>-2.08717</t>
        </is>
      </c>
      <c r="CF22" t="inlineStr">
        <is>
          <t>19.1508</t>
        </is>
      </c>
      <c r="CG22" t="inlineStr">
        <is>
          <t>0.000120719</t>
        </is>
      </c>
      <c r="CH22" t="inlineStr">
        <is>
          <t>291.135</t>
        </is>
      </c>
      <c r="CI22" t="inlineStr">
        <is>
          <t>80.3</t>
        </is>
      </c>
      <c r="CJ22" t="inlineStr">
        <is>
          <t>0</t>
        </is>
      </c>
      <c r="CK22" t="inlineStr">
        <is>
          <t>0.306725</t>
        </is>
      </c>
      <c r="CL22" t="inlineStr">
        <is>
          <t>-1.99311</t>
        </is>
      </c>
      <c r="CM22" t="inlineStr">
        <is>
          <t>13.0846</t>
        </is>
      </c>
      <c r="CN22" s="2" t="inlineStr">
        <is>
          <t>0.000238589</t>
        </is>
      </c>
      <c r="CO22" t="inlineStr">
        <is>
          <t>83.3379</t>
        </is>
      </c>
      <c r="CP22" t="inlineStr">
        <is>
          <t>55.5794</t>
        </is>
      </c>
      <c r="CQ22" t="inlineStr">
        <is>
          <t>289.604</t>
        </is>
      </c>
      <c r="CR22" t="inlineStr">
        <is>
          <t>0</t>
        </is>
      </c>
      <c r="CS22" t="inlineStr">
        <is>
          <t>58.1084</t>
        </is>
      </c>
      <c r="CT22" t="inlineStr">
        <is>
          <t>290.977</t>
        </is>
      </c>
      <c r="CU22" t="inlineStr">
        <is>
          <t>287.857</t>
        </is>
      </c>
      <c r="CV22" t="inlineStr">
        <is>
          <t>82</t>
        </is>
      </c>
      <c r="CW22" t="inlineStr">
        <is>
          <t>-1.9245</t>
        </is>
      </c>
      <c r="CX22" t="inlineStr">
        <is>
          <t>11.2157</t>
        </is>
      </c>
      <c r="CY22" t="inlineStr">
        <is>
          <t>-50</t>
        </is>
      </c>
      <c r="CZ22" t="inlineStr">
        <is>
          <t>0</t>
        </is>
      </c>
      <c r="DA22" t="inlineStr">
        <is>
          <t>0</t>
        </is>
      </c>
      <c r="DB22" t="inlineStr">
        <is>
          <t>1.2e-07</t>
        </is>
      </c>
      <c r="DC22" t="inlineStr">
        <is>
          <t>0</t>
        </is>
      </c>
      <c r="DD22" t="inlineStr">
        <is>
          <t>0</t>
        </is>
      </c>
      <c r="DE22" t="inlineStr">
        <is>
          <t>0.625</t>
        </is>
      </c>
      <c r="DF22" t="inlineStr">
        <is>
          <t>0</t>
        </is>
      </c>
      <c r="DG22" t="inlineStr">
        <is>
          <t>0.625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2.11279</t>
        </is>
      </c>
      <c r="DR22" t="inlineStr">
        <is>
          <t>0</t>
        </is>
      </c>
      <c r="DS22" t="inlineStr">
        <is>
          <t>-0.0371094</t>
        </is>
      </c>
      <c r="DT22" t="inlineStr">
        <is>
          <t>0.1</t>
        </is>
      </c>
      <c r="DU22" t="inlineStr">
        <is>
          <t>0</t>
        </is>
      </c>
      <c r="DV22" t="inlineStr">
        <is>
          <t>100</t>
        </is>
      </c>
      <c r="DW22" t="inlineStr">
        <is>
          <t>92.2</t>
        </is>
      </c>
      <c r="DX22" t="inlineStr">
        <is>
          <t>100</t>
        </is>
      </c>
      <c r="DY22" t="inlineStr">
        <is>
          <t>100</t>
        </is>
      </c>
      <c r="DZ22" t="inlineStr">
        <is>
          <t>213.257</t>
        </is>
      </c>
      <c r="EA22" t="inlineStr">
        <is>
          <t>3784.96</t>
        </is>
      </c>
      <c r="EB22" t="inlineStr">
        <is>
          <t>14</t>
        </is>
      </c>
      <c r="EC22" t="inlineStr">
        <is>
          <t>0</t>
        </is>
      </c>
      <c r="ED22" t="inlineStr">
        <is>
          <t xml:space="preserve"> 22</t>
        </is>
      </c>
    </row>
    <row r="23">
      <c r="A23" s="10" t="inlineStr">
        <is>
          <t>2023-12-02 00:00</t>
        </is>
      </c>
      <c r="B23" t="inlineStr">
        <is>
          <t>100848</t>
        </is>
      </c>
      <c r="C23" t="inlineStr">
        <is>
          <t>24134.9</t>
        </is>
      </c>
      <c r="D23" t="inlineStr">
        <is>
          <t>17.5054</t>
        </is>
      </c>
      <c r="E23" t="inlineStr">
        <is>
          <t>11998.1</t>
        </is>
      </c>
      <c r="F23" t="inlineStr">
        <is>
          <t>211.543</t>
        </is>
      </c>
      <c r="G23" t="inlineStr">
        <is>
          <t>67.4</t>
        </is>
      </c>
      <c r="H23" t="inlineStr">
        <is>
          <t>0.6</t>
        </is>
      </c>
      <c r="I23" t="inlineStr">
        <is>
          <t>0.690199</t>
        </is>
      </c>
      <c r="J23" t="inlineStr">
        <is>
          <t>40.0321</t>
        </is>
      </c>
      <c r="K23" t="inlineStr">
        <is>
          <t>8.44406</t>
        </is>
      </c>
      <c r="L23" s="2" t="inlineStr">
        <is>
          <t>6.20435e-05</t>
        </is>
      </c>
      <c r="M23" t="inlineStr">
        <is>
          <t>9378.42</t>
        </is>
      </c>
      <c r="N23" t="inlineStr">
        <is>
          <t>231.546</t>
        </is>
      </c>
      <c r="O23" t="inlineStr">
        <is>
          <t>99.7</t>
        </is>
      </c>
      <c r="P23" t="inlineStr">
        <is>
          <t>99.2</t>
        </is>
      </c>
      <c r="Q23" t="inlineStr">
        <is>
          <t>-0.407637</t>
        </is>
      </c>
      <c r="R23" t="inlineStr">
        <is>
          <t>30.148</t>
        </is>
      </c>
      <c r="S23" t="inlineStr">
        <is>
          <t>5.46108</t>
        </is>
      </c>
      <c r="T23" s="2" t="inlineStr">
        <is>
          <t>0.00012674</t>
        </is>
      </c>
      <c r="U23" t="inlineStr">
        <is>
          <t>7363.66</t>
        </is>
      </c>
      <c r="V23" t="inlineStr">
        <is>
          <t>246.757</t>
        </is>
      </c>
      <c r="W23" t="inlineStr">
        <is>
          <t>100</t>
        </is>
      </c>
      <c r="X23" t="inlineStr">
        <is>
          <t>100</t>
        </is>
      </c>
      <c r="Y23" t="inlineStr">
        <is>
          <t>-1.04246</t>
        </is>
      </c>
      <c r="Z23" t="inlineStr">
        <is>
          <t>24.0896</t>
        </is>
      </c>
      <c r="AA23" t="inlineStr">
        <is>
          <t>3.77127</t>
        </is>
      </c>
      <c r="AB23" s="2" t="inlineStr">
        <is>
          <t>-4.90741e-05</t>
        </is>
      </c>
      <c r="AC23" t="inlineStr">
        <is>
          <t>5711.4</t>
        </is>
      </c>
      <c r="AD23" t="inlineStr">
        <is>
          <t>259.113</t>
        </is>
      </c>
      <c r="AE23" t="inlineStr">
        <is>
          <t>79.2</t>
        </is>
      </c>
      <c r="AF23" t="inlineStr">
        <is>
          <t>3.8</t>
        </is>
      </c>
      <c r="AG23" t="inlineStr">
        <is>
          <t>0.00204297</t>
        </is>
      </c>
      <c r="AH23" t="inlineStr">
        <is>
          <t>20.4937</t>
        </is>
      </c>
      <c r="AI23" t="inlineStr">
        <is>
          <t>0.794136</t>
        </is>
      </c>
      <c r="AJ23" s="2" t="inlineStr">
        <is>
          <t>-2.67062e-05</t>
        </is>
      </c>
      <c r="AK23" t="inlineStr">
        <is>
          <t>4292.38</t>
        </is>
      </c>
      <c r="AL23" t="inlineStr">
        <is>
          <t>271.646</t>
        </is>
      </c>
      <c r="AM23" t="inlineStr">
        <is>
          <t>26.5</t>
        </is>
      </c>
      <c r="AN23" t="inlineStr">
        <is>
          <t>0</t>
        </is>
      </c>
      <c r="AO23" t="inlineStr">
        <is>
          <t>-0.493566</t>
        </is>
      </c>
      <c r="AP23" t="inlineStr">
        <is>
          <t>16.0086</t>
        </is>
      </c>
      <c r="AQ23" t="inlineStr">
        <is>
          <t>3.84538</t>
        </is>
      </c>
      <c r="AR23" s="2" t="inlineStr">
        <is>
          <t>8.19512e-05</t>
        </is>
      </c>
      <c r="AS23" t="inlineStr">
        <is>
          <t>3051.7</t>
        </is>
      </c>
      <c r="AT23" t="inlineStr">
        <is>
          <t>277.452</t>
        </is>
      </c>
      <c r="AU23" t="inlineStr">
        <is>
          <t>14.9</t>
        </is>
      </c>
      <c r="AV23" t="inlineStr">
        <is>
          <t>0</t>
        </is>
      </c>
      <c r="AW23" t="inlineStr">
        <is>
          <t>-0.897152</t>
        </is>
      </c>
      <c r="AX23" t="inlineStr">
        <is>
          <t>10.9436</t>
        </is>
      </c>
      <c r="AY23" t="inlineStr">
        <is>
          <t>13.7958</t>
        </is>
      </c>
      <c r="AZ23" s="2" t="inlineStr">
        <is>
          <t>0.000131644</t>
        </is>
      </c>
      <c r="BA23" t="inlineStr">
        <is>
          <t>1445.44</t>
        </is>
      </c>
      <c r="BB23" t="inlineStr">
        <is>
          <t>286.433</t>
        </is>
      </c>
      <c r="BC23" t="inlineStr">
        <is>
          <t>16.6</t>
        </is>
      </c>
      <c r="BD23" t="inlineStr">
        <is>
          <t>0</t>
        </is>
      </c>
      <c r="BE23" t="inlineStr">
        <is>
          <t>-0.872549</t>
        </is>
      </c>
      <c r="BF23" t="inlineStr">
        <is>
          <t>10.183</t>
        </is>
      </c>
      <c r="BG23" t="inlineStr">
        <is>
          <t>17.8143</t>
        </is>
      </c>
      <c r="BH23" s="2" t="inlineStr">
        <is>
          <t>0.000345975</t>
        </is>
      </c>
      <c r="BI23" t="inlineStr">
        <is>
          <t>734.463</t>
        </is>
      </c>
      <c r="BJ23" t="inlineStr">
        <is>
          <t>286.165</t>
        </is>
      </c>
      <c r="BK23" t="inlineStr">
        <is>
          <t>79.6</t>
        </is>
      </c>
      <c r="BL23" t="inlineStr">
        <is>
          <t>0</t>
        </is>
      </c>
      <c r="BM23" t="inlineStr">
        <is>
          <t>-0.414441</t>
        </is>
      </c>
      <c r="BN23" t="inlineStr">
        <is>
          <t>2.13853</t>
        </is>
      </c>
      <c r="BO23" t="inlineStr">
        <is>
          <t>21.5788</t>
        </is>
      </c>
      <c r="BP23" s="2" t="inlineStr">
        <is>
          <t>0.000126155</t>
        </is>
      </c>
      <c r="BQ23" t="inlineStr">
        <is>
          <t>509.357</t>
        </is>
      </c>
      <c r="BR23" t="inlineStr">
        <is>
          <t>287.694</t>
        </is>
      </c>
      <c r="BS23" t="inlineStr">
        <is>
          <t>84.8</t>
        </is>
      </c>
      <c r="BT23" t="inlineStr">
        <is>
          <t>0</t>
        </is>
      </c>
      <c r="BU23" t="inlineStr">
        <is>
          <t>-0.129305</t>
        </is>
      </c>
      <c r="BV23" t="inlineStr">
        <is>
          <t>-0.309104</t>
        </is>
      </c>
      <c r="BW23" t="inlineStr">
        <is>
          <t>20.118</t>
        </is>
      </c>
      <c r="BX23" t="inlineStr">
        <is>
          <t>0.000113379</t>
        </is>
      </c>
      <c r="BY23" t="inlineStr">
        <is>
          <t>2</t>
        </is>
      </c>
      <c r="BZ23" t="inlineStr">
        <is>
          <t>288.646</t>
        </is>
      </c>
      <c r="CA23" t="inlineStr">
        <is>
          <t>289.515</t>
        </is>
      </c>
      <c r="CB23" t="inlineStr">
        <is>
          <t>81.2</t>
        </is>
      </c>
      <c r="CC23" t="inlineStr">
        <is>
          <t>0</t>
        </is>
      </c>
      <c r="CD23" t="inlineStr">
        <is>
          <t>0.145245</t>
        </is>
      </c>
      <c r="CE23" t="inlineStr">
        <is>
          <t>-1.31456</t>
        </is>
      </c>
      <c r="CF23" t="inlineStr">
        <is>
          <t>18.0822</t>
        </is>
      </c>
      <c r="CG23" t="inlineStr">
        <is>
          <t>0.000119857</t>
        </is>
      </c>
      <c r="CH23" t="inlineStr">
        <is>
          <t>291.009</t>
        </is>
      </c>
      <c r="CI23" t="inlineStr">
        <is>
          <t>78.1</t>
        </is>
      </c>
      <c r="CJ23" t="inlineStr">
        <is>
          <t>0</t>
        </is>
      </c>
      <c r="CK23" t="inlineStr">
        <is>
          <t>0.274333</t>
        </is>
      </c>
      <c r="CL23" t="inlineStr">
        <is>
          <t>-1.37677</t>
        </is>
      </c>
      <c r="CM23" t="inlineStr">
        <is>
          <t>11.2442</t>
        </is>
      </c>
      <c r="CN23" t="inlineStr">
        <is>
          <t>0.000242339</t>
        </is>
      </c>
      <c r="CO23" t="inlineStr">
        <is>
          <t>72.187</t>
        </is>
      </c>
      <c r="CP23" t="inlineStr">
        <is>
          <t>55.5794</t>
        </is>
      </c>
      <c r="CQ23" t="inlineStr">
        <is>
          <t>289.496</t>
        </is>
      </c>
      <c r="CR23" t="inlineStr">
        <is>
          <t>0</t>
        </is>
      </c>
      <c r="CS23" t="inlineStr">
        <is>
          <t>66.6638</t>
        </is>
      </c>
      <c r="CT23" t="inlineStr">
        <is>
          <t>290.841</t>
        </is>
      </c>
      <c r="CU23" t="inlineStr">
        <is>
          <t>287.278</t>
        </is>
      </c>
      <c r="CV23" t="inlineStr">
        <is>
          <t>79.6</t>
        </is>
      </c>
      <c r="CW23" t="inlineStr">
        <is>
          <t>-1.48233</t>
        </is>
      </c>
      <c r="CX23" t="inlineStr">
        <is>
          <t>10.616</t>
        </is>
      </c>
      <c r="CY23" t="inlineStr">
        <is>
          <t>-50</t>
        </is>
      </c>
      <c r="CZ23" t="inlineStr">
        <is>
          <t>0</t>
        </is>
      </c>
      <c r="DA23" t="inlineStr">
        <is>
          <t>0</t>
        </is>
      </c>
      <c r="DB23" t="inlineStr">
        <is>
          <t>8e-08</t>
        </is>
      </c>
      <c r="DC23" t="inlineStr">
        <is>
          <t>0</t>
        </is>
      </c>
      <c r="DD23" t="inlineStr">
        <is>
          <t>0</t>
        </is>
      </c>
      <c r="DE23" t="inlineStr">
        <is>
          <t>0.625</t>
        </is>
      </c>
      <c r="DF23" t="inlineStr">
        <is>
          <t>0</t>
        </is>
      </c>
      <c r="DG23" t="inlineStr">
        <is>
          <t>0.625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2.22683</t>
        </is>
      </c>
      <c r="DR23" t="inlineStr">
        <is>
          <t>0</t>
        </is>
      </c>
      <c r="DS23" t="inlineStr">
        <is>
          <t>0.490234</t>
        </is>
      </c>
      <c r="DT23" t="inlineStr">
        <is>
          <t>0</t>
        </is>
      </c>
      <c r="DU23" t="inlineStr">
        <is>
          <t>0</t>
        </is>
      </c>
      <c r="DV23" t="inlineStr">
        <is>
          <t>100</t>
        </is>
      </c>
      <c r="DW23" t="inlineStr">
        <is>
          <t>80.4</t>
        </is>
      </c>
      <c r="DX23" t="inlineStr">
        <is>
          <t>100</t>
        </is>
      </c>
      <c r="DY23" t="inlineStr">
        <is>
          <t>100</t>
        </is>
      </c>
      <c r="DZ23" t="inlineStr">
        <is>
          <t>253.045</t>
        </is>
      </c>
      <c r="EA23" t="inlineStr">
        <is>
          <t>4039.68</t>
        </is>
      </c>
      <c r="EB23" t="inlineStr">
        <is>
          <t>21.4</t>
        </is>
      </c>
      <c r="EC23" t="inlineStr">
        <is>
          <t>0</t>
        </is>
      </c>
      <c r="ED23" t="inlineStr">
        <is>
          <t xml:space="preserve"> 23</t>
        </is>
      </c>
    </row>
    <row r="24">
      <c r="A24" s="10" t="inlineStr">
        <is>
          <t>2023-12-02 03:00</t>
        </is>
      </c>
      <c r="B24" t="inlineStr">
        <is>
          <t>100756</t>
        </is>
      </c>
      <c r="C24" t="inlineStr">
        <is>
          <t>24135.1</t>
        </is>
      </c>
      <c r="D24" t="inlineStr">
        <is>
          <t>16.2007</t>
        </is>
      </c>
      <c r="E24" t="inlineStr">
        <is>
          <t>11979.5</t>
        </is>
      </c>
      <c r="F24" t="inlineStr">
        <is>
          <t>210.392</t>
        </is>
      </c>
      <c r="G24" t="inlineStr">
        <is>
          <t>94.4</t>
        </is>
      </c>
      <c r="H24" t="inlineStr">
        <is>
          <t>39.3</t>
        </is>
      </c>
      <c r="I24" t="inlineStr">
        <is>
          <t>-0.370363</t>
        </is>
      </c>
      <c r="J24" t="inlineStr">
        <is>
          <t>44.3213</t>
        </is>
      </c>
      <c r="K24" t="inlineStr">
        <is>
          <t>6.52286</t>
        </is>
      </c>
      <c r="L24" t="inlineStr">
        <is>
          <t>6.50659e-05</t>
        </is>
      </c>
      <c r="M24" t="inlineStr">
        <is>
          <t>9366.19</t>
        </is>
      </c>
      <c r="N24" t="inlineStr">
        <is>
          <t>230.61</t>
        </is>
      </c>
      <c r="O24" t="inlineStr">
        <is>
          <t>100</t>
        </is>
      </c>
      <c r="P24" t="inlineStr">
        <is>
          <t>100</t>
        </is>
      </c>
      <c r="Q24" t="inlineStr">
        <is>
          <t>-1.10139</t>
        </is>
      </c>
      <c r="R24" t="inlineStr">
        <is>
          <t>30.8894</t>
        </is>
      </c>
      <c r="S24" t="inlineStr">
        <is>
          <t>11.1999</t>
        </is>
      </c>
      <c r="T24" s="2" t="inlineStr">
        <is>
          <t>-2.55112e-05</t>
        </is>
      </c>
      <c r="U24" t="inlineStr">
        <is>
          <t>7353.19</t>
        </is>
      </c>
      <c r="V24" t="inlineStr">
        <is>
          <t>247.111</t>
        </is>
      </c>
      <c r="W24" t="inlineStr">
        <is>
          <t>100</t>
        </is>
      </c>
      <c r="X24" t="inlineStr">
        <is>
          <t>100</t>
        </is>
      </c>
      <c r="Y24" t="inlineStr">
        <is>
          <t>-1.77104</t>
        </is>
      </c>
      <c r="Z24" t="inlineStr">
        <is>
          <t>26.569</t>
        </is>
      </c>
      <c r="AA24" t="inlineStr">
        <is>
          <t>10.1511</t>
        </is>
      </c>
      <c r="AB24" s="2" t="inlineStr">
        <is>
          <t>0.000200492</t>
        </is>
      </c>
      <c r="AC24" t="inlineStr">
        <is>
          <t>5700.55</t>
        </is>
      </c>
      <c r="AD24" t="inlineStr">
        <is>
          <t>258.495</t>
        </is>
      </c>
      <c r="AE24" t="inlineStr">
        <is>
          <t>96.9</t>
        </is>
      </c>
      <c r="AF24" t="inlineStr">
        <is>
          <t>100</t>
        </is>
      </c>
      <c r="AG24" t="inlineStr">
        <is>
          <t>-1.30922</t>
        </is>
      </c>
      <c r="AH24" t="inlineStr">
        <is>
          <t>21.3299</t>
        </is>
      </c>
      <c r="AI24" t="inlineStr">
        <is>
          <t>10.3866</t>
        </is>
      </c>
      <c r="AJ24" s="2" t="inlineStr">
        <is>
          <t>-9.48572e-06</t>
        </is>
      </c>
      <c r="AK24" t="inlineStr">
        <is>
          <t>4283.98</t>
        </is>
      </c>
      <c r="AL24" t="inlineStr">
        <is>
          <t>271.406</t>
        </is>
      </c>
      <c r="AM24" t="inlineStr">
        <is>
          <t>32.9</t>
        </is>
      </c>
      <c r="AN24" t="inlineStr">
        <is>
          <t>0</t>
        </is>
      </c>
      <c r="AO24" t="inlineStr">
        <is>
          <t>-0.897254</t>
        </is>
      </c>
      <c r="AP24" t="inlineStr">
        <is>
          <t>20.0332</t>
        </is>
      </c>
      <c r="AQ24" t="inlineStr">
        <is>
          <t>8.18162</t>
        </is>
      </c>
      <c r="AR24" s="2" t="inlineStr">
        <is>
          <t>6.40248e-05</t>
        </is>
      </c>
      <c r="AS24" t="inlineStr">
        <is>
          <t>3042.13</t>
        </is>
      </c>
      <c r="AT24" t="inlineStr">
        <is>
          <t>278.121</t>
        </is>
      </c>
      <c r="AU24" t="inlineStr">
        <is>
          <t>15.3</t>
        </is>
      </c>
      <c r="AV24" t="inlineStr">
        <is>
          <t>0</t>
        </is>
      </c>
      <c r="AW24" t="inlineStr">
        <is>
          <t>-0.69774</t>
        </is>
      </c>
      <c r="AX24" t="inlineStr">
        <is>
          <t>11.3888</t>
        </is>
      </c>
      <c r="AY24" t="inlineStr">
        <is>
          <t>12.7506</t>
        </is>
      </c>
      <c r="AZ24" s="2" t="inlineStr">
        <is>
          <t>0.000130791</t>
        </is>
      </c>
      <c r="BA24" t="inlineStr">
        <is>
          <t>1433.97</t>
        </is>
      </c>
      <c r="BB24" t="inlineStr">
        <is>
          <t>285.449</t>
        </is>
      </c>
      <c r="BC24" t="inlineStr">
        <is>
          <t>24</t>
        </is>
      </c>
      <c r="BD24" t="inlineStr">
        <is>
          <t>0</t>
        </is>
      </c>
      <c r="BE24" t="inlineStr">
        <is>
          <t>-0.486947</t>
        </is>
      </c>
      <c r="BF24" t="inlineStr">
        <is>
          <t>8.34298</t>
        </is>
      </c>
      <c r="BG24" t="inlineStr">
        <is>
          <t>15.4853</t>
        </is>
      </c>
      <c r="BH24" t="inlineStr">
        <is>
          <t>0.000506972</t>
        </is>
      </c>
      <c r="BI24" t="inlineStr">
        <is>
          <t>726.722</t>
        </is>
      </c>
      <c r="BJ24" t="inlineStr">
        <is>
          <t>285.821</t>
        </is>
      </c>
      <c r="BK24" t="inlineStr">
        <is>
          <t>89.4</t>
        </is>
      </c>
      <c r="BL24" t="inlineStr">
        <is>
          <t>0</t>
        </is>
      </c>
      <c r="BM24" t="inlineStr">
        <is>
          <t>-0.401194</t>
        </is>
      </c>
      <c r="BN24" t="inlineStr">
        <is>
          <t>0.305181</t>
        </is>
      </c>
      <c r="BO24" t="inlineStr">
        <is>
          <t>20.4587</t>
        </is>
      </c>
      <c r="BP24" t="inlineStr">
        <is>
          <t>0.000140894</t>
        </is>
      </c>
      <c r="BQ24" t="inlineStr">
        <is>
          <t>501.646</t>
        </is>
      </c>
      <c r="BR24" t="inlineStr">
        <is>
          <t>287.713</t>
        </is>
      </c>
      <c r="BS24" t="inlineStr">
        <is>
          <t>85.3</t>
        </is>
      </c>
      <c r="BT24" t="inlineStr">
        <is>
          <t>0</t>
        </is>
      </c>
      <c r="BU24" t="inlineStr">
        <is>
          <t>-0.155547</t>
        </is>
      </c>
      <c r="BV24" t="inlineStr">
        <is>
          <t>-1.18748</t>
        </is>
      </c>
      <c r="BW24" t="inlineStr">
        <is>
          <t>19.1486</t>
        </is>
      </c>
      <c r="BX24" s="2" t="inlineStr">
        <is>
          <t>0.000151879</t>
        </is>
      </c>
      <c r="BY24" t="inlineStr">
        <is>
          <t>2</t>
        </is>
      </c>
      <c r="BZ24" t="inlineStr">
        <is>
          <t>280.892</t>
        </is>
      </c>
      <c r="CA24" t="inlineStr">
        <is>
          <t>289.612</t>
        </is>
      </c>
      <c r="CB24" t="inlineStr">
        <is>
          <t>80</t>
        </is>
      </c>
      <c r="CC24" t="inlineStr">
        <is>
          <t>0</t>
        </is>
      </c>
      <c r="CD24" t="inlineStr">
        <is>
          <t>0.111164</t>
        </is>
      </c>
      <c r="CE24" t="inlineStr">
        <is>
          <t>-2.09413</t>
        </is>
      </c>
      <c r="CF24" t="inlineStr">
        <is>
          <t>17.233</t>
        </is>
      </c>
      <c r="CG24" s="2" t="inlineStr">
        <is>
          <t>0.000167149</t>
        </is>
      </c>
      <c r="CH24" t="inlineStr">
        <is>
          <t>291.09</t>
        </is>
      </c>
      <c r="CI24" t="inlineStr">
        <is>
          <t>76.7</t>
        </is>
      </c>
      <c r="CJ24" t="inlineStr">
        <is>
          <t>0</t>
        </is>
      </c>
      <c r="CK24" t="inlineStr">
        <is>
          <t>0.23943</t>
        </is>
      </c>
      <c r="CL24" t="inlineStr">
        <is>
          <t>-1.80035</t>
        </is>
      </c>
      <c r="CM24" t="inlineStr">
        <is>
          <t>9.9872</t>
        </is>
      </c>
      <c r="CN24" s="2" t="inlineStr">
        <is>
          <t>0.000297551</t>
        </is>
      </c>
      <c r="CO24" t="inlineStr">
        <is>
          <t>64.3602</t>
        </is>
      </c>
      <c r="CP24" t="inlineStr">
        <is>
          <t>55.5794</t>
        </is>
      </c>
      <c r="CQ24" t="inlineStr">
        <is>
          <t>289.7</t>
        </is>
      </c>
      <c r="CR24" t="inlineStr">
        <is>
          <t>0</t>
        </is>
      </c>
      <c r="CS24" t="inlineStr">
        <is>
          <t>76.6064</t>
        </is>
      </c>
      <c r="CT24" t="inlineStr">
        <is>
          <t>290.923</t>
        </is>
      </c>
      <c r="CU24" t="inlineStr">
        <is>
          <t>287.067</t>
        </is>
      </c>
      <c r="CV24" t="inlineStr">
        <is>
          <t>78.1</t>
        </is>
      </c>
      <c r="CW24" t="inlineStr">
        <is>
          <t>-1.99319</t>
        </is>
      </c>
      <c r="CX24" t="inlineStr">
        <is>
          <t>10.1508</t>
        </is>
      </c>
      <c r="CY24" t="inlineStr">
        <is>
          <t>-50</t>
        </is>
      </c>
      <c r="CZ24" t="inlineStr">
        <is>
          <t>3.2e-07</t>
        </is>
      </c>
      <c r="DA24" t="inlineStr">
        <is>
          <t>4e-07</t>
        </is>
      </c>
      <c r="DB24" t="inlineStr">
        <is>
          <t>2e-07</t>
        </is>
      </c>
      <c r="DC24" t="inlineStr">
        <is>
          <t>2e-07</t>
        </is>
      </c>
      <c r="DD24" t="inlineStr">
        <is>
          <t>0</t>
        </is>
      </c>
      <c r="DE24" t="inlineStr">
        <is>
          <t>0.625</t>
        </is>
      </c>
      <c r="DF24" t="inlineStr">
        <is>
          <t>0</t>
        </is>
      </c>
      <c r="DG24" t="inlineStr">
        <is>
          <t>0.625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1.66719</t>
        </is>
      </c>
      <c r="DR24" t="inlineStr">
        <is>
          <t>3</t>
        </is>
      </c>
      <c r="DS24" t="inlineStr">
        <is>
          <t>-1.73468</t>
        </is>
      </c>
      <c r="DT24" t="inlineStr">
        <is>
          <t>0</t>
        </is>
      </c>
      <c r="DU24" t="inlineStr">
        <is>
          <t>0</t>
        </is>
      </c>
      <c r="DV24" t="inlineStr">
        <is>
          <t>100</t>
        </is>
      </c>
      <c r="DW24" t="inlineStr">
        <is>
          <t>100</t>
        </is>
      </c>
      <c r="DX24" t="inlineStr">
        <is>
          <t>100</t>
        </is>
      </c>
      <c r="DY24" t="inlineStr">
        <is>
          <t>100</t>
        </is>
      </c>
      <c r="DZ24" t="inlineStr">
        <is>
          <t>251.708</t>
        </is>
      </c>
      <c r="EA24" t="inlineStr">
        <is>
          <t>4004.16</t>
        </is>
      </c>
      <c r="EB24" t="inlineStr">
        <is>
          <t>27</t>
        </is>
      </c>
      <c r="EC24" t="inlineStr">
        <is>
          <t>0</t>
        </is>
      </c>
      <c r="ED24" t="inlineStr">
        <is>
          <t xml:space="preserve"> 24</t>
        </is>
      </c>
    </row>
    <row r="25">
      <c r="A25" s="10" t="inlineStr">
        <is>
          <t>2023-12-02 06:00</t>
        </is>
      </c>
      <c r="B25" t="inlineStr">
        <is>
          <t>100735</t>
        </is>
      </c>
      <c r="C25" t="inlineStr">
        <is>
          <t>24134.8</t>
        </is>
      </c>
      <c r="D25" t="inlineStr">
        <is>
          <t>15.5008</t>
        </is>
      </c>
      <c r="E25" t="inlineStr">
        <is>
          <t>11971</t>
        </is>
      </c>
      <c r="F25" t="inlineStr">
        <is>
          <t>211.441</t>
        </is>
      </c>
      <c r="G25" t="inlineStr">
        <is>
          <t>95.5</t>
        </is>
      </c>
      <c r="H25" t="inlineStr">
        <is>
          <t>37</t>
        </is>
      </c>
      <c r="I25" t="inlineStr">
        <is>
          <t>-0.170863</t>
        </is>
      </c>
      <c r="J25" t="inlineStr">
        <is>
          <t>47.0201</t>
        </is>
      </c>
      <c r="K25" t="inlineStr">
        <is>
          <t>12.2456</t>
        </is>
      </c>
      <c r="L25" s="2" t="inlineStr">
        <is>
          <t>2.97966e-05</t>
        </is>
      </c>
      <c r="M25" t="inlineStr">
        <is>
          <t>9353.21</t>
        </is>
      </c>
      <c r="N25" t="inlineStr">
        <is>
          <t>231.34</t>
        </is>
      </c>
      <c r="O25" t="inlineStr">
        <is>
          <t>100</t>
        </is>
      </c>
      <c r="P25" t="inlineStr">
        <is>
          <t>99.5</t>
        </is>
      </c>
      <c r="Q25" t="inlineStr">
        <is>
          <t>-0.657273</t>
        </is>
      </c>
      <c r="R25" t="inlineStr">
        <is>
          <t>31.2969</t>
        </is>
      </c>
      <c r="S25" t="inlineStr">
        <is>
          <t>13.0769</t>
        </is>
      </c>
      <c r="T25" t="inlineStr">
        <is>
          <t>6.09889e-05</t>
        </is>
      </c>
      <c r="U25" t="inlineStr">
        <is>
          <t>7339.03</t>
        </is>
      </c>
      <c r="V25" t="inlineStr">
        <is>
          <t>247.111</t>
        </is>
      </c>
      <c r="W25" t="inlineStr">
        <is>
          <t>100</t>
        </is>
      </c>
      <c r="X25" t="inlineStr">
        <is>
          <t>100</t>
        </is>
      </c>
      <c r="Y25" t="inlineStr">
        <is>
          <t>-1.16953</t>
        </is>
      </c>
      <c r="Z25" t="inlineStr">
        <is>
          <t>26.8679</t>
        </is>
      </c>
      <c r="AA25" t="inlineStr">
        <is>
          <t>14.2925</t>
        </is>
      </c>
      <c r="AB25" s="2" t="inlineStr">
        <is>
          <t>0.000145454</t>
        </is>
      </c>
      <c r="AC25" t="inlineStr">
        <is>
          <t>5689.8</t>
        </is>
      </c>
      <c r="AD25" t="inlineStr">
        <is>
          <t>258.98</t>
        </is>
      </c>
      <c r="AE25" t="inlineStr">
        <is>
          <t>72.6</t>
        </is>
      </c>
      <c r="AF25" t="inlineStr">
        <is>
          <t>1.7</t>
        </is>
      </c>
      <c r="AG25" t="inlineStr">
        <is>
          <t>-1.32186</t>
        </is>
      </c>
      <c r="AH25" t="inlineStr">
        <is>
          <t>23.3744</t>
        </is>
      </c>
      <c r="AI25" t="inlineStr">
        <is>
          <t>13.137</t>
        </is>
      </c>
      <c r="AJ25" t="inlineStr">
        <is>
          <t>0.00011652</t>
        </is>
      </c>
      <c r="AK25" t="inlineStr">
        <is>
          <t>4273.95</t>
        </is>
      </c>
      <c r="AL25" t="inlineStr">
        <is>
          <t>270.384</t>
        </is>
      </c>
      <c r="AM25" t="inlineStr">
        <is>
          <t>33.8</t>
        </is>
      </c>
      <c r="AN25" t="inlineStr">
        <is>
          <t>0</t>
        </is>
      </c>
      <c r="AO25" t="inlineStr">
        <is>
          <t>-0.922951</t>
        </is>
      </c>
      <c r="AP25" t="inlineStr">
        <is>
          <t>19.0017</t>
        </is>
      </c>
      <c r="AQ25" t="inlineStr">
        <is>
          <t>14.8699</t>
        </is>
      </c>
      <c r="AR25" t="inlineStr">
        <is>
          <t>3.68103e-06</t>
        </is>
      </c>
      <c r="AS25" t="inlineStr">
        <is>
          <t>3036.64</t>
        </is>
      </c>
      <c r="AT25" t="inlineStr">
        <is>
          <t>276.873</t>
        </is>
      </c>
      <c r="AU25" t="inlineStr">
        <is>
          <t>24.2</t>
        </is>
      </c>
      <c r="AV25" t="inlineStr">
        <is>
          <t>0</t>
        </is>
      </c>
      <c r="AW25" t="inlineStr">
        <is>
          <t>-0.95248</t>
        </is>
      </c>
      <c r="AX25" t="inlineStr">
        <is>
          <t>14.518</t>
        </is>
      </c>
      <c r="AY25" t="inlineStr">
        <is>
          <t>14.1069</t>
        </is>
      </c>
      <c r="AZ25" s="2" t="inlineStr">
        <is>
          <t>-0.000184375</t>
        </is>
      </c>
      <c r="BA25" t="inlineStr">
        <is>
          <t>1433.25</t>
        </is>
      </c>
      <c r="BB25" t="inlineStr">
        <is>
          <t>286.432</t>
        </is>
      </c>
      <c r="BC25" t="inlineStr">
        <is>
          <t>23.4</t>
        </is>
      </c>
      <c r="BD25" t="inlineStr">
        <is>
          <t>0</t>
        </is>
      </c>
      <c r="BE25" t="inlineStr">
        <is>
          <t>-0.837448</t>
        </is>
      </c>
      <c r="BF25" t="inlineStr">
        <is>
          <t>7.77774</t>
        </is>
      </c>
      <c r="BG25" t="inlineStr">
        <is>
          <t>14.5444</t>
        </is>
      </c>
      <c r="BH25" t="inlineStr">
        <is>
          <t>0.000233821</t>
        </is>
      </c>
      <c r="BI25" t="inlineStr">
        <is>
          <t>725.551</t>
        </is>
      </c>
      <c r="BJ25" t="inlineStr">
        <is>
          <t>286.124</t>
        </is>
      </c>
      <c r="BK25" t="inlineStr">
        <is>
          <t>85.7</t>
        </is>
      </c>
      <c r="BL25" t="inlineStr">
        <is>
          <t>0</t>
        </is>
      </c>
      <c r="BM25" t="inlineStr">
        <is>
          <t>-0.529243</t>
        </is>
      </c>
      <c r="BN25" t="inlineStr">
        <is>
          <t>1.38685</t>
        </is>
      </c>
      <c r="BO25" t="inlineStr">
        <is>
          <t>19.8531</t>
        </is>
      </c>
      <c r="BP25" t="inlineStr">
        <is>
          <t>0.000214914</t>
        </is>
      </c>
      <c r="BQ25" t="inlineStr">
        <is>
          <t>500.246</t>
        </is>
      </c>
      <c r="BR25" t="inlineStr">
        <is>
          <t>288.069</t>
        </is>
      </c>
      <c r="BS25" t="inlineStr">
        <is>
          <t>79.8</t>
        </is>
      </c>
      <c r="BT25" t="inlineStr">
        <is>
          <t>0</t>
        </is>
      </c>
      <c r="BU25" t="inlineStr">
        <is>
          <t>-0.245341</t>
        </is>
      </c>
      <c r="BV25" t="inlineStr">
        <is>
          <t>-0.0337476</t>
        </is>
      </c>
      <c r="BW25" t="inlineStr">
        <is>
          <t>18.6141</t>
        </is>
      </c>
      <c r="BX25" t="inlineStr">
        <is>
          <t>0.000198733</t>
        </is>
      </c>
      <c r="BY25" t="inlineStr">
        <is>
          <t>2</t>
        </is>
      </c>
      <c r="BZ25" t="inlineStr">
        <is>
          <t>279.272</t>
        </is>
      </c>
      <c r="CA25" t="inlineStr">
        <is>
          <t>289.972</t>
        </is>
      </c>
      <c r="CB25" t="inlineStr">
        <is>
          <t>74.1</t>
        </is>
      </c>
      <c r="CC25" t="inlineStr">
        <is>
          <t>0</t>
        </is>
      </c>
      <c r="CD25" t="inlineStr">
        <is>
          <t>0.078896</t>
        </is>
      </c>
      <c r="CE25" t="inlineStr">
        <is>
          <t>-0.953389</t>
        </is>
      </c>
      <c r="CF25" t="inlineStr">
        <is>
          <t>16.6297</t>
        </is>
      </c>
      <c r="CG25" t="inlineStr">
        <is>
          <t>0.000192125</t>
        </is>
      </c>
      <c r="CH25" t="inlineStr">
        <is>
          <t>291.336</t>
        </is>
      </c>
      <c r="CI25" t="inlineStr">
        <is>
          <t>71.1</t>
        </is>
      </c>
      <c r="CJ25" t="inlineStr">
        <is>
          <t>0</t>
        </is>
      </c>
      <c r="CK25" t="inlineStr">
        <is>
          <t>0.235154</t>
        </is>
      </c>
      <c r="CL25" t="inlineStr">
        <is>
          <t>-0.973962</t>
        </is>
      </c>
      <c r="CM25" t="inlineStr">
        <is>
          <t>9.38928</t>
        </is>
      </c>
      <c r="CN25" t="inlineStr">
        <is>
          <t>0.000292975</t>
        </is>
      </c>
      <c r="CO25" t="inlineStr">
        <is>
          <t>62.575</t>
        </is>
      </c>
      <c r="CP25" t="inlineStr">
        <is>
          <t>55.5794</t>
        </is>
      </c>
      <c r="CQ25" t="inlineStr">
        <is>
          <t>289.562</t>
        </is>
      </c>
      <c r="CR25" t="inlineStr">
        <is>
          <t>0</t>
        </is>
      </c>
      <c r="CS25" t="inlineStr">
        <is>
          <t>89.5301</t>
        </is>
      </c>
      <c r="CT25" t="inlineStr">
        <is>
          <t>291.115</t>
        </is>
      </c>
      <c r="CU25" t="inlineStr">
        <is>
          <t>286.139</t>
        </is>
      </c>
      <c r="CV25" t="inlineStr">
        <is>
          <t>72.6</t>
        </is>
      </c>
      <c r="CW25" t="inlineStr">
        <is>
          <t>-1.12328</t>
        </is>
      </c>
      <c r="CX25" t="inlineStr">
        <is>
          <t>9.70888</t>
        </is>
      </c>
      <c r="CY25" t="inlineStr">
        <is>
          <t>-50</t>
        </is>
      </c>
      <c r="CZ25" t="inlineStr">
        <is>
          <t>0</t>
        </is>
      </c>
      <c r="DA25" t="inlineStr">
        <is>
          <t>0</t>
        </is>
      </c>
      <c r="DB25" t="inlineStr">
        <is>
          <t>4.8e-07</t>
        </is>
      </c>
      <c r="DC25" t="inlineStr">
        <is>
          <t>4.8e-07</t>
        </is>
      </c>
      <c r="DD25" t="inlineStr">
        <is>
          <t>0</t>
        </is>
      </c>
      <c r="DE25" t="inlineStr">
        <is>
          <t>0.625</t>
        </is>
      </c>
      <c r="DF25" t="inlineStr">
        <is>
          <t>0</t>
        </is>
      </c>
      <c r="DG25" t="inlineStr">
        <is>
          <t>0.625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283</t>
        </is>
      </c>
      <c r="DQ25" t="inlineStr">
        <is>
          <t>3.02203</t>
        </is>
      </c>
      <c r="DR25" t="inlineStr">
        <is>
          <t>0</t>
        </is>
      </c>
      <c r="DS25" t="inlineStr">
        <is>
          <t>-0.437012</t>
        </is>
      </c>
      <c r="DT25" t="inlineStr">
        <is>
          <t>0</t>
        </is>
      </c>
      <c r="DU25" t="inlineStr">
        <is>
          <t>0</t>
        </is>
      </c>
      <c r="DV25" t="inlineStr">
        <is>
          <t>100</t>
        </is>
      </c>
      <c r="DW25" t="inlineStr">
        <is>
          <t>100</t>
        </is>
      </c>
      <c r="DX25" t="inlineStr">
        <is>
          <t>100</t>
        </is>
      </c>
      <c r="DY25" t="inlineStr">
        <is>
          <t>100</t>
        </is>
      </c>
      <c r="DZ25" t="inlineStr">
        <is>
          <t>190.894</t>
        </is>
      </c>
      <c r="EA25" t="inlineStr">
        <is>
          <t>3846.4</t>
        </is>
      </c>
      <c r="EB25" t="inlineStr">
        <is>
          <t>28.9</t>
        </is>
      </c>
      <c r="EC25" t="inlineStr">
        <is>
          <t>0</t>
        </is>
      </c>
      <c r="ED25" t="inlineStr">
        <is>
          <t xml:space="preserve"> 25</t>
        </is>
      </c>
    </row>
    <row r="26">
      <c r="A26" s="10" t="inlineStr">
        <is>
          <t>2023-12-02 09:00</t>
        </is>
      </c>
      <c r="B26" t="inlineStr">
        <is>
          <t>100719</t>
        </is>
      </c>
      <c r="C26" t="inlineStr">
        <is>
          <t>24134.8</t>
        </is>
      </c>
      <c r="D26" t="inlineStr">
        <is>
          <t>14.8</t>
        </is>
      </c>
      <c r="E26" t="inlineStr">
        <is>
          <t>11963.3</t>
        </is>
      </c>
      <c r="F26" t="inlineStr">
        <is>
          <t>211.544</t>
        </is>
      </c>
      <c r="G26" t="inlineStr">
        <is>
          <t>94.9</t>
        </is>
      </c>
      <c r="H26" t="inlineStr">
        <is>
          <t>41.6</t>
        </is>
      </c>
      <c r="I26" t="inlineStr">
        <is>
          <t>0.131629</t>
        </is>
      </c>
      <c r="J26" t="inlineStr">
        <is>
          <t>48.6374</t>
        </is>
      </c>
      <c r="K26" t="inlineStr">
        <is>
          <t>15.9636</t>
        </is>
      </c>
      <c r="L26" t="inlineStr">
        <is>
          <t>9.85748e-06</t>
        </is>
      </c>
      <c r="M26" t="inlineStr">
        <is>
          <t>9343.64</t>
        </is>
      </c>
      <c r="N26" t="inlineStr">
        <is>
          <t>231.329</t>
        </is>
      </c>
      <c r="O26" t="inlineStr">
        <is>
          <t>100</t>
        </is>
      </c>
      <c r="P26" t="inlineStr">
        <is>
          <t>100</t>
        </is>
      </c>
      <c r="Q26" t="inlineStr">
        <is>
          <t>-0.543678</t>
        </is>
      </c>
      <c r="R26" t="inlineStr">
        <is>
          <t>30.9379</t>
        </is>
      </c>
      <c r="S26" t="inlineStr">
        <is>
          <t>19.5564</t>
        </is>
      </c>
      <c r="T26" s="2" t="inlineStr">
        <is>
          <t>1.97106e-05</t>
        </is>
      </c>
      <c r="U26" t="inlineStr">
        <is>
          <t>7331.4</t>
        </is>
      </c>
      <c r="V26" t="inlineStr">
        <is>
          <t>246.445</t>
        </is>
      </c>
      <c r="W26" t="inlineStr">
        <is>
          <t>100</t>
        </is>
      </c>
      <c r="X26" t="inlineStr">
        <is>
          <t>100</t>
        </is>
      </c>
      <c r="Y26" t="inlineStr">
        <is>
          <t>-0.712305</t>
        </is>
      </c>
      <c r="Z26" t="inlineStr">
        <is>
          <t>26.1302</t>
        </is>
      </c>
      <c r="AA26" t="inlineStr">
        <is>
          <t>11.9077</t>
        </is>
      </c>
      <c r="AB26" s="2" t="inlineStr">
        <is>
          <t>3.32495e-06</t>
        </is>
      </c>
      <c r="AC26" t="inlineStr">
        <is>
          <t>5680.48</t>
        </is>
      </c>
      <c r="AD26" t="inlineStr">
        <is>
          <t>259.375</t>
        </is>
      </c>
      <c r="AE26" t="inlineStr">
        <is>
          <t>37.1</t>
        </is>
      </c>
      <c r="AF26" t="inlineStr">
        <is>
          <t>0</t>
        </is>
      </c>
      <c r="AG26" t="inlineStr">
        <is>
          <t>-1.58775</t>
        </is>
      </c>
      <c r="AH26" t="inlineStr">
        <is>
          <t>20.8598</t>
        </is>
      </c>
      <c r="AI26" t="inlineStr">
        <is>
          <t>18.2567</t>
        </is>
      </c>
      <c r="AJ26" s="2" t="inlineStr">
        <is>
          <t>1.44551e-05</t>
        </is>
      </c>
      <c r="AK26" t="inlineStr">
        <is>
          <t>4267.91</t>
        </is>
      </c>
      <c r="AL26" t="inlineStr">
        <is>
          <t>269.378</t>
        </is>
      </c>
      <c r="AM26" t="inlineStr">
        <is>
          <t>15.3</t>
        </is>
      </c>
      <c r="AN26" t="inlineStr">
        <is>
          <t>0</t>
        </is>
      </c>
      <c r="AO26" t="inlineStr">
        <is>
          <t>-1.2927</t>
        </is>
      </c>
      <c r="AP26" t="inlineStr">
        <is>
          <t>20.7836</t>
        </is>
      </c>
      <c r="AQ26" t="inlineStr">
        <is>
          <t>13.0859</t>
        </is>
      </c>
      <c r="AR26" s="2" t="inlineStr">
        <is>
          <t>0.000121997</t>
        </is>
      </c>
      <c r="AS26" t="inlineStr">
        <is>
          <t>3036.49</t>
        </is>
      </c>
      <c r="AT26" t="inlineStr">
        <is>
          <t>276.512</t>
        </is>
      </c>
      <c r="AU26" t="inlineStr">
        <is>
          <t>23.2</t>
        </is>
      </c>
      <c r="AV26" t="inlineStr">
        <is>
          <t>0</t>
        </is>
      </c>
      <c r="AW26" t="inlineStr">
        <is>
          <t>-0.135348</t>
        </is>
      </c>
      <c r="AX26" t="inlineStr">
        <is>
          <t>12.2279</t>
        </is>
      </c>
      <c r="AY26" t="inlineStr">
        <is>
          <t>13.0837</t>
        </is>
      </c>
      <c r="AZ26" s="2" t="inlineStr">
        <is>
          <t>-3.02343e-05</t>
        </is>
      </c>
      <c r="BA26" t="inlineStr">
        <is>
          <t>1435.66</t>
        </is>
      </c>
      <c r="BB26" t="inlineStr">
        <is>
          <t>286.369</t>
        </is>
      </c>
      <c r="BC26" t="inlineStr">
        <is>
          <t>23.9</t>
        </is>
      </c>
      <c r="BD26" t="inlineStr">
        <is>
          <t>0</t>
        </is>
      </c>
      <c r="BE26" t="inlineStr">
        <is>
          <t>-0.220954</t>
        </is>
      </c>
      <c r="BF26" t="inlineStr">
        <is>
          <t>7.21655</t>
        </is>
      </c>
      <c r="BG26" t="inlineStr">
        <is>
          <t>13.9864</t>
        </is>
      </c>
      <c r="BH26" t="inlineStr">
        <is>
          <t>0.000306354</t>
        </is>
      </c>
      <c r="BI26" t="inlineStr">
        <is>
          <t>725.989</t>
        </is>
      </c>
      <c r="BJ26" t="inlineStr">
        <is>
          <t>286.565</t>
        </is>
      </c>
      <c r="BK26" t="inlineStr">
        <is>
          <t>84.3</t>
        </is>
      </c>
      <c r="BL26" t="inlineStr">
        <is>
          <t>0</t>
        </is>
      </c>
      <c r="BM26" t="inlineStr">
        <is>
          <t>-0.200386</t>
        </is>
      </c>
      <c r="BN26" t="inlineStr">
        <is>
          <t>2.42662</t>
        </is>
      </c>
      <c r="BO26" t="inlineStr">
        <is>
          <t>19.5759</t>
        </is>
      </c>
      <c r="BP26" t="inlineStr">
        <is>
          <t>0.000192407</t>
        </is>
      </c>
      <c r="BQ26" t="inlineStr">
        <is>
          <t>500.288</t>
        </is>
      </c>
      <c r="BR26" t="inlineStr">
        <is>
          <t>288.626</t>
        </is>
      </c>
      <c r="BS26" t="inlineStr">
        <is>
          <t>78.1</t>
        </is>
      </c>
      <c r="BT26" t="inlineStr">
        <is>
          <t>0</t>
        </is>
      </c>
      <c r="BU26" t="inlineStr">
        <is>
          <t>-0.0249692</t>
        </is>
      </c>
      <c r="BV26" t="inlineStr">
        <is>
          <t>1.29421</t>
        </is>
      </c>
      <c r="BW26" t="inlineStr">
        <is>
          <t>18.4017</t>
        </is>
      </c>
      <c r="BX26" t="inlineStr">
        <is>
          <t>0.000183831</t>
        </is>
      </c>
      <c r="BY26" t="inlineStr">
        <is>
          <t>2</t>
        </is>
      </c>
      <c r="BZ26" t="inlineStr">
        <is>
          <t>278.818</t>
        </is>
      </c>
      <c r="CA26" t="inlineStr">
        <is>
          <t>290.706</t>
        </is>
      </c>
      <c r="CB26" t="inlineStr">
        <is>
          <t>71.8</t>
        </is>
      </c>
      <c r="CC26" t="inlineStr">
        <is>
          <t>0</t>
        </is>
      </c>
      <c r="CD26" t="inlineStr">
        <is>
          <t>0.179322</t>
        </is>
      </c>
      <c r="CE26" t="inlineStr">
        <is>
          <t>0.431033</t>
        </is>
      </c>
      <c r="CF26" t="inlineStr">
        <is>
          <t>16.6311</t>
        </is>
      </c>
      <c r="CG26" s="2" t="inlineStr">
        <is>
          <t>0.000186611</t>
        </is>
      </c>
      <c r="CH26" t="inlineStr">
        <is>
          <t>292.85</t>
        </is>
      </c>
      <c r="CI26" t="inlineStr">
        <is>
          <t>66.8</t>
        </is>
      </c>
      <c r="CJ26" t="inlineStr">
        <is>
          <t>0</t>
        </is>
      </c>
      <c r="CK26" t="inlineStr">
        <is>
          <t>0.259078</t>
        </is>
      </c>
      <c r="CL26" t="inlineStr">
        <is>
          <t>-0.27145</t>
        </is>
      </c>
      <c r="CM26" t="inlineStr">
        <is>
          <t>9.97109</t>
        </is>
      </c>
      <c r="CN26" t="inlineStr">
        <is>
          <t>0.000286877</t>
        </is>
      </c>
      <c r="CO26" t="inlineStr">
        <is>
          <t>61.4035</t>
        </is>
      </c>
      <c r="CP26" t="inlineStr">
        <is>
          <t>55.5794</t>
        </is>
      </c>
      <c r="CQ26" t="inlineStr">
        <is>
          <t>293.132</t>
        </is>
      </c>
      <c r="CR26" t="inlineStr">
        <is>
          <t>0</t>
        </is>
      </c>
      <c r="CS26" t="inlineStr">
        <is>
          <t>211.318</t>
        </is>
      </c>
      <c r="CT26" t="inlineStr">
        <is>
          <t>292.894</t>
        </is>
      </c>
      <c r="CU26" t="inlineStr">
        <is>
          <t>286.724</t>
        </is>
      </c>
      <c r="CV26" t="inlineStr">
        <is>
          <t>67.5</t>
        </is>
      </c>
      <c r="CW26" t="inlineStr">
        <is>
          <t>-0.454512</t>
        </is>
      </c>
      <c r="CX26" t="inlineStr">
        <is>
          <t>10.3043</t>
        </is>
      </c>
      <c r="CY26" t="inlineStr">
        <is>
          <t>-50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0.625</t>
        </is>
      </c>
      <c r="DF26" t="inlineStr">
        <is>
          <t>0</t>
        </is>
      </c>
      <c r="DG26" t="inlineStr">
        <is>
          <t>0.625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10800</t>
        </is>
      </c>
      <c r="DQ26" t="inlineStr">
        <is>
          <t>2.01241</t>
        </is>
      </c>
      <c r="DR26" t="inlineStr">
        <is>
          <t>0</t>
        </is>
      </c>
      <c r="DS26" t="inlineStr">
        <is>
          <t>0.295837</t>
        </is>
      </c>
      <c r="DT26" t="inlineStr">
        <is>
          <t>0</t>
        </is>
      </c>
      <c r="DU26" t="inlineStr">
        <is>
          <t>0</t>
        </is>
      </c>
      <c r="DV26" t="inlineStr">
        <is>
          <t>100</t>
        </is>
      </c>
      <c r="DW26" t="inlineStr">
        <is>
          <t>100</t>
        </is>
      </c>
      <c r="DX26" t="inlineStr">
        <is>
          <t>100</t>
        </is>
      </c>
      <c r="DY26" t="inlineStr">
        <is>
          <t>100</t>
        </is>
      </c>
      <c r="DZ26" t="inlineStr">
        <is>
          <t>168.443</t>
        </is>
      </c>
      <c r="EA26" t="inlineStr">
        <is>
          <t>3557.6</t>
        </is>
      </c>
      <c r="EB26" t="inlineStr">
        <is>
          <t>19.8</t>
        </is>
      </c>
      <c r="EC26" t="inlineStr">
        <is>
          <t>0</t>
        </is>
      </c>
      <c r="ED26" t="inlineStr">
        <is>
          <t xml:space="preserve"> 26</t>
        </is>
      </c>
    </row>
    <row r="27">
      <c r="A27" s="10" t="inlineStr">
        <is>
          <t>2023-12-02 12:00</t>
        </is>
      </c>
      <c r="B27" t="inlineStr">
        <is>
          <t>100618</t>
        </is>
      </c>
      <c r="C27" t="inlineStr">
        <is>
          <t>24135.2</t>
        </is>
      </c>
      <c r="D27" t="inlineStr">
        <is>
          <t>11.8163</t>
        </is>
      </c>
      <c r="E27" t="inlineStr">
        <is>
          <t>11929.4</t>
        </is>
      </c>
      <c r="F27" t="inlineStr">
        <is>
          <t>212.04</t>
        </is>
      </c>
      <c r="G27" t="inlineStr">
        <is>
          <t>74.4</t>
        </is>
      </c>
      <c r="H27" t="inlineStr">
        <is>
          <t>1.7</t>
        </is>
      </c>
      <c r="I27" t="inlineStr">
        <is>
          <t>0.26365</t>
        </is>
      </c>
      <c r="J27" t="inlineStr">
        <is>
          <t>46.2343</t>
        </is>
      </c>
      <c r="K27" t="inlineStr">
        <is>
          <t>18.1887</t>
        </is>
      </c>
      <c r="L27" s="2" t="inlineStr">
        <is>
          <t>3.72776e-05</t>
        </is>
      </c>
      <c r="M27" t="inlineStr">
        <is>
          <t>9314.31</t>
        </is>
      </c>
      <c r="N27" t="inlineStr">
        <is>
          <t>231.335</t>
        </is>
      </c>
      <c r="O27" t="inlineStr">
        <is>
          <t>100</t>
        </is>
      </c>
      <c r="P27" t="inlineStr">
        <is>
          <t>100</t>
        </is>
      </c>
      <c r="Q27" t="inlineStr">
        <is>
          <t>-0.708711</t>
        </is>
      </c>
      <c r="R27" t="inlineStr">
        <is>
          <t>29.2647</t>
        </is>
      </c>
      <c r="S27" t="inlineStr">
        <is>
          <t>22.6947</t>
        </is>
      </c>
      <c r="T27" s="2" t="inlineStr">
        <is>
          <t>3.74474e-05</t>
        </is>
      </c>
      <c r="U27" t="inlineStr">
        <is>
          <t>7300.66</t>
        </is>
      </c>
      <c r="V27" t="inlineStr">
        <is>
          <t>246.434</t>
        </is>
      </c>
      <c r="W27" t="inlineStr">
        <is>
          <t>100</t>
        </is>
      </c>
      <c r="X27" t="inlineStr">
        <is>
          <t>100</t>
        </is>
      </c>
      <c r="Y27" t="inlineStr">
        <is>
          <t>-0.970633</t>
        </is>
      </c>
      <c r="Z27" t="inlineStr">
        <is>
          <t>25.2549</t>
        </is>
      </c>
      <c r="AA27" t="inlineStr">
        <is>
          <t>17.7271</t>
        </is>
      </c>
      <c r="AB27" t="inlineStr">
        <is>
          <t>4.19244e-05</t>
        </is>
      </c>
      <c r="AC27" t="inlineStr">
        <is>
          <t>5657.09</t>
        </is>
      </c>
      <c r="AD27" t="inlineStr">
        <is>
          <t>258.195</t>
        </is>
      </c>
      <c r="AE27" t="inlineStr">
        <is>
          <t>39.1</t>
        </is>
      </c>
      <c r="AF27" t="inlineStr">
        <is>
          <t>0</t>
        </is>
      </c>
      <c r="AG27" t="inlineStr">
        <is>
          <t>-1.34368</t>
        </is>
      </c>
      <c r="AH27" t="inlineStr">
        <is>
          <t>23.9403</t>
        </is>
      </c>
      <c r="AI27" t="inlineStr">
        <is>
          <t>14.8594</t>
        </is>
      </c>
      <c r="AJ27" s="2" t="inlineStr">
        <is>
          <t>0.000103138</t>
        </is>
      </c>
      <c r="AK27" t="inlineStr">
        <is>
          <t>4249.79</t>
        </is>
      </c>
      <c r="AL27" t="inlineStr">
        <is>
          <t>268.129</t>
        </is>
      </c>
      <c r="AM27" t="inlineStr">
        <is>
          <t>19.8</t>
        </is>
      </c>
      <c r="AN27" t="inlineStr">
        <is>
          <t>0</t>
        </is>
      </c>
      <c r="AO27" t="inlineStr">
        <is>
          <t>-1.4408</t>
        </is>
      </c>
      <c r="AP27" t="inlineStr">
        <is>
          <t>20.4804</t>
        </is>
      </c>
      <c r="AQ27" t="inlineStr">
        <is>
          <t>14.8294</t>
        </is>
      </c>
      <c r="AR27" s="2" t="inlineStr">
        <is>
          <t>0.000124247</t>
        </is>
      </c>
      <c r="AS27" t="inlineStr">
        <is>
          <t>3023.45</t>
        </is>
      </c>
      <c r="AT27" t="inlineStr">
        <is>
          <t>275.253</t>
        </is>
      </c>
      <c r="AU27" t="inlineStr">
        <is>
          <t>26</t>
        </is>
      </c>
      <c r="AV27" t="inlineStr">
        <is>
          <t>0</t>
        </is>
      </c>
      <c r="AW27" t="inlineStr">
        <is>
          <t>-0.491376</t>
        </is>
      </c>
      <c r="AX27" t="inlineStr">
        <is>
          <t>15.7628</t>
        </is>
      </c>
      <c r="AY27" t="inlineStr">
        <is>
          <t>12.0337</t>
        </is>
      </c>
      <c r="AZ27" s="2" t="inlineStr">
        <is>
          <t>6.29203e-05</t>
        </is>
      </c>
      <c r="BA27" t="inlineStr">
        <is>
          <t>1427.55</t>
        </is>
      </c>
      <c r="BB27" t="inlineStr">
        <is>
          <t>285.741</t>
        </is>
      </c>
      <c r="BC27" t="inlineStr">
        <is>
          <t>25.7</t>
        </is>
      </c>
      <c r="BD27" t="inlineStr">
        <is>
          <t>0</t>
        </is>
      </c>
      <c r="BE27" t="inlineStr">
        <is>
          <t>-0.0579775</t>
        </is>
      </c>
      <c r="BF27" t="inlineStr">
        <is>
          <t>8.12485</t>
        </is>
      </c>
      <c r="BG27" t="inlineStr">
        <is>
          <t>7.84488</t>
        </is>
      </c>
      <c r="BH27" s="2" t="inlineStr">
        <is>
          <t>0.000188234</t>
        </is>
      </c>
      <c r="BI27" t="inlineStr">
        <is>
          <t>716.695</t>
        </is>
      </c>
      <c r="BJ27" t="inlineStr">
        <is>
          <t>286.438</t>
        </is>
      </c>
      <c r="BK27" t="inlineStr">
        <is>
          <t>84.4</t>
        </is>
      </c>
      <c r="BL27" t="inlineStr">
        <is>
          <t>0</t>
        </is>
      </c>
      <c r="BM27" t="inlineStr">
        <is>
          <t>0.100244</t>
        </is>
      </c>
      <c r="BN27" t="inlineStr">
        <is>
          <t>4.16299</t>
        </is>
      </c>
      <c r="BO27" t="inlineStr">
        <is>
          <t>14.9228</t>
        </is>
      </c>
      <c r="BP27" t="inlineStr">
        <is>
          <t>0.000328421</t>
        </is>
      </c>
      <c r="BQ27" t="inlineStr">
        <is>
          <t>491.222</t>
        </is>
      </c>
      <c r="BR27" t="inlineStr">
        <is>
          <t>288.227</t>
        </is>
      </c>
      <c r="BS27" t="inlineStr">
        <is>
          <t>84.9</t>
        </is>
      </c>
      <c r="BT27" t="inlineStr">
        <is>
          <t>0</t>
        </is>
      </c>
      <c r="BU27" t="inlineStr">
        <is>
          <t>0.196419</t>
        </is>
      </c>
      <c r="BV27" t="inlineStr">
        <is>
          <t>2.82273</t>
        </is>
      </c>
      <c r="BW27" t="inlineStr">
        <is>
          <t>14.4286</t>
        </is>
      </c>
      <c r="BX27" t="inlineStr">
        <is>
          <t>0.000235422</t>
        </is>
      </c>
      <c r="BY27" t="inlineStr">
        <is>
          <t>2</t>
        </is>
      </c>
      <c r="BZ27" t="inlineStr">
        <is>
          <t>269.982</t>
        </is>
      </c>
      <c r="CA27" t="inlineStr">
        <is>
          <t>290.376</t>
        </is>
      </c>
      <c r="CB27" t="inlineStr">
        <is>
          <t>77.3</t>
        </is>
      </c>
      <c r="CC27" t="inlineStr">
        <is>
          <t>0</t>
        </is>
      </c>
      <c r="CD27" t="inlineStr">
        <is>
          <t>0.24185</t>
        </is>
      </c>
      <c r="CE27" t="inlineStr">
        <is>
          <t>2.28546</t>
        </is>
      </c>
      <c r="CF27" t="inlineStr">
        <is>
          <t>13.19</t>
        </is>
      </c>
      <c r="CG27" s="2" t="inlineStr">
        <is>
          <t>0.000215434</t>
        </is>
      </c>
      <c r="CH27" t="inlineStr">
        <is>
          <t>292.626</t>
        </is>
      </c>
      <c r="CI27" t="inlineStr">
        <is>
          <t>71</t>
        </is>
      </c>
      <c r="CJ27" t="inlineStr">
        <is>
          <t>0</t>
        </is>
      </c>
      <c r="CK27" t="inlineStr">
        <is>
          <t>0.243493</t>
        </is>
      </c>
      <c r="CL27" t="inlineStr">
        <is>
          <t>1.31083</t>
        </is>
      </c>
      <c r="CM27" t="inlineStr">
        <is>
          <t>8.6078</t>
        </is>
      </c>
      <c r="CN27" s="2" t="inlineStr">
        <is>
          <t>0.000225459</t>
        </is>
      </c>
      <c r="CO27" t="inlineStr">
        <is>
          <t>52.6805</t>
        </is>
      </c>
      <c r="CP27" t="inlineStr">
        <is>
          <t>55.5794</t>
        </is>
      </c>
      <c r="CQ27" t="inlineStr">
        <is>
          <t>293.186</t>
        </is>
      </c>
      <c r="CR27" t="inlineStr">
        <is>
          <t>0</t>
        </is>
      </c>
      <c r="CS27" t="inlineStr">
        <is>
          <t>167.246</t>
        </is>
      </c>
      <c r="CT27" t="inlineStr">
        <is>
          <t>292.72</t>
        </is>
      </c>
      <c r="CU27" t="inlineStr">
        <is>
          <t>287.388</t>
        </is>
      </c>
      <c r="CV27" t="inlineStr">
        <is>
          <t>71.2</t>
        </is>
      </c>
      <c r="CW27" t="inlineStr">
        <is>
          <t>1.23453</t>
        </is>
      </c>
      <c r="CX27" t="inlineStr">
        <is>
          <t>8.53218</t>
        </is>
      </c>
      <c r="CY27" t="inlineStr">
        <is>
          <t>-50</t>
        </is>
      </c>
      <c r="CZ27" t="inlineStr">
        <is>
          <t>0</t>
        </is>
      </c>
      <c r="DA27" t="inlineStr">
        <is>
          <t>0</t>
        </is>
      </c>
      <c r="DB27" t="inlineStr">
        <is>
          <t>4e-08</t>
        </is>
      </c>
      <c r="DC27" t="inlineStr">
        <is>
          <t>0</t>
        </is>
      </c>
      <c r="DD27" t="inlineStr">
        <is>
          <t>0</t>
        </is>
      </c>
      <c r="DE27" t="inlineStr">
        <is>
          <t>0.625</t>
        </is>
      </c>
      <c r="DF27" t="inlineStr">
        <is>
          <t>0</t>
        </is>
      </c>
      <c r="DG27" t="inlineStr">
        <is>
          <t>0.625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21600</t>
        </is>
      </c>
      <c r="DQ27" t="inlineStr">
        <is>
          <t>0.133154</t>
        </is>
      </c>
      <c r="DR27" t="inlineStr">
        <is>
          <t>24</t>
        </is>
      </c>
      <c r="DS27" t="inlineStr">
        <is>
          <t>-133.55</t>
        </is>
      </c>
      <c r="DT27" t="inlineStr">
        <is>
          <t>0</t>
        </is>
      </c>
      <c r="DU27" t="inlineStr">
        <is>
          <t>0</t>
        </is>
      </c>
      <c r="DV27" t="inlineStr">
        <is>
          <t>100</t>
        </is>
      </c>
      <c r="DW27" t="inlineStr">
        <is>
          <t>98.6</t>
        </is>
      </c>
      <c r="DX27" t="inlineStr">
        <is>
          <t>100</t>
        </is>
      </c>
      <c r="DY27" t="inlineStr">
        <is>
          <t>100</t>
        </is>
      </c>
      <c r="DZ27" t="inlineStr">
        <is>
          <t>103.609</t>
        </is>
      </c>
      <c r="EA27" t="inlineStr">
        <is>
          <t>3370.24</t>
        </is>
      </c>
      <c r="EB27" t="inlineStr">
        <is>
          <t>23.6</t>
        </is>
      </c>
      <c r="EC27" t="inlineStr">
        <is>
          <t>0</t>
        </is>
      </c>
      <c r="ED27" t="inlineStr">
        <is>
          <t xml:space="preserve"> 27</t>
        </is>
      </c>
    </row>
    <row r="28">
      <c r="A28" s="10" t="inlineStr">
        <is>
          <t>2023-12-02 15:00</t>
        </is>
      </c>
      <c r="B28" t="inlineStr">
        <is>
          <t>100651</t>
        </is>
      </c>
      <c r="C28" t="inlineStr">
        <is>
          <t>24134.9</t>
        </is>
      </c>
      <c r="D28" t="inlineStr">
        <is>
          <t>8.6</t>
        </is>
      </c>
      <c r="E28" t="inlineStr">
        <is>
          <t>11903.8</t>
        </is>
      </c>
      <c r="F28" t="inlineStr">
        <is>
          <t>213.531</t>
        </is>
      </c>
      <c r="G28" t="inlineStr">
        <is>
          <t>36.3</t>
        </is>
      </c>
      <c r="H28" t="inlineStr">
        <is>
          <t>0</t>
        </is>
      </c>
      <c r="I28" t="inlineStr">
        <is>
          <t>0.319427</t>
        </is>
      </c>
      <c r="J28" t="inlineStr">
        <is>
          <t>43.935</t>
        </is>
      </c>
      <c r="K28" t="inlineStr">
        <is>
          <t>24.0429</t>
        </is>
      </c>
      <c r="L28" s="2" t="inlineStr">
        <is>
          <t>4.1729e-05</t>
        </is>
      </c>
      <c r="M28" t="inlineStr">
        <is>
          <t>9291.51</t>
        </is>
      </c>
      <c r="N28" t="inlineStr">
        <is>
          <t>230.105</t>
        </is>
      </c>
      <c r="O28" t="inlineStr">
        <is>
          <t>100</t>
        </is>
      </c>
      <c r="P28" t="inlineStr">
        <is>
          <t>100</t>
        </is>
      </c>
      <c r="Q28" t="inlineStr">
        <is>
          <t>-0.408703</t>
        </is>
      </c>
      <c r="R28" t="inlineStr">
        <is>
          <t>31.2956</t>
        </is>
      </c>
      <c r="S28" t="inlineStr">
        <is>
          <t>24.7763</t>
        </is>
      </c>
      <c r="T28" s="2" t="inlineStr">
        <is>
          <t>0.000132484</t>
        </is>
      </c>
      <c r="U28" t="inlineStr">
        <is>
          <t>7285.47</t>
        </is>
      </c>
      <c r="V28" t="inlineStr">
        <is>
          <t>246.077</t>
        </is>
      </c>
      <c r="W28" t="inlineStr">
        <is>
          <t>100</t>
        </is>
      </c>
      <c r="X28" t="inlineStr">
        <is>
          <t>100</t>
        </is>
      </c>
      <c r="Y28" t="inlineStr">
        <is>
          <t>-0.757156</t>
        </is>
      </c>
      <c r="Z28" t="inlineStr">
        <is>
          <t>24.8267</t>
        </is>
      </c>
      <c r="AA28" t="inlineStr">
        <is>
          <t>18.1985</t>
        </is>
      </c>
      <c r="AB28" t="inlineStr">
        <is>
          <t>0.000142588</t>
        </is>
      </c>
      <c r="AC28" t="inlineStr">
        <is>
          <t>5644.47</t>
        </is>
      </c>
      <c r="AD28" t="inlineStr">
        <is>
          <t>256.228</t>
        </is>
      </c>
      <c r="AE28" t="inlineStr">
        <is>
          <t>99.3</t>
        </is>
      </c>
      <c r="AF28" t="inlineStr">
        <is>
          <t>100</t>
        </is>
      </c>
      <c r="AG28" t="inlineStr">
        <is>
          <t>-0.852271</t>
        </is>
      </c>
      <c r="AH28" t="inlineStr">
        <is>
          <t>23.8487</t>
        </is>
      </c>
      <c r="AI28" t="inlineStr">
        <is>
          <t>14.7847</t>
        </is>
      </c>
      <c r="AJ28" s="2" t="inlineStr">
        <is>
          <t>6.36928e-05</t>
        </is>
      </c>
      <c r="AK28" t="inlineStr">
        <is>
          <t>4246.44</t>
        </is>
      </c>
      <c r="AL28" t="inlineStr">
        <is>
          <t>267.29</t>
        </is>
      </c>
      <c r="AM28" t="inlineStr">
        <is>
          <t>29.9</t>
        </is>
      </c>
      <c r="AN28" t="inlineStr">
        <is>
          <t>0</t>
        </is>
      </c>
      <c r="AO28" t="inlineStr">
        <is>
          <t>-1.00441</t>
        </is>
      </c>
      <c r="AP28" t="inlineStr">
        <is>
          <t>21.7973</t>
        </is>
      </c>
      <c r="AQ28" t="inlineStr">
        <is>
          <t>14.2286</t>
        </is>
      </c>
      <c r="AR28" s="2" t="inlineStr">
        <is>
          <t>0.000109695</t>
        </is>
      </c>
      <c r="AS28" t="inlineStr">
        <is>
          <t>3023.71</t>
        </is>
      </c>
      <c r="AT28" t="inlineStr">
        <is>
          <t>274.455</t>
        </is>
      </c>
      <c r="AU28" t="inlineStr">
        <is>
          <t>30.6</t>
        </is>
      </c>
      <c r="AV28" t="inlineStr">
        <is>
          <t>0</t>
        </is>
      </c>
      <c r="AW28" t="inlineStr">
        <is>
          <t>-0.197811</t>
        </is>
      </c>
      <c r="AX28" t="inlineStr">
        <is>
          <t>14.4478</t>
        </is>
      </c>
      <c r="AY28" t="inlineStr">
        <is>
          <t>10.8917</t>
        </is>
      </c>
      <c r="AZ28" s="2" t="inlineStr">
        <is>
          <t>1.33469e-05</t>
        </is>
      </c>
      <c r="BA28" t="inlineStr">
        <is>
          <t>1431.74</t>
        </is>
      </c>
      <c r="BB28" t="inlineStr">
        <is>
          <t>285.342</t>
        </is>
      </c>
      <c r="BC28" t="inlineStr">
        <is>
          <t>29.7</t>
        </is>
      </c>
      <c r="BD28" t="inlineStr">
        <is>
          <t>0</t>
        </is>
      </c>
      <c r="BE28" t="inlineStr">
        <is>
          <t>-0.1285</t>
        </is>
      </c>
      <c r="BF28" t="inlineStr">
        <is>
          <t>8.81527</t>
        </is>
      </c>
      <c r="BG28" t="inlineStr">
        <is>
          <t>8.34998</t>
        </is>
      </c>
      <c r="BH28" t="inlineStr">
        <is>
          <t>-0.00019903</t>
        </is>
      </c>
      <c r="BI28" t="inlineStr">
        <is>
          <t>719.604</t>
        </is>
      </c>
      <c r="BJ28" t="inlineStr">
        <is>
          <t>288.354</t>
        </is>
      </c>
      <c r="BK28" t="inlineStr">
        <is>
          <t>45.3</t>
        </is>
      </c>
      <c r="BL28" t="inlineStr">
        <is>
          <t>0</t>
        </is>
      </c>
      <c r="BM28" t="inlineStr">
        <is>
          <t>0.000604981</t>
        </is>
      </c>
      <c r="BN28" t="inlineStr">
        <is>
          <t>6.57367</t>
        </is>
      </c>
      <c r="BO28" t="inlineStr">
        <is>
          <t>5.94895</t>
        </is>
      </c>
      <c r="BP28" t="inlineStr">
        <is>
          <t>7.59238e-05</t>
        </is>
      </c>
      <c r="BQ28" t="inlineStr">
        <is>
          <t>493.145</t>
        </is>
      </c>
      <c r="BR28" t="inlineStr">
        <is>
          <t>289.795</t>
        </is>
      </c>
      <c r="BS28" t="inlineStr">
        <is>
          <t>46.7</t>
        </is>
      </c>
      <c r="BT28" t="inlineStr">
        <is>
          <t>0</t>
        </is>
      </c>
      <c r="BU28" t="inlineStr">
        <is>
          <t>0.116813</t>
        </is>
      </c>
      <c r="BV28" t="inlineStr">
        <is>
          <t>4.49646</t>
        </is>
      </c>
      <c r="BW28" t="inlineStr">
        <is>
          <t>6.23515</t>
        </is>
      </c>
      <c r="BX28" s="2" t="inlineStr">
        <is>
          <t>0.000178644</t>
        </is>
      </c>
      <c r="BY28" t="inlineStr">
        <is>
          <t>5</t>
        </is>
      </c>
      <c r="BZ28" t="inlineStr">
        <is>
          <t>271.759</t>
        </is>
      </c>
      <c r="CA28" t="inlineStr">
        <is>
          <t>289.92</t>
        </is>
      </c>
      <c r="CB28" t="inlineStr">
        <is>
          <t>69.2</t>
        </is>
      </c>
      <c r="CC28" t="inlineStr">
        <is>
          <t>0</t>
        </is>
      </c>
      <c r="CD28" t="inlineStr">
        <is>
          <t>0.2294</t>
        </is>
      </c>
      <c r="CE28" t="inlineStr">
        <is>
          <t>1.78055</t>
        </is>
      </c>
      <c r="CF28" t="inlineStr">
        <is>
          <t>8.81944</t>
        </is>
      </c>
      <c r="CG28" s="2" t="inlineStr">
        <is>
          <t>0.000266957</t>
        </is>
      </c>
      <c r="CH28" t="inlineStr">
        <is>
          <t>290.86</t>
        </is>
      </c>
      <c r="CI28" t="inlineStr">
        <is>
          <t>77.2</t>
        </is>
      </c>
      <c r="CJ28" t="inlineStr">
        <is>
          <t>0</t>
        </is>
      </c>
      <c r="CK28" t="inlineStr">
        <is>
          <t>0.1634</t>
        </is>
      </c>
      <c r="CL28" t="inlineStr">
        <is>
          <t>0.0984961</t>
        </is>
      </c>
      <c r="CM28" t="inlineStr">
        <is>
          <t>5.53187</t>
        </is>
      </c>
      <c r="CN28" t="inlineStr">
        <is>
          <t>0.000233083</t>
        </is>
      </c>
      <c r="CO28" t="inlineStr">
        <is>
          <t>55.3712</t>
        </is>
      </c>
      <c r="CP28" t="inlineStr">
        <is>
          <t>55.5794</t>
        </is>
      </c>
      <c r="CQ28" t="inlineStr">
        <is>
          <t>289.627</t>
        </is>
      </c>
      <c r="CR28" t="inlineStr">
        <is>
          <t>0</t>
        </is>
      </c>
      <c r="CS28" t="inlineStr">
        <is>
          <t>46.865</t>
        </is>
      </c>
      <c r="CT28" t="inlineStr">
        <is>
          <t>290.653</t>
        </is>
      </c>
      <c r="CU28" t="inlineStr">
        <is>
          <t>286.874</t>
        </is>
      </c>
      <c r="CV28" t="inlineStr">
        <is>
          <t>78.5</t>
        </is>
      </c>
      <c r="CW28" t="inlineStr">
        <is>
          <t>0.0296631</t>
        </is>
      </c>
      <c r="CX28" t="inlineStr">
        <is>
          <t>5.50116</t>
        </is>
      </c>
      <c r="CY28" t="inlineStr">
        <is>
          <t>-50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0.625</t>
        </is>
      </c>
      <c r="DF28" t="inlineStr">
        <is>
          <t>0</t>
        </is>
      </c>
      <c r="DG28" t="inlineStr">
        <is>
          <t>0.625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10800</t>
        </is>
      </c>
      <c r="DQ28" t="inlineStr">
        <is>
          <t>-0.224416</t>
        </is>
      </c>
      <c r="DR28" t="inlineStr">
        <is>
          <t>8</t>
        </is>
      </c>
      <c r="DS28" t="inlineStr">
        <is>
          <t>-222.155</t>
        </is>
      </c>
      <c r="DT28" t="inlineStr">
        <is>
          <t>0</t>
        </is>
      </c>
      <c r="DU28" t="inlineStr">
        <is>
          <t>0</t>
        </is>
      </c>
      <c r="DV28" t="inlineStr">
        <is>
          <t>100</t>
        </is>
      </c>
      <c r="DW28" t="inlineStr">
        <is>
          <t>100</t>
        </is>
      </c>
      <c r="DX28" t="inlineStr">
        <is>
          <t>100</t>
        </is>
      </c>
      <c r="DY28" t="inlineStr">
        <is>
          <t>100</t>
        </is>
      </c>
      <c r="DZ28" t="inlineStr">
        <is>
          <t>93.8998</t>
        </is>
      </c>
      <c r="EA28" t="inlineStr">
        <is>
          <t>3238.24</t>
        </is>
      </c>
      <c r="EB28" t="inlineStr">
        <is>
          <t>28.9</t>
        </is>
      </c>
      <c r="EC28" t="inlineStr">
        <is>
          <t>0</t>
        </is>
      </c>
      <c r="ED28" t="inlineStr">
        <is>
          <t xml:space="preserve"> 28</t>
        </is>
      </c>
    </row>
    <row r="29">
      <c r="A29" s="10" t="inlineStr">
        <is>
          <t>2023-12-02 18:00</t>
        </is>
      </c>
      <c r="B29" t="inlineStr">
        <is>
          <t>100811</t>
        </is>
      </c>
      <c r="C29" t="inlineStr">
        <is>
          <t>24135.2</t>
        </is>
      </c>
      <c r="D29" t="inlineStr">
        <is>
          <t>6.00746</t>
        </is>
      </c>
      <c r="E29" t="inlineStr">
        <is>
          <t>11879.7</t>
        </is>
      </c>
      <c r="F29" t="inlineStr">
        <is>
          <t>215.63</t>
        </is>
      </c>
      <c r="G29" t="inlineStr">
        <is>
          <t>21.7</t>
        </is>
      </c>
      <c r="H29" t="inlineStr">
        <is>
          <t>0</t>
        </is>
      </c>
      <c r="I29" t="inlineStr">
        <is>
          <t>0.28891</t>
        </is>
      </c>
      <c r="J29" t="inlineStr">
        <is>
          <t>36.7</t>
        </is>
      </c>
      <c r="K29" t="inlineStr">
        <is>
          <t>26.1046</t>
        </is>
      </c>
      <c r="L29" s="2" t="inlineStr">
        <is>
          <t>0.000117044</t>
        </is>
      </c>
      <c r="M29" t="inlineStr">
        <is>
          <t>9266.23</t>
        </is>
      </c>
      <c r="N29" t="inlineStr">
        <is>
          <t>229.761</t>
        </is>
      </c>
      <c r="O29" t="inlineStr">
        <is>
          <t>88.1</t>
        </is>
      </c>
      <c r="P29" t="inlineStr">
        <is>
          <t>5.7</t>
        </is>
      </c>
      <c r="Q29" t="inlineStr">
        <is>
          <t>0.447928</t>
        </is>
      </c>
      <c r="R29" t="inlineStr">
        <is>
          <t>33.7651</t>
        </is>
      </c>
      <c r="S29" t="inlineStr">
        <is>
          <t>31.8891</t>
        </is>
      </c>
      <c r="T29" s="2" t="inlineStr">
        <is>
          <t>4.97477e-05</t>
        </is>
      </c>
      <c r="U29" t="inlineStr">
        <is>
          <t>7270.67</t>
        </is>
      </c>
      <c r="V29" t="inlineStr">
        <is>
          <t>244.937</t>
        </is>
      </c>
      <c r="W29" t="inlineStr">
        <is>
          <t>100</t>
        </is>
      </c>
      <c r="X29" t="inlineStr">
        <is>
          <t>100</t>
        </is>
      </c>
      <c r="Y29" t="inlineStr">
        <is>
          <t>-0.593395</t>
        </is>
      </c>
      <c r="Z29" t="inlineStr">
        <is>
          <t>25.281</t>
        </is>
      </c>
      <c r="AA29" t="inlineStr">
        <is>
          <t>20.8151</t>
        </is>
      </c>
      <c r="AB29" t="inlineStr">
        <is>
          <t>0.000142</t>
        </is>
      </c>
      <c r="AC29" t="inlineStr">
        <is>
          <t>5633.97</t>
        </is>
      </c>
      <c r="AD29" t="inlineStr">
        <is>
          <t>255.335</t>
        </is>
      </c>
      <c r="AE29" t="inlineStr">
        <is>
          <t>99.6</t>
        </is>
      </c>
      <c r="AF29" t="inlineStr">
        <is>
          <t>99.8</t>
        </is>
      </c>
      <c r="AG29" t="inlineStr">
        <is>
          <t>-0.500553</t>
        </is>
      </c>
      <c r="AH29" t="inlineStr">
        <is>
          <t>24.7315</t>
        </is>
      </c>
      <c r="AI29" t="inlineStr">
        <is>
          <t>15.4931</t>
        </is>
      </c>
      <c r="AJ29" s="2" t="inlineStr">
        <is>
          <t>5.79912e-05</t>
        </is>
      </c>
      <c r="AK29" t="inlineStr">
        <is>
          <t>4242.25</t>
        </is>
      </c>
      <c r="AL29" t="inlineStr">
        <is>
          <t>265.796</t>
        </is>
      </c>
      <c r="AM29" t="inlineStr">
        <is>
          <t>42.9</t>
        </is>
      </c>
      <c r="AN29" t="inlineStr">
        <is>
          <t>0</t>
        </is>
      </c>
      <c r="AO29" t="inlineStr">
        <is>
          <t>-0.918656</t>
        </is>
      </c>
      <c r="AP29" t="inlineStr">
        <is>
          <t>20.3027</t>
        </is>
      </c>
      <c r="AQ29" t="inlineStr">
        <is>
          <t>14.0946</t>
        </is>
      </c>
      <c r="AR29" s="2" t="inlineStr">
        <is>
          <t>7.15262e-05</t>
        </is>
      </c>
      <c r="AS29" t="inlineStr">
        <is>
          <t>3026.12</t>
        </is>
      </c>
      <c r="AT29" t="inlineStr">
        <is>
          <t>272.772</t>
        </is>
      </c>
      <c r="AU29" t="inlineStr">
        <is>
          <t>46.1</t>
        </is>
      </c>
      <c r="AV29" t="inlineStr">
        <is>
          <t>0</t>
        </is>
      </c>
      <c r="AW29" t="inlineStr">
        <is>
          <t>-0.815447</t>
        </is>
      </c>
      <c r="AX29" t="inlineStr">
        <is>
          <t>10.6045</t>
        </is>
      </c>
      <c r="AY29" t="inlineStr">
        <is>
          <t>9.22552</t>
        </is>
      </c>
      <c r="AZ29" t="inlineStr">
        <is>
          <t>-8.12493e-05</t>
        </is>
      </c>
      <c r="BA29" t="inlineStr">
        <is>
          <t>1439.88</t>
        </is>
      </c>
      <c r="BB29" t="inlineStr">
        <is>
          <t>284.119</t>
        </is>
      </c>
      <c r="BC29" t="inlineStr">
        <is>
          <t>39.2</t>
        </is>
      </c>
      <c r="BD29" t="inlineStr">
        <is>
          <t>0</t>
        </is>
      </c>
      <c r="BE29" t="inlineStr">
        <is>
          <t>-0.577203</t>
        </is>
      </c>
      <c r="BF29" t="inlineStr">
        <is>
          <t>10.2179</t>
        </is>
      </c>
      <c r="BG29" t="inlineStr">
        <is>
          <t>5.30225</t>
        </is>
      </c>
      <c r="BH29" t="inlineStr">
        <is>
          <t>0.000169075</t>
        </is>
      </c>
      <c r="BI29" t="inlineStr">
        <is>
          <t>731.5</t>
        </is>
      </c>
      <c r="BJ29" t="inlineStr">
        <is>
          <t>287.092</t>
        </is>
      </c>
      <c r="BK29" t="inlineStr">
        <is>
          <t>58.8</t>
        </is>
      </c>
      <c r="BL29" t="inlineStr">
        <is>
          <t>0</t>
        </is>
      </c>
      <c r="BM29" t="inlineStr">
        <is>
          <t>0.297568</t>
        </is>
      </c>
      <c r="BN29" t="inlineStr">
        <is>
          <t>6.86107</t>
        </is>
      </c>
      <c r="BO29" t="inlineStr">
        <is>
          <t>3.10721</t>
        </is>
      </c>
      <c r="BP29" t="inlineStr">
        <is>
          <t>0.000288405</t>
        </is>
      </c>
      <c r="BQ29" t="inlineStr">
        <is>
          <t>505.999</t>
        </is>
      </c>
      <c r="BR29" t="inlineStr">
        <is>
          <t>288.372</t>
        </is>
      </c>
      <c r="BS29" t="inlineStr">
        <is>
          <t>62.1</t>
        </is>
      </c>
      <c r="BT29" t="inlineStr">
        <is>
          <t>0</t>
        </is>
      </c>
      <c r="BU29" t="inlineStr">
        <is>
          <t>0.340979</t>
        </is>
      </c>
      <c r="BV29" t="inlineStr">
        <is>
          <t>5.16603</t>
        </is>
      </c>
      <c r="BW29" t="inlineStr">
        <is>
          <t>4.41032</t>
        </is>
      </c>
      <c r="BX29" s="2" t="inlineStr">
        <is>
          <t>0.000165155</t>
        </is>
      </c>
      <c r="BY29" t="inlineStr">
        <is>
          <t>4</t>
        </is>
      </c>
      <c r="BZ29" t="inlineStr">
        <is>
          <t>285.11</t>
        </is>
      </c>
      <c r="CA29" t="inlineStr">
        <is>
          <t>290.107</t>
        </is>
      </c>
      <c r="CB29" t="inlineStr">
        <is>
          <t>59.1</t>
        </is>
      </c>
      <c r="CC29" t="inlineStr">
        <is>
          <t>0</t>
        </is>
      </c>
      <c r="CD29" t="inlineStr">
        <is>
          <t>0.29415</t>
        </is>
      </c>
      <c r="CE29" t="inlineStr">
        <is>
          <t>3.10585</t>
        </is>
      </c>
      <c r="CF29" t="inlineStr">
        <is>
          <t>5.42646</t>
        </is>
      </c>
      <c r="CG29" t="inlineStr">
        <is>
          <t>0.000106194</t>
        </is>
      </c>
      <c r="CH29" t="inlineStr">
        <is>
          <t>290.058</t>
        </is>
      </c>
      <c r="CI29" t="inlineStr">
        <is>
          <t>70.7</t>
        </is>
      </c>
      <c r="CJ29" t="inlineStr">
        <is>
          <t>0</t>
        </is>
      </c>
      <c r="CK29" t="inlineStr">
        <is>
          <t>0.11615</t>
        </is>
      </c>
      <c r="CL29" t="inlineStr">
        <is>
          <t>-0.37477</t>
        </is>
      </c>
      <c r="CM29" t="inlineStr">
        <is>
          <t>4.03397</t>
        </is>
      </c>
      <c r="CN29" t="inlineStr">
        <is>
          <t>0.000179113</t>
        </is>
      </c>
      <c r="CO29" t="inlineStr">
        <is>
          <t>68.83</t>
        </is>
      </c>
      <c r="CP29" t="inlineStr">
        <is>
          <t>55.5794</t>
        </is>
      </c>
      <c r="CQ29" t="inlineStr">
        <is>
          <t>288.625</t>
        </is>
      </c>
      <c r="CR29" t="inlineStr">
        <is>
          <t>0</t>
        </is>
      </c>
      <c r="CS29" t="inlineStr">
        <is>
          <t>45.8633</t>
        </is>
      </c>
      <c r="CT29" t="inlineStr">
        <is>
          <t>289.752</t>
        </is>
      </c>
      <c r="CU29" t="inlineStr">
        <is>
          <t>284.923</t>
        </is>
      </c>
      <c r="CV29" t="inlineStr">
        <is>
          <t>73.1</t>
        </is>
      </c>
      <c r="CW29" t="inlineStr">
        <is>
          <t>-0.469851</t>
        </is>
      </c>
      <c r="CX29" t="inlineStr">
        <is>
          <t>3.95659</t>
        </is>
      </c>
      <c r="CY29" t="inlineStr">
        <is>
          <t>-50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0.625</t>
        </is>
      </c>
      <c r="DF29" t="inlineStr">
        <is>
          <t>0</t>
        </is>
      </c>
      <c r="DG29" t="inlineStr">
        <is>
          <t>0.625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11813</t>
        </is>
      </c>
      <c r="DQ29" t="inlineStr">
        <is>
          <t>1.42296</t>
        </is>
      </c>
      <c r="DR29" t="inlineStr">
        <is>
          <t>0</t>
        </is>
      </c>
      <c r="DS29" t="inlineStr">
        <is>
          <t>-0.162354</t>
        </is>
      </c>
      <c r="DT29" t="inlineStr">
        <is>
          <t>0</t>
        </is>
      </c>
      <c r="DU29" t="inlineStr">
        <is>
          <t>0</t>
        </is>
      </c>
      <c r="DV29" t="inlineStr">
        <is>
          <t>100</t>
        </is>
      </c>
      <c r="DW29" t="inlineStr">
        <is>
          <t>100</t>
        </is>
      </c>
      <c r="DX29" t="inlineStr">
        <is>
          <t>100</t>
        </is>
      </c>
      <c r="DY29" t="inlineStr">
        <is>
          <t>100</t>
        </is>
      </c>
      <c r="DZ29" t="inlineStr">
        <is>
          <t>70.3874</t>
        </is>
      </c>
      <c r="EA29" t="inlineStr">
        <is>
          <t>2973.44</t>
        </is>
      </c>
      <c r="EB29" t="inlineStr">
        <is>
          <t>45.3</t>
        </is>
      </c>
      <c r="EC29" t="inlineStr">
        <is>
          <t>0</t>
        </is>
      </c>
      <c r="ED29" t="inlineStr">
        <is>
          <t xml:space="preserve"> 29</t>
        </is>
      </c>
    </row>
    <row r="30">
      <c r="A30" s="10" t="inlineStr">
        <is>
          <t>2023-12-02 21:00</t>
        </is>
      </c>
      <c r="B30" t="inlineStr">
        <is>
          <t>100900</t>
        </is>
      </c>
      <c r="C30" t="inlineStr">
        <is>
          <t>24134.8</t>
        </is>
      </c>
      <c r="D30" t="inlineStr">
        <is>
          <t>2.50081</t>
        </is>
      </c>
      <c r="E30" t="inlineStr">
        <is>
          <t>11851.8</t>
        </is>
      </c>
      <c r="F30" t="inlineStr">
        <is>
          <t>216.137</t>
        </is>
      </c>
      <c r="G30" t="inlineStr">
        <is>
          <t>19.1</t>
        </is>
      </c>
      <c r="H30" t="inlineStr">
        <is>
          <t>0</t>
        </is>
      </c>
      <c r="I30" t="inlineStr">
        <is>
          <t>0.164246</t>
        </is>
      </c>
      <c r="J30" t="inlineStr">
        <is>
          <t>34.0103</t>
        </is>
      </c>
      <c r="K30" t="inlineStr">
        <is>
          <t>24.1075</t>
        </is>
      </c>
      <c r="L30" s="2" t="inlineStr">
        <is>
          <t>7.34335e-05</t>
        </is>
      </c>
      <c r="M30" t="inlineStr">
        <is>
          <t>9237.95</t>
        </is>
      </c>
      <c r="N30" t="inlineStr">
        <is>
          <t>228.37</t>
        </is>
      </c>
      <c r="O30" t="inlineStr">
        <is>
          <t>100</t>
        </is>
      </c>
      <c r="P30" t="inlineStr">
        <is>
          <t>100</t>
        </is>
      </c>
      <c r="Q30" t="inlineStr">
        <is>
          <t>-0.158627</t>
        </is>
      </c>
      <c r="R30" t="inlineStr">
        <is>
          <t>35.6087</t>
        </is>
      </c>
      <c r="S30" t="inlineStr">
        <is>
          <t>30.3389</t>
        </is>
      </c>
      <c r="T30" s="2" t="inlineStr">
        <is>
          <t>0.000152354</t>
        </is>
      </c>
      <c r="U30" t="inlineStr">
        <is>
          <t>7250.97</t>
        </is>
      </c>
      <c r="V30" t="inlineStr">
        <is>
          <t>243.74</t>
        </is>
      </c>
      <c r="W30" t="inlineStr">
        <is>
          <t>100</t>
        </is>
      </c>
      <c r="X30" t="inlineStr">
        <is>
          <t>95.8</t>
        </is>
      </c>
      <c r="Y30" t="inlineStr">
        <is>
          <t>-0.458422</t>
        </is>
      </c>
      <c r="Z30" t="inlineStr">
        <is>
          <t>27.2542</t>
        </is>
      </c>
      <c r="AA30" t="inlineStr">
        <is>
          <t>24.2411</t>
        </is>
      </c>
      <c r="AB30" s="2" t="inlineStr">
        <is>
          <t>4.34473e-06</t>
        </is>
      </c>
      <c r="AC30" t="inlineStr">
        <is>
          <t>5622.88</t>
        </is>
      </c>
      <c r="AD30" t="inlineStr">
        <is>
          <t>254.729</t>
        </is>
      </c>
      <c r="AE30" t="inlineStr">
        <is>
          <t>83.6</t>
        </is>
      </c>
      <c r="AF30" t="inlineStr">
        <is>
          <t>2.1</t>
        </is>
      </c>
      <c r="AG30" t="inlineStr">
        <is>
          <t>-0.945332</t>
        </is>
      </c>
      <c r="AH30" t="inlineStr">
        <is>
          <t>24.3275</t>
        </is>
      </c>
      <c r="AI30" t="inlineStr">
        <is>
          <t>20.4315</t>
        </is>
      </c>
      <c r="AJ30" s="2" t="inlineStr">
        <is>
          <t>9.20627e-05</t>
        </is>
      </c>
      <c r="AK30" t="inlineStr">
        <is>
          <t>4233.58</t>
        </is>
      </c>
      <c r="AL30" t="inlineStr">
        <is>
          <t>264.518</t>
        </is>
      </c>
      <c r="AM30" t="inlineStr">
        <is>
          <t>54.8</t>
        </is>
      </c>
      <c r="AN30" t="inlineStr">
        <is>
          <t>0</t>
        </is>
      </c>
      <c r="AO30" t="inlineStr">
        <is>
          <t>-0.764484</t>
        </is>
      </c>
      <c r="AP30" t="inlineStr">
        <is>
          <t>17.845</t>
        </is>
      </c>
      <c r="AQ30" t="inlineStr">
        <is>
          <t>13.9507</t>
        </is>
      </c>
      <c r="AR30" s="2" t="inlineStr">
        <is>
          <t>4.91298e-05</t>
        </is>
      </c>
      <c r="AS30" t="inlineStr">
        <is>
          <t>3024.77</t>
        </is>
      </c>
      <c r="AT30" t="inlineStr">
        <is>
          <t>271.266</t>
        </is>
      </c>
      <c r="AU30" t="inlineStr">
        <is>
          <t>61.8</t>
        </is>
      </c>
      <c r="AV30" t="inlineStr">
        <is>
          <t>0</t>
        </is>
      </c>
      <c r="AW30" t="inlineStr">
        <is>
          <t>-0.456639</t>
        </is>
      </c>
      <c r="AX30" t="inlineStr">
        <is>
          <t>6.6998</t>
        </is>
      </c>
      <c r="AY30" t="inlineStr">
        <is>
          <t>7.06691</t>
        </is>
      </c>
      <c r="AZ30" s="2" t="inlineStr">
        <is>
          <t>-8.25478e-05</t>
        </is>
      </c>
      <c r="BA30" t="inlineStr">
        <is>
          <t>1444.65</t>
        </is>
      </c>
      <c r="BB30" t="inlineStr">
        <is>
          <t>282.705</t>
        </is>
      </c>
      <c r="BC30" t="inlineStr">
        <is>
          <t>50</t>
        </is>
      </c>
      <c r="BD30" t="inlineStr">
        <is>
          <t>0</t>
        </is>
      </c>
      <c r="BE30" t="inlineStr">
        <is>
          <t>-0.654333</t>
        </is>
      </c>
      <c r="BF30" t="inlineStr">
        <is>
          <t>9.15976</t>
        </is>
      </c>
      <c r="BG30" t="inlineStr">
        <is>
          <t>7.72291</t>
        </is>
      </c>
      <c r="BH30" t="inlineStr">
        <is>
          <t>8.3646e-05</t>
        </is>
      </c>
      <c r="BI30" t="inlineStr">
        <is>
          <t>738.261</t>
        </is>
      </c>
      <c r="BJ30" t="inlineStr">
        <is>
          <t>286.895</t>
        </is>
      </c>
      <c r="BK30" t="inlineStr">
        <is>
          <t>59.2</t>
        </is>
      </c>
      <c r="BL30" t="inlineStr">
        <is>
          <t>0</t>
        </is>
      </c>
      <c r="BM30" t="inlineStr">
        <is>
          <t>-0.0230566</t>
        </is>
      </c>
      <c r="BN30" t="inlineStr">
        <is>
          <t>-0.107686</t>
        </is>
      </c>
      <c r="BO30" t="inlineStr">
        <is>
          <t>4.95238</t>
        </is>
      </c>
      <c r="BP30" s="2" t="inlineStr">
        <is>
          <t>-0.000165759</t>
        </is>
      </c>
      <c r="BQ30" t="inlineStr">
        <is>
          <t>512.907</t>
        </is>
      </c>
      <c r="BR30" t="inlineStr">
        <is>
          <t>288.16</t>
        </is>
      </c>
      <c r="BS30" t="inlineStr">
        <is>
          <t>63.2</t>
        </is>
      </c>
      <c r="BT30" t="inlineStr">
        <is>
          <t>0</t>
        </is>
      </c>
      <c r="BU30" t="inlineStr">
        <is>
          <t>0.0948477</t>
        </is>
      </c>
      <c r="BV30" t="inlineStr">
        <is>
          <t>-0.338113</t>
        </is>
      </c>
      <c r="BW30" t="inlineStr">
        <is>
          <t>3.54306</t>
        </is>
      </c>
      <c r="BX30" t="inlineStr">
        <is>
          <t>-0.000209904</t>
        </is>
      </c>
      <c r="BY30" t="inlineStr">
        <is>
          <t>4</t>
        </is>
      </c>
      <c r="BZ30" t="inlineStr">
        <is>
          <t>292.307</t>
        </is>
      </c>
      <c r="CA30" t="inlineStr">
        <is>
          <t>289.5</t>
        </is>
      </c>
      <c r="CB30" t="inlineStr">
        <is>
          <t>65.9</t>
        </is>
      </c>
      <c r="CC30" t="inlineStr">
        <is>
          <t>0</t>
        </is>
      </c>
      <c r="CD30" t="inlineStr">
        <is>
          <t>0.134848</t>
        </is>
      </c>
      <c r="CE30" t="inlineStr">
        <is>
          <t>-0.614326</t>
        </is>
      </c>
      <c r="CF30" t="inlineStr">
        <is>
          <t>2.75314</t>
        </is>
      </c>
      <c r="CG30" t="inlineStr">
        <is>
          <t>-0.00012479</t>
        </is>
      </c>
      <c r="CH30" t="inlineStr">
        <is>
          <t>289.986</t>
        </is>
      </c>
      <c r="CI30" t="inlineStr">
        <is>
          <t>71</t>
        </is>
      </c>
      <c r="CJ30" t="inlineStr">
        <is>
          <t>0</t>
        </is>
      </c>
      <c r="CK30" t="inlineStr">
        <is>
          <t>0.0748477</t>
        </is>
      </c>
      <c r="CL30" t="inlineStr">
        <is>
          <t>-1.24676</t>
        </is>
      </c>
      <c r="CM30" t="inlineStr">
        <is>
          <t>2.18623</t>
        </is>
      </c>
      <c r="CN30" t="inlineStr">
        <is>
          <t>5.79622e-05</t>
        </is>
      </c>
      <c r="CO30" t="inlineStr">
        <is>
          <t>76.3474</t>
        </is>
      </c>
      <c r="CP30" t="inlineStr">
        <is>
          <t>55.5794</t>
        </is>
      </c>
      <c r="CQ30" t="inlineStr">
        <is>
          <t>287.609</t>
        </is>
      </c>
      <c r="CR30" t="inlineStr">
        <is>
          <t>0</t>
        </is>
      </c>
      <c r="CS30" t="inlineStr">
        <is>
          <t>20.2001</t>
        </is>
      </c>
      <c r="CT30" t="inlineStr">
        <is>
          <t>289.28</t>
        </is>
      </c>
      <c r="CU30" t="inlineStr">
        <is>
          <t>284.911</t>
        </is>
      </c>
      <c r="CV30" t="inlineStr">
        <is>
          <t>75.2</t>
        </is>
      </c>
      <c r="CW30" t="inlineStr">
        <is>
          <t>-1.20512</t>
        </is>
      </c>
      <c r="CX30" t="inlineStr">
        <is>
          <t>2.01814</t>
        </is>
      </c>
      <c r="CY30" t="inlineStr">
        <is>
          <t>-50</t>
        </is>
      </c>
      <c r="CZ30" s="2" t="inlineStr">
        <is>
          <t>0</t>
        </is>
      </c>
      <c r="DA30" s="2" t="inlineStr">
        <is>
          <t>0</t>
        </is>
      </c>
      <c r="DB30" s="2" t="inlineStr">
        <is>
          <t>0</t>
        </is>
      </c>
      <c r="DC30" s="2" t="inlineStr">
        <is>
          <t>0</t>
        </is>
      </c>
      <c r="DD30" t="inlineStr">
        <is>
          <t>0</t>
        </is>
      </c>
      <c r="DE30" t="inlineStr">
        <is>
          <t>0.625</t>
        </is>
      </c>
      <c r="DF30" t="inlineStr">
        <is>
          <t>0</t>
        </is>
      </c>
      <c r="DG30" t="inlineStr">
        <is>
          <t>0.625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0.95471</t>
        </is>
      </c>
      <c r="DR30" t="inlineStr">
        <is>
          <t>18</t>
        </is>
      </c>
      <c r="DS30" t="inlineStr">
        <is>
          <t>-108.365</t>
        </is>
      </c>
      <c r="DT30" t="inlineStr">
        <is>
          <t>0</t>
        </is>
      </c>
      <c r="DU30" t="inlineStr">
        <is>
          <t>0</t>
        </is>
      </c>
      <c r="DV30" t="inlineStr">
        <is>
          <t>100</t>
        </is>
      </c>
      <c r="DW30" t="inlineStr">
        <is>
          <t>100</t>
        </is>
      </c>
      <c r="DX30" t="inlineStr">
        <is>
          <t>100</t>
        </is>
      </c>
      <c r="DY30" t="inlineStr">
        <is>
          <t>100</t>
        </is>
      </c>
      <c r="DZ30" t="inlineStr">
        <is>
          <t>81.185</t>
        </is>
      </c>
      <c r="EA30" t="inlineStr">
        <is>
          <t>2784.32</t>
        </is>
      </c>
      <c r="EB30" t="inlineStr">
        <is>
          <t>56.7</t>
        </is>
      </c>
      <c r="EC30" t="inlineStr">
        <is>
          <t>0</t>
        </is>
      </c>
      <c r="ED30" t="inlineStr">
        <is>
          <t xml:space="preserve"> 30</t>
        </is>
      </c>
    </row>
    <row r="31">
      <c r="A31" s="10" t="inlineStr">
        <is>
          <t>2023-12-03 00:00</t>
        </is>
      </c>
      <c r="B31" t="inlineStr">
        <is>
          <t>100868</t>
        </is>
      </c>
      <c r="C31" t="inlineStr">
        <is>
          <t>24135</t>
        </is>
      </c>
      <c r="D31" t="inlineStr">
        <is>
          <t>5.6194</t>
        </is>
      </c>
      <c r="E31" t="inlineStr">
        <is>
          <t>11817.7</t>
        </is>
      </c>
      <c r="F31" t="inlineStr">
        <is>
          <t>216.61</t>
        </is>
      </c>
      <c r="G31" t="inlineStr">
        <is>
          <t>17.9</t>
        </is>
      </c>
      <c r="H31" t="inlineStr">
        <is>
          <t>0</t>
        </is>
      </c>
      <c r="I31" t="inlineStr">
        <is>
          <t>0.0609668</t>
        </is>
      </c>
      <c r="J31" t="inlineStr">
        <is>
          <t>31.0625</t>
        </is>
      </c>
      <c r="K31" t="inlineStr">
        <is>
          <t>26.1526</t>
        </is>
      </c>
      <c r="L31" s="2" t="inlineStr">
        <is>
          <t>9.07723e-05</t>
        </is>
      </c>
      <c r="M31" t="inlineStr">
        <is>
          <t>9205.63</t>
        </is>
      </c>
      <c r="N31" t="inlineStr">
        <is>
          <t>227.337</t>
        </is>
      </c>
      <c r="O31" t="inlineStr">
        <is>
          <t>100</t>
        </is>
      </c>
      <c r="P31" t="inlineStr">
        <is>
          <t>100</t>
        </is>
      </c>
      <c r="Q31" t="inlineStr">
        <is>
          <t>-0.058125</t>
        </is>
      </c>
      <c r="R31" t="inlineStr">
        <is>
          <t>30.7</t>
        </is>
      </c>
      <c r="S31" t="inlineStr">
        <is>
          <t>29.17</t>
        </is>
      </c>
      <c r="T31" s="2" t="inlineStr">
        <is>
          <t>0.000176677</t>
        </is>
      </c>
      <c r="U31" t="inlineStr">
        <is>
          <t>7224.26</t>
        </is>
      </c>
      <c r="V31" t="inlineStr">
        <is>
          <t>242.793</t>
        </is>
      </c>
      <c r="W31" t="inlineStr">
        <is>
          <t>100</t>
        </is>
      </c>
      <c r="X31" t="inlineStr">
        <is>
          <t>100</t>
        </is>
      </c>
      <c r="Y31" t="inlineStr">
        <is>
          <t>-0.392723</t>
        </is>
      </c>
      <c r="Z31" t="inlineStr">
        <is>
          <t>25.2138</t>
        </is>
      </c>
      <c r="AA31" t="inlineStr">
        <is>
          <t>22.8146</t>
        </is>
      </c>
      <c r="AB31" s="2" t="inlineStr">
        <is>
          <t>0.000120755</t>
        </is>
      </c>
      <c r="AC31" t="inlineStr">
        <is>
          <t>5600.44</t>
        </is>
      </c>
      <c r="AD31" t="inlineStr">
        <is>
          <t>253.956</t>
        </is>
      </c>
      <c r="AE31" t="inlineStr">
        <is>
          <t>100</t>
        </is>
      </c>
      <c r="AF31" t="inlineStr">
        <is>
          <t>100</t>
        </is>
      </c>
      <c r="AG31" t="inlineStr">
        <is>
          <t>-0.75191</t>
        </is>
      </c>
      <c r="AH31" t="inlineStr">
        <is>
          <t>23.539</t>
        </is>
      </c>
      <c r="AI31" t="inlineStr">
        <is>
          <t>19.2248</t>
        </is>
      </c>
      <c r="AJ31" t="inlineStr">
        <is>
          <t>6.42529e-05</t>
        </is>
      </c>
      <c r="AK31" t="inlineStr">
        <is>
          <t>4219.48</t>
        </is>
      </c>
      <c r="AL31" t="inlineStr">
        <is>
          <t>263.197</t>
        </is>
      </c>
      <c r="AM31" t="inlineStr">
        <is>
          <t>67.1</t>
        </is>
      </c>
      <c r="AN31" t="inlineStr">
        <is>
          <t>0</t>
        </is>
      </c>
      <c r="AO31" t="inlineStr">
        <is>
          <t>-0.49709</t>
        </is>
      </c>
      <c r="AP31" t="inlineStr">
        <is>
          <t>15.4712</t>
        </is>
      </c>
      <c r="AQ31" t="inlineStr">
        <is>
          <t>12.7319</t>
        </is>
      </c>
      <c r="AR31" s="2" t="inlineStr">
        <is>
          <t>0.000101991</t>
        </is>
      </c>
      <c r="AS31" t="inlineStr">
        <is>
          <t>3014.11</t>
        </is>
      </c>
      <c r="AT31" t="inlineStr">
        <is>
          <t>270.462</t>
        </is>
      </c>
      <c r="AU31" t="inlineStr">
        <is>
          <t>73.7</t>
        </is>
      </c>
      <c r="AV31" t="inlineStr">
        <is>
          <t>0.1</t>
        </is>
      </c>
      <c r="AW31" t="inlineStr">
        <is>
          <t>-0.205953</t>
        </is>
      </c>
      <c r="AX31" t="inlineStr">
        <is>
          <t>6.05784</t>
        </is>
      </c>
      <c r="AY31" t="inlineStr">
        <is>
          <t>7.64535</t>
        </is>
      </c>
      <c r="AZ31" s="2" t="inlineStr">
        <is>
          <t>-0.000239851</t>
        </is>
      </c>
      <c r="BA31" t="inlineStr">
        <is>
          <t>1438.91</t>
        </is>
      </c>
      <c r="BB31" t="inlineStr">
        <is>
          <t>282.155</t>
        </is>
      </c>
      <c r="BC31" t="inlineStr">
        <is>
          <t>54.6</t>
        </is>
      </c>
      <c r="BD31" t="inlineStr">
        <is>
          <t>0</t>
        </is>
      </c>
      <c r="BE31" t="inlineStr">
        <is>
          <t>-0.296381</t>
        </is>
      </c>
      <c r="BF31" t="inlineStr">
        <is>
          <t>4.78316</t>
        </is>
      </c>
      <c r="BG31" t="inlineStr">
        <is>
          <t>0.938955</t>
        </is>
      </c>
      <c r="BH31" t="inlineStr">
        <is>
          <t>0.000453918</t>
        </is>
      </c>
      <c r="BI31" t="inlineStr">
        <is>
          <t>732.893</t>
        </is>
      </c>
      <c r="BJ31" t="inlineStr">
        <is>
          <t>285.873</t>
        </is>
      </c>
      <c r="BK31" t="inlineStr">
        <is>
          <t>70.3</t>
        </is>
      </c>
      <c r="BL31" t="inlineStr">
        <is>
          <t>0</t>
        </is>
      </c>
      <c r="BM31" t="inlineStr">
        <is>
          <t>0.164257</t>
        </is>
      </c>
      <c r="BN31" t="inlineStr">
        <is>
          <t>5.21966</t>
        </is>
      </c>
      <c r="BO31" t="inlineStr">
        <is>
          <t>-0.488086</t>
        </is>
      </c>
      <c r="BP31" t="inlineStr">
        <is>
          <t>0.000420243</t>
        </is>
      </c>
      <c r="BQ31" t="inlineStr">
        <is>
          <t>508.418</t>
        </is>
      </c>
      <c r="BR31" t="inlineStr">
        <is>
          <t>286.768</t>
        </is>
      </c>
      <c r="BS31" t="inlineStr">
        <is>
          <t>77.1</t>
        </is>
      </c>
      <c r="BT31" t="inlineStr">
        <is>
          <t>0</t>
        </is>
      </c>
      <c r="BU31" t="inlineStr">
        <is>
          <t>0.166915</t>
        </is>
      </c>
      <c r="BV31" t="inlineStr">
        <is>
          <t>5.31696</t>
        </is>
      </c>
      <c r="BW31" t="inlineStr">
        <is>
          <t>0.540129</t>
        </is>
      </c>
      <c r="BX31" s="2" t="inlineStr">
        <is>
          <t>0.000369655</t>
        </is>
      </c>
      <c r="BY31" t="inlineStr">
        <is>
          <t>3</t>
        </is>
      </c>
      <c r="BZ31" t="inlineStr">
        <is>
          <t>288.724</t>
        </is>
      </c>
      <c r="CA31" t="inlineStr">
        <is>
          <t>288.368</t>
        </is>
      </c>
      <c r="CB31" t="inlineStr">
        <is>
          <t>75.8</t>
        </is>
      </c>
      <c r="CC31" t="inlineStr">
        <is>
          <t>0</t>
        </is>
      </c>
      <c r="CD31" t="inlineStr">
        <is>
          <t>0.102155</t>
        </is>
      </c>
      <c r="CE31" t="inlineStr">
        <is>
          <t>5.63329</t>
        </is>
      </c>
      <c r="CF31" t="inlineStr">
        <is>
          <t>1.84223</t>
        </is>
      </c>
      <c r="CG31" t="inlineStr">
        <is>
          <t>0.000321157</t>
        </is>
      </c>
      <c r="CH31" t="inlineStr">
        <is>
          <t>288.993</t>
        </is>
      </c>
      <c r="CI31" t="inlineStr">
        <is>
          <t>77.6</t>
        </is>
      </c>
      <c r="CJ31" t="inlineStr">
        <is>
          <t>0</t>
        </is>
      </c>
      <c r="CK31" t="inlineStr">
        <is>
          <t>0.0884314</t>
        </is>
      </c>
      <c r="CL31" t="inlineStr">
        <is>
          <t>3.09559</t>
        </is>
      </c>
      <c r="CM31" t="inlineStr">
        <is>
          <t>1.89938</t>
        </is>
      </c>
      <c r="CN31" t="inlineStr">
        <is>
          <t>0.000202731</t>
        </is>
      </c>
      <c r="CO31" t="inlineStr">
        <is>
          <t>73.4806</t>
        </is>
      </c>
      <c r="CP31" t="inlineStr">
        <is>
          <t>55.5794</t>
        </is>
      </c>
      <c r="CQ31" t="inlineStr">
        <is>
          <t>287.39</t>
        </is>
      </c>
      <c r="CR31" t="inlineStr">
        <is>
          <t>0</t>
        </is>
      </c>
      <c r="CS31" t="inlineStr">
        <is>
          <t>18.8437</t>
        </is>
      </c>
      <c r="CT31" t="inlineStr">
        <is>
          <t>288.64</t>
        </is>
      </c>
      <c r="CU31" t="inlineStr">
        <is>
          <t>285.215</t>
        </is>
      </c>
      <c r="CV31" t="inlineStr">
        <is>
          <t>80</t>
        </is>
      </c>
      <c r="CW31" t="inlineStr">
        <is>
          <t>2.85147</t>
        </is>
      </c>
      <c r="CX31" t="inlineStr">
        <is>
          <t>1.82455</t>
        </is>
      </c>
      <c r="CY31" s="2" t="inlineStr">
        <is>
          <t>-50</t>
        </is>
      </c>
      <c r="CZ31" s="2" t="inlineStr">
        <is>
          <t>0</t>
        </is>
      </c>
      <c r="DA31" s="2" t="inlineStr">
        <is>
          <t>0</t>
        </is>
      </c>
      <c r="DB31" s="2" t="inlineStr">
        <is>
          <t>0</t>
        </is>
      </c>
      <c r="DC31" s="2" t="inlineStr">
        <is>
          <t>0</t>
        </is>
      </c>
      <c r="DD31" t="inlineStr">
        <is>
          <t>0</t>
        </is>
      </c>
      <c r="DE31" t="inlineStr">
        <is>
          <t>0.625</t>
        </is>
      </c>
      <c r="DF31" t="inlineStr">
        <is>
          <t>0</t>
        </is>
      </c>
      <c r="DG31" t="inlineStr">
        <is>
          <t>0.625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0.531651</t>
        </is>
      </c>
      <c r="DR31" t="inlineStr">
        <is>
          <t>68</t>
        </is>
      </c>
      <c r="DS31" t="inlineStr">
        <is>
          <t>-85.561</t>
        </is>
      </c>
      <c r="DT31" t="inlineStr">
        <is>
          <t>4.3</t>
        </is>
      </c>
      <c r="DU31" t="inlineStr">
        <is>
          <t>0</t>
        </is>
      </c>
      <c r="DV31" t="inlineStr">
        <is>
          <t>100</t>
        </is>
      </c>
      <c r="DW31" t="inlineStr">
        <is>
          <t>100</t>
        </is>
      </c>
      <c r="DX31" t="inlineStr">
        <is>
          <t>100</t>
        </is>
      </c>
      <c r="DY31" t="inlineStr">
        <is>
          <t>100</t>
        </is>
      </c>
      <c r="DZ31" t="inlineStr">
        <is>
          <t>36.1307</t>
        </is>
      </c>
      <c r="EA31" t="inlineStr">
        <is>
          <t>2661.76</t>
        </is>
      </c>
      <c r="EB31" t="inlineStr">
        <is>
          <t>68.5</t>
        </is>
      </c>
      <c r="EC31" t="inlineStr">
        <is>
          <t>0</t>
        </is>
      </c>
      <c r="ED31" t="inlineStr">
        <is>
          <t xml:space="preserve"> 31</t>
        </is>
      </c>
    </row>
    <row r="32">
      <c r="A32" s="10" t="inlineStr">
        <is>
          <t>2023-12-03 03:00</t>
        </is>
      </c>
      <c r="B32" t="inlineStr">
        <is>
          <t>101031</t>
        </is>
      </c>
      <c r="C32" t="inlineStr">
        <is>
          <t>24135.1</t>
        </is>
      </c>
      <c r="D32" t="inlineStr">
        <is>
          <t>8.10497</t>
        </is>
      </c>
      <c r="E32" t="inlineStr">
        <is>
          <t>11799.4</t>
        </is>
      </c>
      <c r="F32" t="inlineStr">
        <is>
          <t>216.682</t>
        </is>
      </c>
      <c r="G32" t="inlineStr">
        <is>
          <t>18.9</t>
        </is>
      </c>
      <c r="H32" t="inlineStr">
        <is>
          <t>0</t>
        </is>
      </c>
      <c r="I32" t="inlineStr">
        <is>
          <t>0.0569434</t>
        </is>
      </c>
      <c r="J32" t="inlineStr">
        <is>
          <t>26.0254</t>
        </is>
      </c>
      <c r="K32" t="inlineStr">
        <is>
          <t>24.9372</t>
        </is>
      </c>
      <c r="L32" t="inlineStr">
        <is>
          <t>8.05212e-05</t>
        </is>
      </c>
      <c r="M32" t="inlineStr">
        <is>
          <t>9188.08</t>
        </is>
      </c>
      <c r="N32" t="inlineStr">
        <is>
          <t>226.51</t>
        </is>
      </c>
      <c r="O32" t="inlineStr">
        <is>
          <t>100</t>
        </is>
      </c>
      <c r="P32" t="inlineStr">
        <is>
          <t>100</t>
        </is>
      </c>
      <c r="Q32" t="inlineStr">
        <is>
          <t>-0.0167168</t>
        </is>
      </c>
      <c r="R32" t="inlineStr">
        <is>
          <t>25.3939</t>
        </is>
      </c>
      <c r="S32" t="inlineStr">
        <is>
          <t>24.8854</t>
        </is>
      </c>
      <c r="T32" t="inlineStr">
        <is>
          <t>0.000104616</t>
        </is>
      </c>
      <c r="U32" t="inlineStr">
        <is>
          <t>7213.11</t>
        </is>
      </c>
      <c r="V32" t="inlineStr">
        <is>
          <t>242.648</t>
        </is>
      </c>
      <c r="W32" t="inlineStr">
        <is>
          <t>93.9</t>
        </is>
      </c>
      <c r="X32" t="inlineStr">
        <is>
          <t>25.2</t>
        </is>
      </c>
      <c r="Y32" t="inlineStr">
        <is>
          <t>0.081291</t>
        </is>
      </c>
      <c r="Z32" t="inlineStr">
        <is>
          <t>24.93</t>
        </is>
      </c>
      <c r="AA32" t="inlineStr">
        <is>
          <t>20.2566</t>
        </is>
      </c>
      <c r="AB32" s="2" t="inlineStr">
        <is>
          <t>-0.000125747</t>
        </is>
      </c>
      <c r="AC32" t="inlineStr">
        <is>
          <t>5586.78</t>
        </is>
      </c>
      <c r="AD32" t="inlineStr">
        <is>
          <t>254.436</t>
        </is>
      </c>
      <c r="AE32" t="inlineStr">
        <is>
          <t>97.7</t>
        </is>
      </c>
      <c r="AF32" t="inlineStr">
        <is>
          <t>51.7</t>
        </is>
      </c>
      <c r="AG32" t="inlineStr">
        <is>
          <t>-0.101715</t>
        </is>
      </c>
      <c r="AH32" t="inlineStr">
        <is>
          <t>24.2553</t>
        </is>
      </c>
      <c r="AI32" t="inlineStr">
        <is>
          <t>19.7267</t>
        </is>
      </c>
      <c r="AJ32" s="2" t="inlineStr">
        <is>
          <t>0.000131973</t>
        </is>
      </c>
      <c r="AK32" t="inlineStr">
        <is>
          <t>4205.8</t>
        </is>
      </c>
      <c r="AL32" t="inlineStr">
        <is>
          <t>262.785</t>
        </is>
      </c>
      <c r="AM32" t="inlineStr">
        <is>
          <t>61.6</t>
        </is>
      </c>
      <c r="AN32" t="inlineStr">
        <is>
          <t>0</t>
        </is>
      </c>
      <c r="AO32" t="inlineStr">
        <is>
          <t>0.00525391</t>
        </is>
      </c>
      <c r="AP32" t="inlineStr">
        <is>
          <t>13.8617</t>
        </is>
      </c>
      <c r="AQ32" t="inlineStr">
        <is>
          <t>18.2761</t>
        </is>
      </c>
      <c r="AR32" s="2" t="inlineStr">
        <is>
          <t>7.54521e-05</t>
        </is>
      </c>
      <c r="AS32" t="inlineStr">
        <is>
          <t>3004.23</t>
        </is>
      </c>
      <c r="AT32" t="inlineStr">
        <is>
          <t>269.359</t>
        </is>
      </c>
      <c r="AU32" t="inlineStr">
        <is>
          <t>85.2</t>
        </is>
      </c>
      <c r="AV32" t="inlineStr">
        <is>
          <t>7</t>
        </is>
      </c>
      <c r="AW32" t="inlineStr">
        <is>
          <t>-0.763369</t>
        </is>
      </c>
      <c r="AX32" t="inlineStr">
        <is>
          <t>2.86283</t>
        </is>
      </c>
      <c r="AY32" t="inlineStr">
        <is>
          <t>11.0158</t>
        </is>
      </c>
      <c r="AZ32" s="2" t="inlineStr">
        <is>
          <t>-0.000142079</t>
        </is>
      </c>
      <c r="BA32" t="inlineStr">
        <is>
          <t>1440.7</t>
        </is>
      </c>
      <c r="BB32" t="inlineStr">
        <is>
          <t>279.579</t>
        </is>
      </c>
      <c r="BC32" t="inlineStr">
        <is>
          <t>67.7</t>
        </is>
      </c>
      <c r="BD32" t="inlineStr">
        <is>
          <t>0</t>
        </is>
      </c>
      <c r="BE32" t="inlineStr">
        <is>
          <t>-0.141528</t>
        </is>
      </c>
      <c r="BF32" t="inlineStr">
        <is>
          <t>4.04394</t>
        </is>
      </c>
      <c r="BG32" t="inlineStr">
        <is>
          <t>-0.386475</t>
        </is>
      </c>
      <c r="BH32" t="inlineStr">
        <is>
          <t>0.000126162</t>
        </is>
      </c>
      <c r="BI32" t="inlineStr">
        <is>
          <t>741.101</t>
        </is>
      </c>
      <c r="BJ32" t="inlineStr">
        <is>
          <t>283.21</t>
        </is>
      </c>
      <c r="BK32" t="inlineStr">
        <is>
          <t>87.3</t>
        </is>
      </c>
      <c r="BL32" t="inlineStr">
        <is>
          <t>0</t>
        </is>
      </c>
      <c r="BM32" t="inlineStr">
        <is>
          <t>-0.214342</t>
        </is>
      </c>
      <c r="BN32" t="inlineStr">
        <is>
          <t>0.821416</t>
        </is>
      </c>
      <c r="BO32" t="inlineStr">
        <is>
          <t>-6.2947</t>
        </is>
      </c>
      <c r="BP32" s="2" t="inlineStr">
        <is>
          <t>5.74471e-05</t>
        </is>
      </c>
      <c r="BQ32" t="inlineStr">
        <is>
          <t>518.456</t>
        </is>
      </c>
      <c r="BR32" t="inlineStr">
        <is>
          <t>284.845</t>
        </is>
      </c>
      <c r="BS32" t="inlineStr">
        <is>
          <t>76.3</t>
        </is>
      </c>
      <c r="BT32" t="inlineStr">
        <is>
          <t>0</t>
        </is>
      </c>
      <c r="BU32" t="inlineStr">
        <is>
          <t>-0.165855</t>
        </is>
      </c>
      <c r="BV32" t="inlineStr">
        <is>
          <t>1.10592</t>
        </is>
      </c>
      <c r="BW32" t="inlineStr">
        <is>
          <t>-8.18677</t>
        </is>
      </c>
      <c r="BX32" s="2" t="inlineStr">
        <is>
          <t>-0.000127839</t>
        </is>
      </c>
      <c r="BY32" t="inlineStr">
        <is>
          <t>3</t>
        </is>
      </c>
      <c r="BZ32" t="inlineStr">
        <is>
          <t>300.418</t>
        </is>
      </c>
      <c r="CA32" t="inlineStr">
        <is>
          <t>286.181</t>
        </is>
      </c>
      <c r="CB32" t="inlineStr">
        <is>
          <t>77.3</t>
        </is>
      </c>
      <c r="CC32" t="inlineStr">
        <is>
          <t>0</t>
        </is>
      </c>
      <c r="CD32" t="inlineStr">
        <is>
          <t>-0.168453</t>
        </is>
      </c>
      <c r="CE32" t="inlineStr">
        <is>
          <t>0.697432</t>
        </is>
      </c>
      <c r="CF32" t="inlineStr">
        <is>
          <t>-8.66857</t>
        </is>
      </c>
      <c r="CG32" s="2" t="inlineStr">
        <is>
          <t>-0.000166687</t>
        </is>
      </c>
      <c r="CH32" t="inlineStr">
        <is>
          <t>287.705</t>
        </is>
      </c>
      <c r="CI32" t="inlineStr">
        <is>
          <t>74.8</t>
        </is>
      </c>
      <c r="CJ32" t="inlineStr">
        <is>
          <t>0</t>
        </is>
      </c>
      <c r="CK32" t="inlineStr">
        <is>
          <t>-0.161901</t>
        </is>
      </c>
      <c r="CL32" t="inlineStr">
        <is>
          <t>-0.155776</t>
        </is>
      </c>
      <c r="CM32" t="inlineStr">
        <is>
          <t>-5.80267</t>
        </is>
      </c>
      <c r="CN32" t="inlineStr">
        <is>
          <t>-0.000155141</t>
        </is>
      </c>
      <c r="CO32" t="inlineStr">
        <is>
          <t>86.777</t>
        </is>
      </c>
      <c r="CP32" t="inlineStr">
        <is>
          <t>55.5794</t>
        </is>
      </c>
      <c r="CQ32" t="inlineStr">
        <is>
          <t>286.744</t>
        </is>
      </c>
      <c r="CR32" t="inlineStr">
        <is>
          <t>0</t>
        </is>
      </c>
      <c r="CS32" t="inlineStr">
        <is>
          <t>42.7744</t>
        </is>
      </c>
      <c r="CT32" t="inlineStr">
        <is>
          <t>287.585</t>
        </is>
      </c>
      <c r="CU32" t="inlineStr">
        <is>
          <t>283.531</t>
        </is>
      </c>
      <c r="CV32" t="inlineStr">
        <is>
          <t>76.5</t>
        </is>
      </c>
      <c r="CW32" t="inlineStr">
        <is>
          <t>-0.187666</t>
        </is>
      </c>
      <c r="CX32" t="inlineStr">
        <is>
          <t>-4.73114</t>
        </is>
      </c>
      <c r="CY32" t="inlineStr">
        <is>
          <t>-50</t>
        </is>
      </c>
      <c r="CZ32" s="2" t="inlineStr">
        <is>
          <t>0</t>
        </is>
      </c>
      <c r="DA32" s="2" t="inlineStr">
        <is>
          <t>0</t>
        </is>
      </c>
      <c r="DB32" s="2" t="inlineStr">
        <is>
          <t>1.2e-07</t>
        </is>
      </c>
      <c r="DC32" s="2" t="inlineStr">
        <is>
          <t>0</t>
        </is>
      </c>
      <c r="DD32" t="inlineStr">
        <is>
          <t>0</t>
        </is>
      </c>
      <c r="DE32" t="inlineStr">
        <is>
          <t>0.625</t>
        </is>
      </c>
      <c r="DF32" t="inlineStr">
        <is>
          <t>0</t>
        </is>
      </c>
      <c r="DG32" t="inlineStr">
        <is>
          <t>0.625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3.61273</t>
        </is>
      </c>
      <c r="DR32" t="inlineStr">
        <is>
          <t>0</t>
        </is>
      </c>
      <c r="DS32" t="inlineStr">
        <is>
          <t>-0.912402</t>
        </is>
      </c>
      <c r="DT32" t="inlineStr">
        <is>
          <t>95.3</t>
        </is>
      </c>
      <c r="DU32" t="inlineStr">
        <is>
          <t>36.8</t>
        </is>
      </c>
      <c r="DV32" t="inlineStr">
        <is>
          <t>90.8</t>
        </is>
      </c>
      <c r="DW32" t="inlineStr">
        <is>
          <t>100</t>
        </is>
      </c>
      <c r="DX32" t="inlineStr">
        <is>
          <t>100</t>
        </is>
      </c>
      <c r="DY32" t="inlineStr">
        <is>
          <t>100</t>
        </is>
      </c>
      <c r="DZ32" t="inlineStr">
        <is>
          <t>32.9606</t>
        </is>
      </c>
      <c r="EA32" t="inlineStr">
        <is>
          <t>2423.2</t>
        </is>
      </c>
      <c r="EB32" t="inlineStr">
        <is>
          <t>63.6</t>
        </is>
      </c>
      <c r="EC32" t="inlineStr">
        <is>
          <t>0</t>
        </is>
      </c>
      <c r="ED32" t="inlineStr">
        <is>
          <t xml:space="preserve"> 32</t>
        </is>
      </c>
    </row>
    <row r="33">
      <c r="A33" s="10" t="inlineStr">
        <is>
          <t>2023-12-03 06:00</t>
        </is>
      </c>
      <c r="B33" t="inlineStr">
        <is>
          <t>101148</t>
        </is>
      </c>
      <c r="C33" t="inlineStr">
        <is>
          <t>24135.4</t>
        </is>
      </c>
      <c r="D33" t="inlineStr">
        <is>
          <t>3.02191</t>
        </is>
      </c>
      <c r="E33" t="inlineStr">
        <is>
          <t>11778.5</t>
        </is>
      </c>
      <c r="F33" t="inlineStr">
        <is>
          <t>217.739</t>
        </is>
      </c>
      <c r="G33" t="inlineStr">
        <is>
          <t>13.9</t>
        </is>
      </c>
      <c r="H33" t="inlineStr">
        <is>
          <t>0</t>
        </is>
      </c>
      <c r="I33" t="inlineStr">
        <is>
          <t>0.0200762</t>
        </is>
      </c>
      <c r="J33" t="inlineStr">
        <is>
          <t>22.6</t>
        </is>
      </c>
      <c r="K33" t="inlineStr">
        <is>
          <t>22.8602</t>
        </is>
      </c>
      <c r="L33" s="2" t="inlineStr">
        <is>
          <t>0.000105413</t>
        </is>
      </c>
      <c r="M33" t="inlineStr">
        <is>
          <t>9170.15</t>
        </is>
      </c>
      <c r="N33" t="inlineStr">
        <is>
          <t>225.623</t>
        </is>
      </c>
      <c r="O33" t="inlineStr">
        <is>
          <t>100</t>
        </is>
      </c>
      <c r="P33" t="inlineStr">
        <is>
          <t>100</t>
        </is>
      </c>
      <c r="Q33" t="inlineStr">
        <is>
          <t>-0.484881</t>
        </is>
      </c>
      <c r="R33" t="inlineStr">
        <is>
          <t>21.24</t>
        </is>
      </c>
      <c r="S33" t="inlineStr">
        <is>
          <t>27.8529</t>
        </is>
      </c>
      <c r="T33" t="inlineStr">
        <is>
          <t>5.52808e-05</t>
        </is>
      </c>
      <c r="U33" t="inlineStr">
        <is>
          <t>7202.62</t>
        </is>
      </c>
      <c r="V33" t="inlineStr">
        <is>
          <t>241.873</t>
        </is>
      </c>
      <c r="W33" t="inlineStr">
        <is>
          <t>95.8</t>
        </is>
      </c>
      <c r="X33" t="inlineStr">
        <is>
          <t>11.5</t>
        </is>
      </c>
      <c r="Y33" t="inlineStr">
        <is>
          <t>-0.12443</t>
        </is>
      </c>
      <c r="Z33" t="inlineStr">
        <is>
          <t>22.6</t>
        </is>
      </c>
      <c r="AA33" t="inlineStr">
        <is>
          <t>20.1074</t>
        </is>
      </c>
      <c r="AB33" t="inlineStr">
        <is>
          <t>4.32324e-06</t>
        </is>
      </c>
      <c r="AC33" t="inlineStr">
        <is>
          <t>5581.4</t>
        </is>
      </c>
      <c r="AD33" t="inlineStr">
        <is>
          <t>253.695</t>
        </is>
      </c>
      <c r="AE33" t="inlineStr">
        <is>
          <t>100</t>
        </is>
      </c>
      <c r="AF33" t="inlineStr">
        <is>
          <t>100</t>
        </is>
      </c>
      <c r="AG33" t="inlineStr">
        <is>
          <t>-0.258787</t>
        </is>
      </c>
      <c r="AH33" t="inlineStr">
        <is>
          <t>18.4805</t>
        </is>
      </c>
      <c r="AI33" t="inlineStr">
        <is>
          <t>16.3469</t>
        </is>
      </c>
      <c r="AJ33" s="2" t="inlineStr">
        <is>
          <t>0.000244456</t>
        </is>
      </c>
      <c r="AK33" t="inlineStr">
        <is>
          <t>4202.96</t>
        </is>
      </c>
      <c r="AL33" t="inlineStr">
        <is>
          <t>262.261</t>
        </is>
      </c>
      <c r="AM33" t="inlineStr">
        <is>
          <t>97.4</t>
        </is>
      </c>
      <c r="AN33" t="inlineStr">
        <is>
          <t>100</t>
        </is>
      </c>
      <c r="AO33" t="inlineStr">
        <is>
          <t>-0.356873</t>
        </is>
      </c>
      <c r="AP33" t="inlineStr">
        <is>
          <t>14.5879</t>
        </is>
      </c>
      <c r="AQ33" t="inlineStr">
        <is>
          <t>16.9934</t>
        </is>
      </c>
      <c r="AR33" s="2" t="inlineStr">
        <is>
          <t>0.000270135</t>
        </is>
      </c>
      <c r="AS33" t="inlineStr">
        <is>
          <t>3002.98</t>
        </is>
      </c>
      <c r="AT33" t="inlineStr">
        <is>
          <t>268.907</t>
        </is>
      </c>
      <c r="AU33" t="inlineStr">
        <is>
          <t>96.6</t>
        </is>
      </c>
      <c r="AV33" t="inlineStr">
        <is>
          <t>65.2</t>
        </is>
      </c>
      <c r="AW33" t="inlineStr">
        <is>
          <t>-0.00455859</t>
        </is>
      </c>
      <c r="AX33" t="inlineStr">
        <is>
          <t>7.31377</t>
        </is>
      </c>
      <c r="AY33" t="inlineStr">
        <is>
          <t>13.7294</t>
        </is>
      </c>
      <c r="AZ33" s="2" t="inlineStr">
        <is>
          <t>6.487e-05</t>
        </is>
      </c>
      <c r="BA33" t="inlineStr">
        <is>
          <t>1446.53</t>
        </is>
      </c>
      <c r="BB33" t="inlineStr">
        <is>
          <t>278.009</t>
        </is>
      </c>
      <c r="BC33" t="inlineStr">
        <is>
          <t>74.1</t>
        </is>
      </c>
      <c r="BD33" t="inlineStr">
        <is>
          <t>0</t>
        </is>
      </c>
      <c r="BE33" t="inlineStr">
        <is>
          <t>0.0364531</t>
        </is>
      </c>
      <c r="BF33" t="inlineStr">
        <is>
          <t>5.84476</t>
        </is>
      </c>
      <c r="BG33" t="inlineStr">
        <is>
          <t>1.6932</t>
        </is>
      </c>
      <c r="BH33" t="inlineStr">
        <is>
          <t>0.00014637</t>
        </is>
      </c>
      <c r="BI33" t="inlineStr">
        <is>
          <t>749.154</t>
        </is>
      </c>
      <c r="BJ33" t="inlineStr">
        <is>
          <t>283.336</t>
        </is>
      </c>
      <c r="BK33" t="inlineStr">
        <is>
          <t>61.8</t>
        </is>
      </c>
      <c r="BL33" t="inlineStr">
        <is>
          <t>0</t>
        </is>
      </c>
      <c r="BM33" t="inlineStr">
        <is>
          <t>-0.215907</t>
        </is>
      </c>
      <c r="BN33" t="inlineStr">
        <is>
          <t>4.34633</t>
        </is>
      </c>
      <c r="BO33" t="inlineStr">
        <is>
          <t>-1.26128</t>
        </is>
      </c>
      <c r="BP33" s="2" t="inlineStr">
        <is>
          <t>-5.39524e-05</t>
        </is>
      </c>
      <c r="BQ33" t="inlineStr">
        <is>
          <t>526.767</t>
        </is>
      </c>
      <c r="BR33" t="inlineStr">
        <is>
          <t>284.687</t>
        </is>
      </c>
      <c r="BS33" t="inlineStr">
        <is>
          <t>58.2</t>
        </is>
      </c>
      <c r="BT33" t="inlineStr">
        <is>
          <t>0</t>
        </is>
      </c>
      <c r="BU33" t="inlineStr">
        <is>
          <t>-0.0875122</t>
        </is>
      </c>
      <c r="BV33" t="inlineStr">
        <is>
          <t>3.9721</t>
        </is>
      </c>
      <c r="BW33" t="inlineStr">
        <is>
          <t>-2.7048</t>
        </is>
      </c>
      <c r="BX33" s="2" t="inlineStr">
        <is>
          <t>-4.38387e-05</t>
        </is>
      </c>
      <c r="BY33" t="inlineStr">
        <is>
          <t>4</t>
        </is>
      </c>
      <c r="BZ33" t="inlineStr">
        <is>
          <t>309.135</t>
        </is>
      </c>
      <c r="CA33" t="inlineStr">
        <is>
          <t>285.927</t>
        </is>
      </c>
      <c r="CB33" t="inlineStr">
        <is>
          <t>57.8</t>
        </is>
      </c>
      <c r="CC33" t="inlineStr">
        <is>
          <t>0</t>
        </is>
      </c>
      <c r="CD33" t="inlineStr">
        <is>
          <t>-0.00485693</t>
        </is>
      </c>
      <c r="CE33" t="inlineStr">
        <is>
          <t>3.01599</t>
        </is>
      </c>
      <c r="CF33" t="inlineStr">
        <is>
          <t>-3.38152</t>
        </is>
      </c>
      <c r="CG33" s="2" t="inlineStr">
        <is>
          <t>-1.82787e-05</t>
        </is>
      </c>
      <c r="CH33" t="inlineStr">
        <is>
          <t>286.776</t>
        </is>
      </c>
      <c r="CI33" t="inlineStr">
        <is>
          <t>59.5</t>
        </is>
      </c>
      <c r="CJ33" t="inlineStr">
        <is>
          <t>0</t>
        </is>
      </c>
      <c r="CK33" t="inlineStr">
        <is>
          <t>-0.022863</t>
        </is>
      </c>
      <c r="CL33" t="inlineStr">
        <is>
          <t>1.59729</t>
        </is>
      </c>
      <c r="CM33" t="inlineStr">
        <is>
          <t>-2.30031</t>
        </is>
      </c>
      <c r="CN33" t="inlineStr">
        <is>
          <t>-2.37831e-05</t>
        </is>
      </c>
      <c r="CO33" t="inlineStr">
        <is>
          <t>96.1596</t>
        </is>
      </c>
      <c r="CP33" t="inlineStr">
        <is>
          <t>55.5794</t>
        </is>
      </c>
      <c r="CQ33" t="inlineStr">
        <is>
          <t>285.785</t>
        </is>
      </c>
      <c r="CR33" t="inlineStr">
        <is>
          <t>0</t>
        </is>
      </c>
      <c r="CS33" t="inlineStr">
        <is>
          <t>34.0314</t>
        </is>
      </c>
      <c r="CT33" t="inlineStr">
        <is>
          <t>286.583</t>
        </is>
      </c>
      <c r="CU33" t="inlineStr">
        <is>
          <t>279.677</t>
        </is>
      </c>
      <c r="CV33" t="inlineStr">
        <is>
          <t>62.8</t>
        </is>
      </c>
      <c r="CW33" t="inlineStr">
        <is>
          <t>1.20159</t>
        </is>
      </c>
      <c r="CX33" t="inlineStr">
        <is>
          <t>-1.78991</t>
        </is>
      </c>
      <c r="CY33" t="inlineStr">
        <is>
          <t>-50</t>
        </is>
      </c>
      <c r="CZ33" s="2" t="inlineStr">
        <is>
          <t>0</t>
        </is>
      </c>
      <c r="DA33" s="2" t="inlineStr">
        <is>
          <t>0</t>
        </is>
      </c>
      <c r="DB33" s="2" t="inlineStr">
        <is>
          <t>6e-07</t>
        </is>
      </c>
      <c r="DC33" s="2" t="inlineStr">
        <is>
          <t>6e-07</t>
        </is>
      </c>
      <c r="DD33" t="inlineStr">
        <is>
          <t>0</t>
        </is>
      </c>
      <c r="DE33" t="inlineStr">
        <is>
          <t>0.625</t>
        </is>
      </c>
      <c r="DF33" t="inlineStr">
        <is>
          <t>0</t>
        </is>
      </c>
      <c r="DG33" t="inlineStr">
        <is>
          <t>0.625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137</t>
        </is>
      </c>
      <c r="DQ33" t="inlineStr">
        <is>
          <t>7.014</t>
        </is>
      </c>
      <c r="DR33" t="inlineStr">
        <is>
          <t>0</t>
        </is>
      </c>
      <c r="DS33" t="inlineStr">
        <is>
          <t>0.0430908</t>
        </is>
      </c>
      <c r="DT33" t="inlineStr">
        <is>
          <t>82.5</t>
        </is>
      </c>
      <c r="DU33" t="inlineStr">
        <is>
          <t>61.3</t>
        </is>
      </c>
      <c r="DV33" t="inlineStr">
        <is>
          <t>100</t>
        </is>
      </c>
      <c r="DW33" t="inlineStr">
        <is>
          <t>96.3</t>
        </is>
      </c>
      <c r="DX33" t="inlineStr">
        <is>
          <t>100</t>
        </is>
      </c>
      <c r="DY33" t="inlineStr">
        <is>
          <t>100</t>
        </is>
      </c>
      <c r="DZ33" t="inlineStr">
        <is>
          <t>165.5</t>
        </is>
      </c>
      <c r="EA33" t="inlineStr">
        <is>
          <t>2202.56</t>
        </is>
      </c>
      <c r="EB33" t="inlineStr">
        <is>
          <t>97.6</t>
        </is>
      </c>
      <c r="EC33" t="inlineStr">
        <is>
          <t>0</t>
        </is>
      </c>
      <c r="ED33" t="inlineStr">
        <is>
          <t xml:space="preserve"> 33</t>
        </is>
      </c>
    </row>
    <row r="34">
      <c r="A34" s="10" t="inlineStr">
        <is>
          <t>2023-12-03 09:00</t>
        </is>
      </c>
      <c r="B34" t="inlineStr">
        <is>
          <t>101287</t>
        </is>
      </c>
      <c r="C34" t="inlineStr">
        <is>
          <t>24135</t>
        </is>
      </c>
      <c r="D34" t="inlineStr">
        <is>
          <t>1.20017</t>
        </is>
      </c>
      <c r="E34" t="inlineStr">
        <is>
          <t>11763.9</t>
        </is>
      </c>
      <c r="F34" t="inlineStr">
        <is>
          <t>218.626</t>
        </is>
      </c>
      <c r="G34" t="inlineStr">
        <is>
          <t>10.3</t>
        </is>
      </c>
      <c r="H34" t="inlineStr">
        <is>
          <t>0</t>
        </is>
      </c>
      <c r="I34" t="inlineStr">
        <is>
          <t>0.020792</t>
        </is>
      </c>
      <c r="J34" t="inlineStr">
        <is>
          <t>19.9185</t>
        </is>
      </c>
      <c r="K34" t="inlineStr">
        <is>
          <t>23.3591</t>
        </is>
      </c>
      <c r="L34" s="2" t="inlineStr">
        <is>
          <t>0.000120221</t>
        </is>
      </c>
      <c r="M34" t="inlineStr">
        <is>
          <t>9156.51</t>
        </is>
      </c>
      <c r="N34" t="inlineStr">
        <is>
          <t>224.494</t>
        </is>
      </c>
      <c r="O34" t="inlineStr">
        <is>
          <t>99.8</t>
        </is>
      </c>
      <c r="P34" t="inlineStr">
        <is>
          <t>61</t>
        </is>
      </c>
      <c r="Q34" t="inlineStr">
        <is>
          <t>0.230268</t>
        </is>
      </c>
      <c r="R34" t="inlineStr">
        <is>
          <t>18.6151</t>
        </is>
      </c>
      <c r="S34" t="inlineStr">
        <is>
          <t>27.9701</t>
        </is>
      </c>
      <c r="T34" t="inlineStr">
        <is>
          <t>7.80913e-05</t>
        </is>
      </c>
      <c r="U34" t="inlineStr">
        <is>
          <t>7198.27</t>
        </is>
      </c>
      <c r="V34" t="inlineStr">
        <is>
          <t>241.071</t>
        </is>
      </c>
      <c r="W34" t="inlineStr">
        <is>
          <t>100</t>
        </is>
      </c>
      <c r="X34" t="inlineStr">
        <is>
          <t>99.9</t>
        </is>
      </c>
      <c r="Y34" t="inlineStr">
        <is>
          <t>0.0901797</t>
        </is>
      </c>
      <c r="Z34" t="inlineStr">
        <is>
          <t>16.4663</t>
        </is>
      </c>
      <c r="AA34" t="inlineStr">
        <is>
          <t>19.256</t>
        </is>
      </c>
      <c r="AB34" t="inlineStr">
        <is>
          <t>-2.32798e-05</t>
        </is>
      </c>
      <c r="AC34" t="inlineStr">
        <is>
          <t>5582.27</t>
        </is>
      </c>
      <c r="AD34" t="inlineStr">
        <is>
          <t>253.171</t>
        </is>
      </c>
      <c r="AE34" t="inlineStr">
        <is>
          <t>100</t>
        </is>
      </c>
      <c r="AF34" t="inlineStr">
        <is>
          <t>100</t>
        </is>
      </c>
      <c r="AG34" t="inlineStr">
        <is>
          <t>0.0307832</t>
        </is>
      </c>
      <c r="AH34" t="inlineStr">
        <is>
          <t>17.3363</t>
        </is>
      </c>
      <c r="AI34" t="inlineStr">
        <is>
          <t>13.986</t>
        </is>
      </c>
      <c r="AJ34" s="2" t="inlineStr">
        <is>
          <t>-4.82935e-05</t>
        </is>
      </c>
      <c r="AK34" t="inlineStr">
        <is>
          <t>4205.32</t>
        </is>
      </c>
      <c r="AL34" t="inlineStr">
        <is>
          <t>261.875</t>
        </is>
      </c>
      <c r="AM34" t="inlineStr">
        <is>
          <t>95.6</t>
        </is>
      </c>
      <c r="AN34" t="inlineStr">
        <is>
          <t>99.9</t>
        </is>
      </c>
      <c r="AO34" t="inlineStr">
        <is>
          <t>0.0797949</t>
        </is>
      </c>
      <c r="AP34" t="inlineStr">
        <is>
          <t>11.6514</t>
        </is>
      </c>
      <c r="AQ34" t="inlineStr">
        <is>
          <t>12.805</t>
        </is>
      </c>
      <c r="AR34" s="2" t="inlineStr">
        <is>
          <t>8.18356e-05</t>
        </is>
      </c>
      <c r="AS34" t="inlineStr">
        <is>
          <t>3005.61</t>
        </is>
      </c>
      <c r="AT34" t="inlineStr">
        <is>
          <t>268.892</t>
        </is>
      </c>
      <c r="AU34" t="inlineStr">
        <is>
          <t>98.1</t>
        </is>
      </c>
      <c r="AV34" t="inlineStr">
        <is>
          <t>100</t>
        </is>
      </c>
      <c r="AW34" t="inlineStr">
        <is>
          <t>-1.27162</t>
        </is>
      </c>
      <c r="AX34" t="inlineStr">
        <is>
          <t>5.07569</t>
        </is>
      </c>
      <c r="AY34" t="inlineStr">
        <is>
          <t>13.9569</t>
        </is>
      </c>
      <c r="AZ34" t="inlineStr">
        <is>
          <t>0.000320879</t>
        </is>
      </c>
      <c r="BA34" t="inlineStr">
        <is>
          <t>1452.91</t>
        </is>
      </c>
      <c r="BB34" t="inlineStr">
        <is>
          <t>276.486</t>
        </is>
      </c>
      <c r="BC34" t="inlineStr">
        <is>
          <t>76.9</t>
        </is>
      </c>
      <c r="BD34" t="inlineStr">
        <is>
          <t>4.9</t>
        </is>
      </c>
      <c r="BE34" t="inlineStr">
        <is>
          <t>1.05366</t>
        </is>
      </c>
      <c r="BF34" t="inlineStr">
        <is>
          <t>7.80009</t>
        </is>
      </c>
      <c r="BG34" t="inlineStr">
        <is>
          <t>0.544053</t>
        </is>
      </c>
      <c r="BH34" t="inlineStr">
        <is>
          <t>0.000159921</t>
        </is>
      </c>
      <c r="BI34" t="inlineStr">
        <is>
          <t>759.687</t>
        </is>
      </c>
      <c r="BJ34" t="inlineStr">
        <is>
          <t>281.868</t>
        </is>
      </c>
      <c r="BK34" t="inlineStr">
        <is>
          <t>63.3</t>
        </is>
      </c>
      <c r="BL34" t="inlineStr">
        <is>
          <t>0</t>
        </is>
      </c>
      <c r="BM34" t="inlineStr">
        <is>
          <t>0.540111</t>
        </is>
      </c>
      <c r="BN34" t="inlineStr">
        <is>
          <t>1.89152</t>
        </is>
      </c>
      <c r="BO34" t="inlineStr">
        <is>
          <t>0.169429</t>
        </is>
      </c>
      <c r="BP34" t="inlineStr">
        <is>
          <t>0.000109456</t>
        </is>
      </c>
      <c r="BQ34" t="inlineStr">
        <is>
          <t>538.22</t>
        </is>
      </c>
      <c r="BR34" t="inlineStr">
        <is>
          <t>283.778</t>
        </is>
      </c>
      <c r="BS34" t="inlineStr">
        <is>
          <t>59.4</t>
        </is>
      </c>
      <c r="BT34" t="inlineStr">
        <is>
          <t>0</t>
        </is>
      </c>
      <c r="BU34" t="inlineStr">
        <is>
          <t>0.280681</t>
        </is>
      </c>
      <c r="BV34" t="inlineStr">
        <is>
          <t>0.708635</t>
        </is>
      </c>
      <c r="BW34" t="inlineStr">
        <is>
          <t>-1.00446</t>
        </is>
      </c>
      <c r="BX34" t="inlineStr">
        <is>
          <t>6.39949e-05</t>
        </is>
      </c>
      <c r="BY34" t="inlineStr">
        <is>
          <t>5</t>
        </is>
      </c>
      <c r="BZ34" t="inlineStr">
        <is>
          <t>321.035</t>
        </is>
      </c>
      <c r="CA34" t="inlineStr">
        <is>
          <t>285.574</t>
        </is>
      </c>
      <c r="CB34" t="inlineStr">
        <is>
          <t>58.3</t>
        </is>
      </c>
      <c r="CC34" t="inlineStr">
        <is>
          <t>0</t>
        </is>
      </c>
      <c r="CD34" t="inlineStr">
        <is>
          <t>0.13357</t>
        </is>
      </c>
      <c r="CE34" t="inlineStr">
        <is>
          <t>-0.127676</t>
        </is>
      </c>
      <c r="CF34" t="inlineStr">
        <is>
          <t>-1.43218</t>
        </is>
      </c>
      <c r="CG34" t="inlineStr">
        <is>
          <t>8.20222e-05</t>
        </is>
      </c>
      <c r="CH34" t="inlineStr">
        <is>
          <t>287.208</t>
        </is>
      </c>
      <c r="CI34" t="inlineStr">
        <is>
          <t>58.3</t>
        </is>
      </c>
      <c r="CJ34" t="inlineStr">
        <is>
          <t>0</t>
        </is>
      </c>
      <c r="CK34" t="inlineStr">
        <is>
          <t>0.00740869</t>
        </is>
      </c>
      <c r="CL34" t="inlineStr">
        <is>
          <t>-0.339326</t>
        </is>
      </c>
      <c r="CM34" t="inlineStr">
        <is>
          <t>-0.985417</t>
        </is>
      </c>
      <c r="CN34" t="inlineStr">
        <is>
          <t>7.83626e-05</t>
        </is>
      </c>
      <c r="CO34" t="inlineStr">
        <is>
          <t>108.035</t>
        </is>
      </c>
      <c r="CP34" t="inlineStr">
        <is>
          <t>55.5794</t>
        </is>
      </c>
      <c r="CQ34" t="inlineStr">
        <is>
          <t>287.323</t>
        </is>
      </c>
      <c r="CR34" t="inlineStr">
        <is>
          <t>0</t>
        </is>
      </c>
      <c r="CS34" t="inlineStr">
        <is>
          <t>26.0927</t>
        </is>
      </c>
      <c r="CT34" t="inlineStr">
        <is>
          <t>287.594</t>
        </is>
      </c>
      <c r="CU34" t="inlineStr">
        <is>
          <t>280.266</t>
        </is>
      </c>
      <c r="CV34" t="inlineStr">
        <is>
          <t>61.3</t>
        </is>
      </c>
      <c r="CW34" t="inlineStr">
        <is>
          <t>-0.293879</t>
        </is>
      </c>
      <c r="CX34" t="inlineStr">
        <is>
          <t>-0.732036</t>
        </is>
      </c>
      <c r="CY34" t="inlineStr">
        <is>
          <t>-6.10352e-06</t>
        </is>
      </c>
      <c r="CZ34" s="2" t="inlineStr">
        <is>
          <t>0</t>
        </is>
      </c>
      <c r="DA34" s="2" t="inlineStr">
        <is>
          <t>4.68e-05</t>
        </is>
      </c>
      <c r="DB34" s="2" t="inlineStr">
        <is>
          <t>0</t>
        </is>
      </c>
      <c r="DC34" s="2" t="inlineStr">
        <is>
          <t>3.6e-06</t>
        </is>
      </c>
      <c r="DD34" t="inlineStr">
        <is>
          <t>0.0625</t>
        </is>
      </c>
      <c r="DE34" t="inlineStr">
        <is>
          <t>0.6875</t>
        </is>
      </c>
      <c r="DF34" t="inlineStr">
        <is>
          <t>0</t>
        </is>
      </c>
      <c r="DG34" t="inlineStr">
        <is>
          <t>0.625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7938</t>
        </is>
      </c>
      <c r="DQ34" t="inlineStr">
        <is>
          <t>5.90923</t>
        </is>
      </c>
      <c r="DR34" t="inlineStr">
        <is>
          <t>1</t>
        </is>
      </c>
      <c r="DS34" t="inlineStr">
        <is>
          <t>-6.77441</t>
        </is>
      </c>
      <c r="DT34" t="inlineStr">
        <is>
          <t>100</t>
        </is>
      </c>
      <c r="DU34" t="inlineStr">
        <is>
          <t>100</t>
        </is>
      </c>
      <c r="DV34" t="inlineStr">
        <is>
          <t>100</t>
        </is>
      </c>
      <c r="DW34" t="inlineStr">
        <is>
          <t>100</t>
        </is>
      </c>
      <c r="DX34" t="inlineStr">
        <is>
          <t>100</t>
        </is>
      </c>
      <c r="DY34" t="inlineStr">
        <is>
          <t>100</t>
        </is>
      </c>
      <c r="DZ34" t="inlineStr">
        <is>
          <t>47.9249</t>
        </is>
      </c>
      <c r="EA34" t="inlineStr">
        <is>
          <t>2140</t>
        </is>
      </c>
      <c r="EB34" t="inlineStr">
        <is>
          <t>99.7</t>
        </is>
      </c>
      <c r="EC34" t="inlineStr">
        <is>
          <t>0</t>
        </is>
      </c>
      <c r="ED34" t="inlineStr">
        <is>
          <t xml:space="preserve"> 34</t>
        </is>
      </c>
    </row>
    <row r="35">
      <c r="A35" s="10" t="inlineStr">
        <is>
          <t>2023-12-03 12:00</t>
        </is>
      </c>
      <c r="B35" t="inlineStr">
        <is>
          <t>101239</t>
        </is>
      </c>
      <c r="C35" t="inlineStr">
        <is>
          <t>24134.9</t>
        </is>
      </c>
      <c r="D35" t="inlineStr">
        <is>
          <t>2.00645</t>
        </is>
      </c>
      <c r="E35" t="inlineStr">
        <is>
          <t>11745.1</t>
        </is>
      </c>
      <c r="F35" t="inlineStr">
        <is>
          <t>218.651</t>
        </is>
      </c>
      <c r="G35" t="inlineStr">
        <is>
          <t>10</t>
        </is>
      </c>
      <c r="H35" t="inlineStr">
        <is>
          <t>0</t>
        </is>
      </c>
      <c r="I35" t="inlineStr">
        <is>
          <t>-0.052876</t>
        </is>
      </c>
      <c r="J35" t="inlineStr">
        <is>
          <t>19.5078</t>
        </is>
      </c>
      <c r="K35" t="inlineStr">
        <is>
          <t>18.432</t>
        </is>
      </c>
      <c r="L35" t="inlineStr">
        <is>
          <t>0.00012817</t>
        </is>
      </c>
      <c r="M35" t="inlineStr">
        <is>
          <t>9134.05</t>
        </is>
      </c>
      <c r="N35" t="inlineStr">
        <is>
          <t>224.906</t>
        </is>
      </c>
      <c r="O35" t="inlineStr">
        <is>
          <t>72.7</t>
        </is>
      </c>
      <c r="P35" t="inlineStr">
        <is>
          <t>9.2</t>
        </is>
      </c>
      <c r="Q35" t="inlineStr">
        <is>
          <t>0.0501455</t>
        </is>
      </c>
      <c r="R35" t="inlineStr">
        <is>
          <t>16.3851</t>
        </is>
      </c>
      <c r="S35" t="inlineStr">
        <is>
          <t>26.1531</t>
        </is>
      </c>
      <c r="T35" t="inlineStr">
        <is>
          <t>0.000120146</t>
        </is>
      </c>
      <c r="U35" t="inlineStr">
        <is>
          <t>7178.61</t>
        </is>
      </c>
      <c r="V35" t="inlineStr">
        <is>
          <t>240.625</t>
        </is>
      </c>
      <c r="W35" t="inlineStr">
        <is>
          <t>100</t>
        </is>
      </c>
      <c r="X35" t="inlineStr">
        <is>
          <t>98.1</t>
        </is>
      </c>
      <c r="Y35" t="inlineStr">
        <is>
          <t>0.0646035</t>
        </is>
      </c>
      <c r="Z35" t="inlineStr">
        <is>
          <t>17.2157</t>
        </is>
      </c>
      <c r="AA35" t="inlineStr">
        <is>
          <t>19.2122</t>
        </is>
      </c>
      <c r="AB35" t="inlineStr">
        <is>
          <t>3.28472e-05</t>
        </is>
      </c>
      <c r="AC35" t="inlineStr">
        <is>
          <t>5565.26</t>
        </is>
      </c>
      <c r="AD35" t="inlineStr">
        <is>
          <t>253.089</t>
        </is>
      </c>
      <c r="AE35" t="inlineStr">
        <is>
          <t>98.3</t>
        </is>
      </c>
      <c r="AF35" t="inlineStr">
        <is>
          <t>73.9</t>
        </is>
      </c>
      <c r="AG35" t="inlineStr">
        <is>
          <t>0.167727</t>
        </is>
      </c>
      <c r="AH35" t="inlineStr">
        <is>
          <t>15.8321</t>
        </is>
      </c>
      <c r="AI35" t="inlineStr">
        <is>
          <t>16.9828</t>
        </is>
      </c>
      <c r="AJ35" t="inlineStr">
        <is>
          <t>6.91326e-05</t>
        </is>
      </c>
      <c r="AK35" t="inlineStr">
        <is>
          <t>4194.47</t>
        </is>
      </c>
      <c r="AL35" t="inlineStr">
        <is>
          <t>260.909</t>
        </is>
      </c>
      <c r="AM35" t="inlineStr">
        <is>
          <t>72.6</t>
        </is>
      </c>
      <c r="AN35" t="inlineStr">
        <is>
          <t>1.5</t>
        </is>
      </c>
      <c r="AO35" t="inlineStr">
        <is>
          <t>-0.0587949</t>
        </is>
      </c>
      <c r="AP35" t="inlineStr">
        <is>
          <t>9.53682</t>
        </is>
      </c>
      <c r="AQ35" t="inlineStr">
        <is>
          <t>11.8978</t>
        </is>
      </c>
      <c r="AR35" t="inlineStr">
        <is>
          <t>0.000141424</t>
        </is>
      </c>
      <c r="AS35" t="inlineStr">
        <is>
          <t>2998.14</t>
        </is>
      </c>
      <c r="AT35" t="inlineStr">
        <is>
          <t>268.277</t>
        </is>
      </c>
      <c r="AU35" t="inlineStr">
        <is>
          <t>76.6</t>
        </is>
      </c>
      <c r="AV35" t="inlineStr">
        <is>
          <t>12.5</t>
        </is>
      </c>
      <c r="AW35" t="inlineStr">
        <is>
          <t>0.282809</t>
        </is>
      </c>
      <c r="AX35" t="inlineStr">
        <is>
          <t>10.9414</t>
        </is>
      </c>
      <c r="AY35" t="inlineStr">
        <is>
          <t>7.07285</t>
        </is>
      </c>
      <c r="AZ35" s="2" t="inlineStr">
        <is>
          <t>0.000326574</t>
        </is>
      </c>
      <c r="BA35" t="inlineStr">
        <is>
          <t>1447.33</t>
        </is>
      </c>
      <c r="BB35" t="inlineStr">
        <is>
          <t>277.511</t>
        </is>
      </c>
      <c r="BC35" t="inlineStr">
        <is>
          <t>61.4</t>
        </is>
      </c>
      <c r="BD35" t="inlineStr">
        <is>
          <t>0</t>
        </is>
      </c>
      <c r="BE35" t="inlineStr">
        <is>
          <t>-0.177046</t>
        </is>
      </c>
      <c r="BF35" t="inlineStr">
        <is>
          <t>5.68902</t>
        </is>
      </c>
      <c r="BG35" t="inlineStr">
        <is>
          <t>-2.88794</t>
        </is>
      </c>
      <c r="BH35" t="inlineStr">
        <is>
          <t>1.55874e-05</t>
        </is>
      </c>
      <c r="BI35" t="inlineStr">
        <is>
          <t>752.738</t>
        </is>
      </c>
      <c r="BJ35" t="inlineStr">
        <is>
          <t>281.792</t>
        </is>
      </c>
      <c r="BK35" t="inlineStr">
        <is>
          <t>67.1</t>
        </is>
      </c>
      <c r="BL35" t="inlineStr">
        <is>
          <t>0</t>
        </is>
      </c>
      <c r="BM35" t="inlineStr">
        <is>
          <t>-0.280382</t>
        </is>
      </c>
      <c r="BN35" t="inlineStr">
        <is>
          <t>2.82545</t>
        </is>
      </c>
      <c r="BO35" t="inlineStr">
        <is>
          <t>-0.0061377</t>
        </is>
      </c>
      <c r="BP35" s="2" t="inlineStr">
        <is>
          <t>0.000139423</t>
        </is>
      </c>
      <c r="BQ35" t="inlineStr">
        <is>
          <t>531.71</t>
        </is>
      </c>
      <c r="BR35" t="inlineStr">
        <is>
          <t>282.758</t>
        </is>
      </c>
      <c r="BS35" t="inlineStr">
        <is>
          <t>70.4</t>
        </is>
      </c>
      <c r="BT35" t="inlineStr">
        <is>
          <t>0</t>
        </is>
      </c>
      <c r="BU35" t="inlineStr">
        <is>
          <t>-0.310267</t>
        </is>
      </c>
      <c r="BV35" t="inlineStr">
        <is>
          <t>0.741218</t>
        </is>
      </c>
      <c r="BW35" t="inlineStr">
        <is>
          <t>1.05547</t>
        </is>
      </c>
      <c r="BX35" t="inlineStr">
        <is>
          <t>0.000161599</t>
        </is>
      </c>
      <c r="BY35" t="inlineStr">
        <is>
          <t>4</t>
        </is>
      </c>
      <c r="BZ35" t="inlineStr">
        <is>
          <t>315.539</t>
        </is>
      </c>
      <c r="CA35" t="inlineStr">
        <is>
          <t>284.008</t>
        </is>
      </c>
      <c r="CB35" t="inlineStr">
        <is>
          <t>72.8</t>
        </is>
      </c>
      <c r="CC35" t="inlineStr">
        <is>
          <t>0.1</t>
        </is>
      </c>
      <c r="CD35" t="inlineStr">
        <is>
          <t>-0.202588</t>
        </is>
      </c>
      <c r="CE35" t="inlineStr">
        <is>
          <t>-0.967969</t>
        </is>
      </c>
      <c r="CF35" t="inlineStr">
        <is>
          <t>1.78029</t>
        </is>
      </c>
      <c r="CG35" t="inlineStr">
        <is>
          <t>0.00013527</t>
        </is>
      </c>
      <c r="CH35" t="inlineStr">
        <is>
          <t>285.938</t>
        </is>
      </c>
      <c r="CI35" t="inlineStr">
        <is>
          <t>68.1</t>
        </is>
      </c>
      <c r="CJ35" t="inlineStr">
        <is>
          <t>0</t>
        </is>
      </c>
      <c r="CK35" t="inlineStr">
        <is>
          <t>-0.0106438</t>
        </is>
      </c>
      <c r="CL35" t="inlineStr">
        <is>
          <t>-1.38839</t>
        </is>
      </c>
      <c r="CM35" t="inlineStr">
        <is>
          <t>1.64392</t>
        </is>
      </c>
      <c r="CN35" t="inlineStr">
        <is>
          <t>0.00011213</t>
        </is>
      </c>
      <c r="CO35" t="inlineStr">
        <is>
          <t>103.609</t>
        </is>
      </c>
      <c r="CP35" t="inlineStr">
        <is>
          <t>55.5794</t>
        </is>
      </c>
      <c r="CQ35" t="inlineStr">
        <is>
          <t>288.274</t>
        </is>
      </c>
      <c r="CR35" t="inlineStr">
        <is>
          <t>0</t>
        </is>
      </c>
      <c r="CS35" t="inlineStr">
        <is>
          <t>84.1701</t>
        </is>
      </c>
      <c r="CT35" t="inlineStr">
        <is>
          <t>286.572</t>
        </is>
      </c>
      <c r="CU35" t="inlineStr">
        <is>
          <t>280.769</t>
        </is>
      </c>
      <c r="CV35" t="inlineStr">
        <is>
          <t>67.8</t>
        </is>
      </c>
      <c r="CW35" t="inlineStr">
        <is>
          <t>-1.22812</t>
        </is>
      </c>
      <c r="CX35" t="inlineStr">
        <is>
          <t>1.3718</t>
        </is>
      </c>
      <c r="CY35" t="inlineStr">
        <is>
          <t>-50</t>
        </is>
      </c>
      <c r="CZ35" s="2" t="inlineStr">
        <is>
          <t>0</t>
        </is>
      </c>
      <c r="DA35" t="inlineStr">
        <is>
          <t>0</t>
        </is>
      </c>
      <c r="DB35" s="2" t="inlineStr">
        <is>
          <t>0</t>
        </is>
      </c>
      <c r="DC35" s="2" t="inlineStr">
        <is>
          <t>2.5e-05</t>
        </is>
      </c>
      <c r="DD35" t="inlineStr">
        <is>
          <t>0.5625</t>
        </is>
      </c>
      <c r="DE35" t="inlineStr">
        <is>
          <t>1.1875</t>
        </is>
      </c>
      <c r="DF35" t="inlineStr">
        <is>
          <t>0</t>
        </is>
      </c>
      <c r="DG35" t="inlineStr">
        <is>
          <t>0.625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1</t>
        </is>
      </c>
      <c r="DP35" t="inlineStr">
        <is>
          <t>10819</t>
        </is>
      </c>
      <c r="DQ35" t="inlineStr">
        <is>
          <t>5.98741</t>
        </is>
      </c>
      <c r="DR35" t="inlineStr">
        <is>
          <t>0</t>
        </is>
      </c>
      <c r="DS35" t="inlineStr">
        <is>
          <t>-0.234009</t>
        </is>
      </c>
      <c r="DT35" t="inlineStr">
        <is>
          <t>30.8</t>
        </is>
      </c>
      <c r="DU35" t="inlineStr">
        <is>
          <t>99.9</t>
        </is>
      </c>
      <c r="DV35" t="inlineStr">
        <is>
          <t>100</t>
        </is>
      </c>
      <c r="DW35" t="inlineStr">
        <is>
          <t>100</t>
        </is>
      </c>
      <c r="DX35" t="inlineStr">
        <is>
          <t>100</t>
        </is>
      </c>
      <c r="DY35" t="inlineStr">
        <is>
          <t>99.9</t>
        </is>
      </c>
      <c r="DZ35" t="inlineStr">
        <is>
          <t>25.283</t>
        </is>
      </c>
      <c r="EA35" t="inlineStr">
        <is>
          <t>2014.88</t>
        </is>
      </c>
      <c r="EB35" t="inlineStr">
        <is>
          <t>75</t>
        </is>
      </c>
      <c r="EC35" t="inlineStr">
        <is>
          <t>0</t>
        </is>
      </c>
      <c r="ED35" t="inlineStr">
        <is>
          <t xml:space="preserve"> 35</t>
        </is>
      </c>
    </row>
    <row r="36">
      <c r="A36" s="10" t="inlineStr">
        <is>
          <t>2023-12-03 15:00</t>
        </is>
      </c>
      <c r="B36" t="inlineStr">
        <is>
          <t>101305</t>
        </is>
      </c>
      <c r="C36" t="inlineStr">
        <is>
          <t>24134.8</t>
        </is>
      </c>
      <c r="D36" t="inlineStr">
        <is>
          <t>2.7059</t>
        </is>
      </c>
      <c r="E36" t="inlineStr">
        <is>
          <t>11723.2</t>
        </is>
      </c>
      <c r="F36" t="inlineStr">
        <is>
          <t>217.719</t>
        </is>
      </c>
      <c r="G36" t="inlineStr">
        <is>
          <t>9.7</t>
        </is>
      </c>
      <c r="H36" t="inlineStr">
        <is>
          <t>0</t>
        </is>
      </c>
      <c r="I36" t="inlineStr">
        <is>
          <t>0.0451855</t>
        </is>
      </c>
      <c r="J36" t="inlineStr">
        <is>
          <t>13.7148</t>
        </is>
      </c>
      <c r="K36" t="inlineStr">
        <is>
          <t>16.8216</t>
        </is>
      </c>
      <c r="L36" s="2" t="inlineStr">
        <is>
          <t>0.000111293</t>
        </is>
      </c>
      <c r="M36" t="inlineStr">
        <is>
          <t>9123.03</t>
        </is>
      </c>
      <c r="N36" t="inlineStr">
        <is>
          <t>225.461</t>
        </is>
      </c>
      <c r="O36" t="inlineStr">
        <is>
          <t>17.4</t>
        </is>
      </c>
      <c r="P36" t="inlineStr">
        <is>
          <t>0</t>
        </is>
      </c>
      <c r="Q36" t="inlineStr">
        <is>
          <t>0.0519043</t>
        </is>
      </c>
      <c r="R36" t="inlineStr">
        <is>
          <t>18.9664</t>
        </is>
      </c>
      <c r="S36" t="inlineStr">
        <is>
          <t>19.4016</t>
        </is>
      </c>
      <c r="T36" s="2" t="inlineStr">
        <is>
          <t>9.74397e-05</t>
        </is>
      </c>
      <c r="U36" t="inlineStr">
        <is>
          <t>7169.29</t>
        </is>
      </c>
      <c r="V36" t="inlineStr">
        <is>
          <t>240.122</t>
        </is>
      </c>
      <c r="W36" t="inlineStr">
        <is>
          <t>81.9</t>
        </is>
      </c>
      <c r="X36" t="inlineStr">
        <is>
          <t>3.8</t>
        </is>
      </c>
      <c r="Y36" t="inlineStr">
        <is>
          <t>0.159971</t>
        </is>
      </c>
      <c r="Z36" t="inlineStr">
        <is>
          <t>18.4147</t>
        </is>
      </c>
      <c r="AA36" t="inlineStr">
        <is>
          <t>15.3222</t>
        </is>
      </c>
      <c r="AB36" s="2" t="inlineStr">
        <is>
          <t>0.000102372</t>
        </is>
      </c>
      <c r="AC36" t="inlineStr">
        <is>
          <t>5559.54</t>
        </is>
      </c>
      <c r="AD36" t="inlineStr">
        <is>
          <t>252.377</t>
        </is>
      </c>
      <c r="AE36" t="inlineStr">
        <is>
          <t>5.5</t>
        </is>
      </c>
      <c r="AF36" t="inlineStr">
        <is>
          <t>0</t>
        </is>
      </c>
      <c r="AG36" t="inlineStr">
        <is>
          <t>-0.0471953</t>
        </is>
      </c>
      <c r="AH36" t="inlineStr">
        <is>
          <t>13.3881</t>
        </is>
      </c>
      <c r="AI36" t="inlineStr">
        <is>
          <t>11.4291</t>
        </is>
      </c>
      <c r="AJ36" t="inlineStr">
        <is>
          <t>0.00023145</t>
        </is>
      </c>
      <c r="AK36" t="inlineStr">
        <is>
          <t>4188.92</t>
        </is>
      </c>
      <c r="AL36" t="inlineStr">
        <is>
          <t>261.124</t>
        </is>
      </c>
      <c r="AM36" t="inlineStr">
        <is>
          <t>5.5</t>
        </is>
      </c>
      <c r="AN36" t="inlineStr">
        <is>
          <t>0</t>
        </is>
      </c>
      <c r="AO36" t="inlineStr">
        <is>
          <t>0.0905996</t>
        </is>
      </c>
      <c r="AP36" t="inlineStr">
        <is>
          <t>12.1587</t>
        </is>
      </c>
      <c r="AQ36" t="inlineStr">
        <is>
          <t>8.13719</t>
        </is>
      </c>
      <c r="AR36" s="2" t="inlineStr">
        <is>
          <t>0.000102554</t>
        </is>
      </c>
      <c r="AS36" t="inlineStr">
        <is>
          <t>2997.51</t>
        </is>
      </c>
      <c r="AT36" t="inlineStr">
        <is>
          <t>266.846</t>
        </is>
      </c>
      <c r="AU36" t="inlineStr">
        <is>
          <t>32.2</t>
        </is>
      </c>
      <c r="AV36" t="inlineStr">
        <is>
          <t>0</t>
        </is>
      </c>
      <c r="AW36" t="inlineStr">
        <is>
          <t>-0.369791</t>
        </is>
      </c>
      <c r="AX36" t="inlineStr">
        <is>
          <t>9.48951</t>
        </is>
      </c>
      <c r="AY36" t="inlineStr">
        <is>
          <t>2.97621</t>
        </is>
      </c>
      <c r="AZ36" t="inlineStr">
        <is>
          <t>0.000180425</t>
        </is>
      </c>
      <c r="BA36" t="inlineStr">
        <is>
          <t>1453.75</t>
        </is>
      </c>
      <c r="BB36" t="inlineStr">
        <is>
          <t>276.525</t>
        </is>
      </c>
      <c r="BC36" t="inlineStr">
        <is>
          <t>74.1</t>
        </is>
      </c>
      <c r="BD36" t="inlineStr">
        <is>
          <t>0</t>
        </is>
      </c>
      <c r="BE36" t="inlineStr">
        <is>
          <t>0.255851</t>
        </is>
      </c>
      <c r="BF36" t="inlineStr">
        <is>
          <t>8.67847</t>
        </is>
      </c>
      <c r="BG36" t="inlineStr">
        <is>
          <t>-6.2159</t>
        </is>
      </c>
      <c r="BH36" t="inlineStr">
        <is>
          <t>0.000104178</t>
        </is>
      </c>
      <c r="BI36" t="inlineStr">
        <is>
          <t>759.993</t>
        </is>
      </c>
      <c r="BJ36" t="inlineStr">
        <is>
          <t>282.219</t>
        </is>
      </c>
      <c r="BK36" t="inlineStr">
        <is>
          <t>68.8</t>
        </is>
      </c>
      <c r="BL36" t="inlineStr">
        <is>
          <t>0</t>
        </is>
      </c>
      <c r="BM36" t="inlineStr">
        <is>
          <t>0.131194</t>
        </is>
      </c>
      <c r="BN36" t="inlineStr">
        <is>
          <t>3.82239</t>
        </is>
      </c>
      <c r="BO36" t="inlineStr">
        <is>
          <t>-2.6711</t>
        </is>
      </c>
      <c r="BP36" t="inlineStr">
        <is>
          <t>0.000127354</t>
        </is>
      </c>
      <c r="BQ36" t="inlineStr">
        <is>
          <t>538.384</t>
        </is>
      </c>
      <c r="BR36" t="inlineStr">
        <is>
          <t>283.671</t>
        </is>
      </c>
      <c r="BS36" t="inlineStr">
        <is>
          <t>69.4</t>
        </is>
      </c>
      <c r="BT36" t="inlineStr">
        <is>
          <t>0</t>
        </is>
      </c>
      <c r="BU36" t="inlineStr">
        <is>
          <t>0.107717</t>
        </is>
      </c>
      <c r="BV36" t="inlineStr">
        <is>
          <t>1.31803</t>
        </is>
      </c>
      <c r="BW36" t="inlineStr">
        <is>
          <t>-1.21235</t>
        </is>
      </c>
      <c r="BX36" t="inlineStr">
        <is>
          <t>0.000147787</t>
        </is>
      </c>
      <c r="BY36" t="inlineStr">
        <is>
          <t>5</t>
        </is>
      </c>
      <c r="BZ36" t="inlineStr">
        <is>
          <t>321.562</t>
        </is>
      </c>
      <c r="CA36" t="inlineStr">
        <is>
          <t>284.621</t>
        </is>
      </c>
      <c r="CB36" t="inlineStr">
        <is>
          <t>70.3</t>
        </is>
      </c>
      <c r="CC36" t="inlineStr">
        <is>
          <t>0</t>
        </is>
      </c>
      <c r="CD36" t="inlineStr">
        <is>
          <t>0.106358</t>
        </is>
      </c>
      <c r="CE36" t="inlineStr">
        <is>
          <t>-1.28366</t>
        </is>
      </c>
      <c r="CF36" t="inlineStr">
        <is>
          <t>0.187488</t>
        </is>
      </c>
      <c r="CG36" t="inlineStr">
        <is>
          <t>0.000119559</t>
        </is>
      </c>
      <c r="CH36" t="inlineStr">
        <is>
          <t>286.401</t>
        </is>
      </c>
      <c r="CI36" t="inlineStr">
        <is>
          <t>65.3</t>
        </is>
      </c>
      <c r="CJ36" t="inlineStr">
        <is>
          <t>0</t>
        </is>
      </c>
      <c r="CK36" t="inlineStr">
        <is>
          <t>0.00635815</t>
        </is>
      </c>
      <c r="CL36" t="inlineStr">
        <is>
          <t>-2.7786</t>
        </is>
      </c>
      <c r="CM36" t="inlineStr">
        <is>
          <t>0.515996</t>
        </is>
      </c>
      <c r="CN36" t="inlineStr">
        <is>
          <t>9.87133e-05</t>
        </is>
      </c>
      <c r="CO36" t="inlineStr">
        <is>
          <t>109.201</t>
        </is>
      </c>
      <c r="CP36" t="inlineStr">
        <is>
          <t>55.5794</t>
        </is>
      </c>
      <c r="CQ36" t="inlineStr">
        <is>
          <t>285.217</t>
        </is>
      </c>
      <c r="CR36" t="inlineStr">
        <is>
          <t>0</t>
        </is>
      </c>
      <c r="CS36" t="inlineStr">
        <is>
          <t>28.7801</t>
        </is>
      </c>
      <c r="CT36" t="inlineStr">
        <is>
          <t>286.275</t>
        </is>
      </c>
      <c r="CU36" t="inlineStr">
        <is>
          <t>280.725</t>
        </is>
      </c>
      <c r="CV36" t="inlineStr">
        <is>
          <t>69</t>
        </is>
      </c>
      <c r="CW36" t="inlineStr">
        <is>
          <t>-2.43925</t>
        </is>
      </c>
      <c r="CX36" t="inlineStr">
        <is>
          <t>0.423037</t>
        </is>
      </c>
      <c r="CY36" t="inlineStr">
        <is>
          <t>-49</t>
        </is>
      </c>
      <c r="CZ36" t="inlineStr">
        <is>
          <t>8e-07</t>
        </is>
      </c>
      <c r="DA36" t="inlineStr">
        <is>
          <t>8e-07</t>
        </is>
      </c>
      <c r="DB36" s="2" t="inlineStr">
        <is>
          <t>8e-08</t>
        </is>
      </c>
      <c r="DC36" t="inlineStr">
        <is>
          <t>0</t>
        </is>
      </c>
      <c r="DD36" t="inlineStr">
        <is>
          <t>0</t>
        </is>
      </c>
      <c r="DE36" t="inlineStr">
        <is>
          <t>1.1875</t>
        </is>
      </c>
      <c r="DF36" t="inlineStr">
        <is>
          <t>0</t>
        </is>
      </c>
      <c r="DG36" t="inlineStr">
        <is>
          <t>0.625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10800</t>
        </is>
      </c>
      <c r="DQ36" t="inlineStr">
        <is>
          <t>5.15121</t>
        </is>
      </c>
      <c r="DR36" t="inlineStr">
        <is>
          <t>8</t>
        </is>
      </c>
      <c r="DS36" t="inlineStr">
        <is>
          <t>-41.3909</t>
        </is>
      </c>
      <c r="DT36" t="inlineStr">
        <is>
          <t>5</t>
        </is>
      </c>
      <c r="DU36" t="inlineStr">
        <is>
          <t>6.6</t>
        </is>
      </c>
      <c r="DV36" t="inlineStr">
        <is>
          <t>5</t>
        </is>
      </c>
      <c r="DW36" t="inlineStr">
        <is>
          <t>66.9</t>
        </is>
      </c>
      <c r="DX36" t="inlineStr">
        <is>
          <t>63.9</t>
        </is>
      </c>
      <c r="DY36" t="inlineStr">
        <is>
          <t>68.2</t>
        </is>
      </c>
      <c r="DZ36" t="inlineStr">
        <is>
          <t>15.3728</t>
        </is>
      </c>
      <c r="EA36" t="inlineStr">
        <is>
          <t>1875.04</t>
        </is>
      </c>
      <c r="EB36" t="inlineStr">
        <is>
          <t>81.4</t>
        </is>
      </c>
      <c r="EC36" t="inlineStr">
        <is>
          <t>0</t>
        </is>
      </c>
      <c r="ED36" t="inlineStr">
        <is>
          <t xml:space="preserve"> 36</t>
        </is>
      </c>
    </row>
    <row r="37">
      <c r="A37" s="10" t="inlineStr">
        <is>
          <t>2023-12-03 18:00</t>
        </is>
      </c>
      <c r="B37" t="inlineStr">
        <is>
          <t>101519</t>
        </is>
      </c>
      <c r="C37" t="inlineStr">
        <is>
          <t>24134.8</t>
        </is>
      </c>
      <c r="D37" t="inlineStr">
        <is>
          <t>7.9</t>
        </is>
      </c>
      <c r="E37" t="inlineStr">
        <is>
          <t>11714.6</t>
        </is>
      </c>
      <c r="F37" t="inlineStr">
        <is>
          <t>217.514</t>
        </is>
      </c>
      <c r="G37" t="inlineStr">
        <is>
          <t>9.7</t>
        </is>
      </c>
      <c r="H37" t="inlineStr">
        <is>
          <t>0</t>
        </is>
      </c>
      <c r="I37" t="inlineStr">
        <is>
          <t>0.123719</t>
        </is>
      </c>
      <c r="J37" t="inlineStr">
        <is>
          <t>16.0129</t>
        </is>
      </c>
      <c r="K37" t="inlineStr">
        <is>
          <t>11.5898</t>
        </is>
      </c>
      <c r="L37" s="2" t="inlineStr">
        <is>
          <t>0.000136113</t>
        </is>
      </c>
      <c r="M37" t="inlineStr">
        <is>
          <t>9109.2</t>
        </is>
      </c>
      <c r="N37" t="inlineStr">
        <is>
          <t>224.707</t>
        </is>
      </c>
      <c r="O37" t="inlineStr">
        <is>
          <t>12.6</t>
        </is>
      </c>
      <c r="P37" t="inlineStr">
        <is>
          <t>0</t>
        </is>
      </c>
      <c r="Q37" t="inlineStr">
        <is>
          <t>-0.181355</t>
        </is>
      </c>
      <c r="R37" t="inlineStr">
        <is>
          <t>16.8</t>
        </is>
      </c>
      <c r="S37" t="inlineStr">
        <is>
          <t>12.2966</t>
        </is>
      </c>
      <c r="T37" t="inlineStr">
        <is>
          <t>0.00017426</t>
        </is>
      </c>
      <c r="U37" t="inlineStr">
        <is>
          <t>7162.73</t>
        </is>
      </c>
      <c r="V37" t="inlineStr">
        <is>
          <t>238.852</t>
        </is>
      </c>
      <c r="W37" t="inlineStr">
        <is>
          <t>18.2</t>
        </is>
      </c>
      <c r="X37" t="inlineStr">
        <is>
          <t>0</t>
        </is>
      </c>
      <c r="Y37" t="inlineStr">
        <is>
          <t>0.114324</t>
        </is>
      </c>
      <c r="Z37" t="inlineStr">
        <is>
          <t>17.2733</t>
        </is>
      </c>
      <c r="AA37" t="inlineStr">
        <is>
          <t>11.925</t>
        </is>
      </c>
      <c r="AB37" s="2" t="inlineStr">
        <is>
          <t>0.000210106</t>
        </is>
      </c>
      <c r="AC37" t="inlineStr">
        <is>
          <t>5563.09</t>
        </is>
      </c>
      <c r="AD37" t="inlineStr">
        <is>
          <t>251.125</t>
        </is>
      </c>
      <c r="AE37" t="inlineStr">
        <is>
          <t>5.6</t>
        </is>
      </c>
      <c r="AF37" t="inlineStr">
        <is>
          <t>0</t>
        </is>
      </c>
      <c r="AG37" t="inlineStr">
        <is>
          <t>0.165846</t>
        </is>
      </c>
      <c r="AH37" t="inlineStr">
        <is>
          <t>14.0278</t>
        </is>
      </c>
      <c r="AI37" t="inlineStr">
        <is>
          <t>-1.53981</t>
        </is>
      </c>
      <c r="AJ37" s="2" t="inlineStr">
        <is>
          <t>0.00029398</t>
        </is>
      </c>
      <c r="AK37" t="inlineStr">
        <is>
          <t>4195.09</t>
        </is>
      </c>
      <c r="AL37" t="inlineStr">
        <is>
          <t>260.559</t>
        </is>
      </c>
      <c r="AM37" t="inlineStr">
        <is>
          <t>4.7</t>
        </is>
      </c>
      <c r="AN37" t="inlineStr">
        <is>
          <t>0</t>
        </is>
      </c>
      <c r="AO37" t="inlineStr">
        <is>
          <t>0.272309</t>
        </is>
      </c>
      <c r="AP37" t="inlineStr">
        <is>
          <t>12.3398</t>
        </is>
      </c>
      <c r="AQ37" t="inlineStr">
        <is>
          <t>0.127812</t>
        </is>
      </c>
      <c r="AR37" s="2" t="inlineStr">
        <is>
          <t>0.000199311</t>
        </is>
      </c>
      <c r="AS37" t="inlineStr">
        <is>
          <t>3004.1</t>
        </is>
      </c>
      <c r="AT37" t="inlineStr">
        <is>
          <t>267.12</t>
        </is>
      </c>
      <c r="AU37" t="inlineStr">
        <is>
          <t>32</t>
        </is>
      </c>
      <c r="AV37" t="inlineStr">
        <is>
          <t>0</t>
        </is>
      </c>
      <c r="AW37" t="inlineStr">
        <is>
          <t>0.123311</t>
        </is>
      </c>
      <c r="AX37" t="inlineStr">
        <is>
          <t>10.8564</t>
        </is>
      </c>
      <c r="AY37" t="inlineStr">
        <is>
          <t>1.99274</t>
        </is>
      </c>
      <c r="AZ37" s="2" t="inlineStr">
        <is>
          <t>0.000106095</t>
        </is>
      </c>
      <c r="BA37" t="inlineStr">
        <is>
          <t>1462.82</t>
        </is>
      </c>
      <c r="BB37" t="inlineStr">
        <is>
          <t>274.765</t>
        </is>
      </c>
      <c r="BC37" t="inlineStr">
        <is>
          <t>99.7</t>
        </is>
      </c>
      <c r="BD37" t="inlineStr">
        <is>
          <t>93.2</t>
        </is>
      </c>
      <c r="BE37" t="inlineStr">
        <is>
          <t>-0.45113</t>
        </is>
      </c>
      <c r="BF37" t="inlineStr">
        <is>
          <t>0.503665</t>
        </is>
      </c>
      <c r="BG37" t="inlineStr">
        <is>
          <t>-7.46301</t>
        </is>
      </c>
      <c r="BH37" t="inlineStr">
        <is>
          <t>4.103e-05</t>
        </is>
      </c>
      <c r="BI37" t="inlineStr">
        <is>
          <t>774.58</t>
        </is>
      </c>
      <c r="BJ37" t="inlineStr">
        <is>
          <t>280.146</t>
        </is>
      </c>
      <c r="BK37" t="inlineStr">
        <is>
          <t>82.6</t>
        </is>
      </c>
      <c r="BL37" t="inlineStr">
        <is>
          <t>0.3</t>
        </is>
      </c>
      <c r="BM37" t="inlineStr">
        <is>
          <t>-1.06205</t>
        </is>
      </c>
      <c r="BN37" t="inlineStr">
        <is>
          <t>2.26028</t>
        </is>
      </c>
      <c r="BO37" t="inlineStr">
        <is>
          <t>-9.52722</t>
        </is>
      </c>
      <c r="BP37" t="inlineStr">
        <is>
          <t>0.000124207</t>
        </is>
      </c>
      <c r="BQ37" t="inlineStr">
        <is>
          <t>554.346</t>
        </is>
      </c>
      <c r="BR37" t="inlineStr">
        <is>
          <t>282.206</t>
        </is>
      </c>
      <c r="BS37" t="inlineStr">
        <is>
          <t>74.3</t>
        </is>
      </c>
      <c r="BT37" t="inlineStr">
        <is>
          <t>0.1</t>
        </is>
      </c>
      <c r="BU37" t="inlineStr">
        <is>
          <t>-0.881574</t>
        </is>
      </c>
      <c r="BV37" t="inlineStr">
        <is>
          <t>2.70097</t>
        </is>
      </c>
      <c r="BW37" t="inlineStr">
        <is>
          <t>-9.49946</t>
        </is>
      </c>
      <c r="BX37" t="inlineStr">
        <is>
          <t>0.000106367</t>
        </is>
      </c>
      <c r="BY37" t="inlineStr">
        <is>
          <t>4</t>
        </is>
      </c>
      <c r="BZ37" t="inlineStr">
        <is>
          <t>338.283</t>
        </is>
      </c>
      <c r="CA37" t="inlineStr">
        <is>
          <t>284.175</t>
        </is>
      </c>
      <c r="CB37" t="inlineStr">
        <is>
          <t>67.8</t>
        </is>
      </c>
      <c r="CC37" t="inlineStr">
        <is>
          <t>0</t>
        </is>
      </c>
      <c r="CD37" t="inlineStr">
        <is>
          <t>-0.580581</t>
        </is>
      </c>
      <c r="CE37" t="inlineStr">
        <is>
          <t>2.58007</t>
        </is>
      </c>
      <c r="CF37" t="inlineStr">
        <is>
          <t>-8.89196</t>
        </is>
      </c>
      <c r="CG37" t="inlineStr">
        <is>
          <t>4.28037e-05</t>
        </is>
      </c>
      <c r="CH37" t="inlineStr">
        <is>
          <t>285.365</t>
        </is>
      </c>
      <c r="CI37" t="inlineStr">
        <is>
          <t>68.2</t>
        </is>
      </c>
      <c r="CJ37" t="inlineStr">
        <is>
          <t>0</t>
        </is>
      </c>
      <c r="CK37" t="inlineStr">
        <is>
          <t>-0.252574</t>
        </is>
      </c>
      <c r="CL37" t="inlineStr">
        <is>
          <t>1.81054</t>
        </is>
      </c>
      <c r="CM37" t="inlineStr">
        <is>
          <t>-6.39568</t>
        </is>
      </c>
      <c r="CN37" t="inlineStr">
        <is>
          <t>-2.25232e-05</t>
        </is>
      </c>
      <c r="CO37" t="inlineStr">
        <is>
          <t>126.377</t>
        </is>
      </c>
      <c r="CP37" t="inlineStr">
        <is>
          <t>55.5794</t>
        </is>
      </c>
      <c r="CQ37" t="inlineStr">
        <is>
          <t>283.229</t>
        </is>
      </c>
      <c r="CR37" t="inlineStr">
        <is>
          <t>0</t>
        </is>
      </c>
      <c r="CS37" t="inlineStr">
        <is>
          <t>32.7756</t>
        </is>
      </c>
      <c r="CT37" t="inlineStr">
        <is>
          <t>284.72</t>
        </is>
      </c>
      <c r="CU37" t="inlineStr">
        <is>
          <t>280.404</t>
        </is>
      </c>
      <c r="CV37" t="inlineStr">
        <is>
          <t>74.9</t>
        </is>
      </c>
      <c r="CW37" t="inlineStr">
        <is>
          <t>1.18916</t>
        </is>
      </c>
      <c r="CX37" t="inlineStr">
        <is>
          <t>-3.8443</t>
        </is>
      </c>
      <c r="CY37" t="inlineStr">
        <is>
          <t>-47.1</t>
        </is>
      </c>
      <c r="CZ37" t="inlineStr">
        <is>
          <t>9.2e-06</t>
        </is>
      </c>
      <c r="DA37" t="inlineStr">
        <is>
          <t>9.6e-06</t>
        </is>
      </c>
      <c r="DB37" s="2" t="inlineStr">
        <is>
          <t>7.32e-06</t>
        </is>
      </c>
      <c r="DC37" s="2" t="inlineStr">
        <is>
          <t>7.4e-06</t>
        </is>
      </c>
      <c r="DD37" t="inlineStr">
        <is>
          <t>0.125</t>
        </is>
      </c>
      <c r="DE37" t="inlineStr">
        <is>
          <t>1.375</t>
        </is>
      </c>
      <c r="DF37" t="inlineStr">
        <is>
          <t>0.125</t>
        </is>
      </c>
      <c r="DG37" t="inlineStr">
        <is>
          <t>0.8125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11741</t>
        </is>
      </c>
      <c r="DQ37" t="inlineStr">
        <is>
          <t>5.29326</t>
        </is>
      </c>
      <c r="DR37" t="inlineStr">
        <is>
          <t>9</t>
        </is>
      </c>
      <c r="DS37" t="inlineStr">
        <is>
          <t>-4.9978</t>
        </is>
      </c>
      <c r="DT37" t="inlineStr">
        <is>
          <t>95.8</t>
        </is>
      </c>
      <c r="DU37" t="inlineStr">
        <is>
          <t>8.7</t>
        </is>
      </c>
      <c r="DV37" t="inlineStr">
        <is>
          <t>0</t>
        </is>
      </c>
      <c r="DW37" t="inlineStr">
        <is>
          <t>34.3</t>
        </is>
      </c>
      <c r="DX37" t="inlineStr">
        <is>
          <t>0.1</t>
        </is>
      </c>
      <c r="DY37" t="inlineStr">
        <is>
          <t>56.5</t>
        </is>
      </c>
      <c r="DZ37" t="inlineStr">
        <is>
          <t>137.801</t>
        </is>
      </c>
      <c r="EA37" t="inlineStr">
        <is>
          <t>1713.28</t>
        </is>
      </c>
      <c r="EB37" t="inlineStr">
        <is>
          <t>95.8</t>
        </is>
      </c>
      <c r="EC37" t="inlineStr">
        <is>
          <t>0</t>
        </is>
      </c>
      <c r="ED37" t="inlineStr">
        <is>
          <t xml:space="preserve"> 37</t>
        </is>
      </c>
    </row>
    <row r="38">
      <c r="A38" s="10" t="inlineStr">
        <is>
          <t>2023-12-03 21:00</t>
        </is>
      </c>
      <c r="B38" t="inlineStr">
        <is>
          <t>101656</t>
        </is>
      </c>
      <c r="C38" t="inlineStr">
        <is>
          <t>24135.1</t>
        </is>
      </c>
      <c r="D38" t="inlineStr">
        <is>
          <t>9.51644</t>
        </is>
      </c>
      <c r="E38" t="inlineStr">
        <is>
          <t>11710.6</t>
        </is>
      </c>
      <c r="F38" t="inlineStr">
        <is>
          <t>217.928</t>
        </is>
      </c>
      <c r="G38" t="inlineStr">
        <is>
          <t>9.5</t>
        </is>
      </c>
      <c r="H38" t="inlineStr">
        <is>
          <t>0</t>
        </is>
      </c>
      <c r="I38" t="inlineStr">
        <is>
          <t>-0.0825332</t>
        </is>
      </c>
      <c r="J38" t="inlineStr">
        <is>
          <t>16.6687</t>
        </is>
      </c>
      <c r="K38" t="inlineStr">
        <is>
          <t>5.24873</t>
        </is>
      </c>
      <c r="L38" s="2" t="inlineStr">
        <is>
          <t>0.000140971</t>
        </is>
      </c>
      <c r="M38" t="inlineStr">
        <is>
          <t>9105.4</t>
        </is>
      </c>
      <c r="N38" t="inlineStr">
        <is>
          <t>224.364</t>
        </is>
      </c>
      <c r="O38" t="inlineStr">
        <is>
          <t>30.1</t>
        </is>
      </c>
      <c r="P38" t="inlineStr">
        <is>
          <t>0</t>
        </is>
      </c>
      <c r="Q38" t="inlineStr">
        <is>
          <t>-0.0338711</t>
        </is>
      </c>
      <c r="R38" t="inlineStr">
        <is>
          <t>17.7703</t>
        </is>
      </c>
      <c r="S38" t="inlineStr">
        <is>
          <t>5.553</t>
        </is>
      </c>
      <c r="T38" s="2" t="inlineStr">
        <is>
          <t>9.21202e-05</t>
        </is>
      </c>
      <c r="U38" t="inlineStr">
        <is>
          <t>7167.68</t>
        </is>
      </c>
      <c r="V38" t="inlineStr">
        <is>
          <t>237.148</t>
        </is>
      </c>
      <c r="W38" t="inlineStr">
        <is>
          <t>15.5</t>
        </is>
      </c>
      <c r="X38" t="inlineStr">
        <is>
          <t>0</t>
        </is>
      </c>
      <c r="Y38" t="inlineStr">
        <is>
          <t>0.0179902</t>
        </is>
      </c>
      <c r="Z38" t="inlineStr">
        <is>
          <t>14.3975</t>
        </is>
      </c>
      <c r="AA38" t="inlineStr">
        <is>
          <t>-2.30856</t>
        </is>
      </c>
      <c r="AB38" s="2" t="inlineStr">
        <is>
          <t>0.000140238</t>
        </is>
      </c>
      <c r="AC38" t="inlineStr">
        <is>
          <t>5573.98</t>
        </is>
      </c>
      <c r="AD38" t="inlineStr">
        <is>
          <t>251.045</t>
        </is>
      </c>
      <c r="AE38" t="inlineStr">
        <is>
          <t>7.2</t>
        </is>
      </c>
      <c r="AF38" t="inlineStr">
        <is>
          <t>0</t>
        </is>
      </c>
      <c r="AG38" t="inlineStr">
        <is>
          <t>0.406619</t>
        </is>
      </c>
      <c r="AH38" t="inlineStr">
        <is>
          <t>12.6671</t>
        </is>
      </c>
      <c r="AI38" t="inlineStr">
        <is>
          <t>-7.78286</t>
        </is>
      </c>
      <c r="AJ38" t="inlineStr">
        <is>
          <t>3.86975e-05</t>
        </is>
      </c>
      <c r="AK38" t="inlineStr">
        <is>
          <t>4205.61</t>
        </is>
      </c>
      <c r="AL38" t="inlineStr">
        <is>
          <t>261.824</t>
        </is>
      </c>
      <c r="AM38" t="inlineStr">
        <is>
          <t>4.6</t>
        </is>
      </c>
      <c r="AN38" t="inlineStr">
        <is>
          <t>0</t>
        </is>
      </c>
      <c r="AO38" t="inlineStr">
        <is>
          <t>0.102652</t>
        </is>
      </c>
      <c r="AP38" t="inlineStr">
        <is>
          <t>11.6007</t>
        </is>
      </c>
      <c r="AQ38" t="inlineStr">
        <is>
          <t>-4.83291</t>
        </is>
      </c>
      <c r="AR38" t="inlineStr">
        <is>
          <t>9.12067e-05</t>
        </is>
      </c>
      <c r="AS38" t="inlineStr">
        <is>
          <t>3009.05</t>
        </is>
      </c>
      <c r="AT38" t="inlineStr">
        <is>
          <t>267.4</t>
        </is>
      </c>
      <c r="AU38" t="inlineStr">
        <is>
          <t>9.9</t>
        </is>
      </c>
      <c r="AV38" t="inlineStr">
        <is>
          <t>0</t>
        </is>
      </c>
      <c r="AW38" t="inlineStr">
        <is>
          <t>0.097666</t>
        </is>
      </c>
      <c r="AX38" t="inlineStr">
        <is>
          <t>8.9141</t>
        </is>
      </c>
      <c r="AY38" t="inlineStr">
        <is>
          <t>-3.43344</t>
        </is>
      </c>
      <c r="AZ38" t="inlineStr">
        <is>
          <t>0.00011387</t>
        </is>
      </c>
      <c r="BA38" t="inlineStr">
        <is>
          <t>1470.69</t>
        </is>
      </c>
      <c r="BB38" t="inlineStr">
        <is>
          <t>274.846</t>
        </is>
      </c>
      <c r="BC38" t="inlineStr">
        <is>
          <t>74.6</t>
        </is>
      </c>
      <c r="BD38" t="inlineStr">
        <is>
          <t>0</t>
        </is>
      </c>
      <c r="BE38" t="inlineStr">
        <is>
          <t>-0.0126045</t>
        </is>
      </c>
      <c r="BF38" t="inlineStr">
        <is>
          <t>4.89799</t>
        </is>
      </c>
      <c r="BG38" t="inlineStr">
        <is>
          <t>-4.63418</t>
        </is>
      </c>
      <c r="BH38" t="inlineStr">
        <is>
          <t>3.60183e-05</t>
        </is>
      </c>
      <c r="BI38" t="inlineStr">
        <is>
          <t>783.314</t>
        </is>
      </c>
      <c r="BJ38" t="inlineStr">
        <is>
          <t>279.178</t>
        </is>
      </c>
      <c r="BK38" t="inlineStr">
        <is>
          <t>83.9</t>
        </is>
      </c>
      <c r="BL38" t="inlineStr">
        <is>
          <t>0</t>
        </is>
      </c>
      <c r="BM38" t="inlineStr">
        <is>
          <t>0.119893</t>
        </is>
      </c>
      <c r="BN38" t="inlineStr">
        <is>
          <t>3.37187</t>
        </is>
      </c>
      <c r="BO38" t="inlineStr">
        <is>
          <t>-11.4376</t>
        </is>
      </c>
      <c r="BP38" t="inlineStr">
        <is>
          <t>0.000104376</t>
        </is>
      </c>
      <c r="BQ38" t="inlineStr">
        <is>
          <t>563.855</t>
        </is>
      </c>
      <c r="BR38" t="inlineStr">
        <is>
          <t>281.284</t>
        </is>
      </c>
      <c r="BS38" t="inlineStr">
        <is>
          <t>76.2</t>
        </is>
      </c>
      <c r="BT38" t="inlineStr">
        <is>
          <t>0</t>
        </is>
      </c>
      <c r="BU38" t="inlineStr">
        <is>
          <t>-0.095188</t>
        </is>
      </c>
      <c r="BV38" t="inlineStr">
        <is>
          <t>3.25479</t>
        </is>
      </c>
      <c r="BW38" t="inlineStr">
        <is>
          <t>-11.2333</t>
        </is>
      </c>
      <c r="BX38" t="inlineStr">
        <is>
          <t>7.62958e-05</t>
        </is>
      </c>
      <c r="BY38" t="inlineStr">
        <is>
          <t>3</t>
        </is>
      </c>
      <c r="BZ38" t="inlineStr">
        <is>
          <t>348.537</t>
        </is>
      </c>
      <c r="CA38" t="inlineStr">
        <is>
          <t>283.154</t>
        </is>
      </c>
      <c r="CB38" t="inlineStr">
        <is>
          <t>70.6</t>
        </is>
      </c>
      <c r="CC38" t="inlineStr">
        <is>
          <t>0</t>
        </is>
      </c>
      <c r="CD38" t="inlineStr">
        <is>
          <t>-0.225083</t>
        </is>
      </c>
      <c r="CE38" t="inlineStr">
        <is>
          <t>3.0445</t>
        </is>
      </c>
      <c r="CF38" t="inlineStr">
        <is>
          <t>-10.2629</t>
        </is>
      </c>
      <c r="CG38" t="inlineStr">
        <is>
          <t>-1.16201e-05</t>
        </is>
      </c>
      <c r="CH38" t="inlineStr">
        <is>
          <t>284.693</t>
        </is>
      </c>
      <c r="CI38" t="inlineStr">
        <is>
          <t>67.5</t>
        </is>
      </c>
      <c r="CJ38" t="inlineStr">
        <is>
          <t>0</t>
        </is>
      </c>
      <c r="CK38" t="inlineStr">
        <is>
          <t>-0.208083</t>
        </is>
      </c>
      <c r="CL38" t="inlineStr">
        <is>
          <t>2.19146</t>
        </is>
      </c>
      <c r="CM38" t="inlineStr">
        <is>
          <t>-7.55308</t>
        </is>
      </c>
      <c r="CN38" t="inlineStr">
        <is>
          <t>-8.84362e-05</t>
        </is>
      </c>
      <c r="CO38" t="inlineStr">
        <is>
          <t>137.374</t>
        </is>
      </c>
      <c r="CP38" t="inlineStr">
        <is>
          <t>55.5794</t>
        </is>
      </c>
      <c r="CQ38" t="inlineStr">
        <is>
          <t>282.729</t>
        </is>
      </c>
      <c r="CR38" t="inlineStr">
        <is>
          <t>0</t>
        </is>
      </c>
      <c r="CS38" t="inlineStr">
        <is>
          <t>39.4561</t>
        </is>
      </c>
      <c r="CT38" t="inlineStr">
        <is>
          <t>284.389</t>
        </is>
      </c>
      <c r="CU38" t="inlineStr">
        <is>
          <t>279.465</t>
        </is>
      </c>
      <c r="CV38" t="inlineStr">
        <is>
          <t>71.7</t>
        </is>
      </c>
      <c r="CW38" t="inlineStr">
        <is>
          <t>1.4337</t>
        </is>
      </c>
      <c r="CX38" t="inlineStr">
        <is>
          <t>-4.76046</t>
        </is>
      </c>
      <c r="CY38" t="inlineStr">
        <is>
          <t>-50</t>
        </is>
      </c>
      <c r="CZ38" t="inlineStr">
        <is>
          <t>1.6e-07</t>
        </is>
      </c>
      <c r="DA38" t="inlineStr">
        <is>
          <t>0</t>
        </is>
      </c>
      <c r="DB38" t="inlineStr">
        <is>
          <t>2.44e-06</t>
        </is>
      </c>
      <c r="DC38" t="inlineStr">
        <is>
          <t>2.4e-06</t>
        </is>
      </c>
      <c r="DD38" t="inlineStr">
        <is>
          <t>0</t>
        </is>
      </c>
      <c r="DE38" t="inlineStr">
        <is>
          <t>1.375</t>
        </is>
      </c>
      <c r="DF38" t="inlineStr">
        <is>
          <t>0</t>
        </is>
      </c>
      <c r="DG38" t="inlineStr">
        <is>
          <t>0.8125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6.32995</t>
        </is>
      </c>
      <c r="DR38" t="inlineStr">
        <is>
          <t>8</t>
        </is>
      </c>
      <c r="DS38" t="inlineStr">
        <is>
          <t>-16.564</t>
        </is>
      </c>
      <c r="DT38" t="inlineStr">
        <is>
          <t>4.9</t>
        </is>
      </c>
      <c r="DU38" t="inlineStr">
        <is>
          <t>58.7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62.7645</t>
        </is>
      </c>
      <c r="EA38" t="inlineStr">
        <is>
          <t>1662.08</t>
        </is>
      </c>
      <c r="EB38" t="inlineStr">
        <is>
          <t>82.3</t>
        </is>
      </c>
      <c r="EC38" t="inlineStr">
        <is>
          <t>0</t>
        </is>
      </c>
      <c r="ED38" t="inlineStr">
        <is>
          <t xml:space="preserve"> 38</t>
        </is>
      </c>
    </row>
    <row r="39">
      <c r="A39" s="10" t="inlineStr">
        <is>
          <t>2023-12-04 00:00</t>
        </is>
      </c>
      <c r="B39" t="inlineStr">
        <is>
          <t>101673</t>
        </is>
      </c>
      <c r="C39" t="inlineStr">
        <is>
          <t>24135.1</t>
        </is>
      </c>
      <c r="D39" t="inlineStr">
        <is>
          <t>10.4</t>
        </is>
      </c>
      <c r="E39" t="inlineStr">
        <is>
          <t>11703.9</t>
        </is>
      </c>
      <c r="F39" t="inlineStr">
        <is>
          <t>216.174</t>
        </is>
      </c>
      <c r="G39" t="inlineStr">
        <is>
          <t>13.5</t>
        </is>
      </c>
      <c r="H39" t="inlineStr">
        <is>
          <t>0</t>
        </is>
      </c>
      <c r="I39" t="inlineStr">
        <is>
          <t>-0.0522139</t>
        </is>
      </c>
      <c r="J39" t="inlineStr">
        <is>
          <t>18.5069</t>
        </is>
      </c>
      <c r="K39" t="inlineStr">
        <is>
          <t>1.64517</t>
        </is>
      </c>
      <c r="L39" t="inlineStr">
        <is>
          <t>0.000105373</t>
        </is>
      </c>
      <c r="M39" t="inlineStr">
        <is>
          <t>9104.56</t>
        </is>
      </c>
      <c r="N39" t="inlineStr">
        <is>
          <t>223.521</t>
        </is>
      </c>
      <c r="O39" t="inlineStr">
        <is>
          <t>31.9</t>
        </is>
      </c>
      <c r="P39" t="inlineStr">
        <is>
          <t>0</t>
        </is>
      </c>
      <c r="Q39" t="inlineStr">
        <is>
          <t>0.107754</t>
        </is>
      </c>
      <c r="R39" t="inlineStr">
        <is>
          <t>16.182</t>
        </is>
      </c>
      <c r="S39" t="inlineStr">
        <is>
          <t>-9.35013</t>
        </is>
      </c>
      <c r="T39" s="2" t="inlineStr">
        <is>
          <t>0.000219157</t>
        </is>
      </c>
      <c r="U39" t="inlineStr">
        <is>
          <t>7170.08</t>
        </is>
      </c>
      <c r="V39" t="inlineStr">
        <is>
          <t>237.402</t>
        </is>
      </c>
      <c r="W39" t="inlineStr">
        <is>
          <t>17</t>
        </is>
      </c>
      <c r="X39" t="inlineStr">
        <is>
          <t>0</t>
        </is>
      </c>
      <c r="Y39" t="inlineStr">
        <is>
          <t>0.0249141</t>
        </is>
      </c>
      <c r="Z39" t="inlineStr">
        <is>
          <t>15.2467</t>
        </is>
      </c>
      <c r="AA39" t="inlineStr">
        <is>
          <t>-6.78659</t>
        </is>
      </c>
      <c r="AB39" s="2" t="inlineStr">
        <is>
          <t>8.63771e-05</t>
        </is>
      </c>
      <c r="AC39" t="inlineStr">
        <is>
          <t>5575.48</t>
        </is>
      </c>
      <c r="AD39" t="inlineStr">
        <is>
          <t>250.824</t>
        </is>
      </c>
      <c r="AE39" t="inlineStr">
        <is>
          <t>21.7</t>
        </is>
      </c>
      <c r="AF39" t="inlineStr">
        <is>
          <t>0</t>
        </is>
      </c>
      <c r="AG39" t="inlineStr">
        <is>
          <t>0.00873828</t>
        </is>
      </c>
      <c r="AH39" t="inlineStr">
        <is>
          <t>14.04</t>
        </is>
      </c>
      <c r="AI39" t="inlineStr">
        <is>
          <t>-3.44662</t>
        </is>
      </c>
      <c r="AJ39" t="inlineStr">
        <is>
          <t>0.00011714</t>
        </is>
      </c>
      <c r="AK39" t="inlineStr">
        <is>
          <t>4207.76</t>
        </is>
      </c>
      <c r="AL39" t="inlineStr">
        <is>
          <t>261.535</t>
        </is>
      </c>
      <c r="AM39" t="inlineStr">
        <is>
          <t>14.1</t>
        </is>
      </c>
      <c r="AN39" t="inlineStr">
        <is>
          <t>0</t>
        </is>
      </c>
      <c r="AO39" t="inlineStr">
        <is>
          <t>-0.00897852</t>
        </is>
      </c>
      <c r="AP39" t="inlineStr">
        <is>
          <t>13.4716</t>
        </is>
      </c>
      <c r="AQ39" t="inlineStr">
        <is>
          <t>-3.82923</t>
        </is>
      </c>
      <c r="AR39" t="inlineStr">
        <is>
          <t>6.43916e-05</t>
        </is>
      </c>
      <c r="AS39" t="inlineStr">
        <is>
          <t>3008.45</t>
        </is>
      </c>
      <c r="AT39" t="inlineStr">
        <is>
          <t>269.065</t>
        </is>
      </c>
      <c r="AU39" t="inlineStr">
        <is>
          <t>5.5</t>
        </is>
      </c>
      <c r="AV39" t="inlineStr">
        <is>
          <t>0</t>
        </is>
      </c>
      <c r="AW39" t="inlineStr">
        <is>
          <t>0.104832</t>
        </is>
      </c>
      <c r="AX39" t="inlineStr">
        <is>
          <t>9.75991</t>
        </is>
      </c>
      <c r="AY39" t="inlineStr">
        <is>
          <t>-6.86337</t>
        </is>
      </c>
      <c r="AZ39" t="inlineStr">
        <is>
          <t>0.000125446</t>
        </is>
      </c>
      <c r="BA39" t="inlineStr">
        <is>
          <t>1468.43</t>
        </is>
      </c>
      <c r="BB39" t="inlineStr">
        <is>
          <t>273.888</t>
        </is>
      </c>
      <c r="BC39" t="inlineStr">
        <is>
          <t>75.8</t>
        </is>
      </c>
      <c r="BD39" t="inlineStr">
        <is>
          <t>0.9</t>
        </is>
      </c>
      <c r="BE39" t="inlineStr">
        <is>
          <t>0.110602</t>
        </is>
      </c>
      <c r="BF39" t="inlineStr">
        <is>
          <t>4.79729</t>
        </is>
      </c>
      <c r="BG39" t="inlineStr">
        <is>
          <t>-6.36499</t>
        </is>
      </c>
      <c r="BH39" t="inlineStr">
        <is>
          <t>3.05109e-05</t>
        </is>
      </c>
      <c r="BI39" t="inlineStr">
        <is>
          <t>783.519</t>
        </is>
      </c>
      <c r="BJ39" t="inlineStr">
        <is>
          <t>278.758</t>
        </is>
      </c>
      <c r="BK39" t="inlineStr">
        <is>
          <t>83.5</t>
        </is>
      </c>
      <c r="BL39" t="inlineStr">
        <is>
          <t>0</t>
        </is>
      </c>
      <c r="BM39" t="inlineStr">
        <is>
          <t>-0.187839</t>
        </is>
      </c>
      <c r="BN39" t="inlineStr">
        <is>
          <t>2.43756</t>
        </is>
      </c>
      <c r="BO39" t="inlineStr">
        <is>
          <t>-11.4452</t>
        </is>
      </c>
      <c r="BP39" t="inlineStr">
        <is>
          <t>7.80947e-05</t>
        </is>
      </c>
      <c r="BQ39" t="inlineStr">
        <is>
          <t>564.437</t>
        </is>
      </c>
      <c r="BR39" t="inlineStr">
        <is>
          <t>280.828</t>
        </is>
      </c>
      <c r="BS39" t="inlineStr">
        <is>
          <t>74.9</t>
        </is>
      </c>
      <c r="BT39" t="inlineStr">
        <is>
          <t>0</t>
        </is>
      </c>
      <c r="BU39" t="inlineStr">
        <is>
          <t>-0.358104</t>
        </is>
      </c>
      <c r="BV39" t="inlineStr">
        <is>
          <t>2.73961</t>
        </is>
      </c>
      <c r="BW39" t="inlineStr">
        <is>
          <t>-11.5678</t>
        </is>
      </c>
      <c r="BX39" t="inlineStr">
        <is>
          <t>7.07411e-05</t>
        </is>
      </c>
      <c r="BY39" t="inlineStr">
        <is>
          <t>3</t>
        </is>
      </c>
      <c r="BZ39" t="inlineStr">
        <is>
          <t>349.48</t>
        </is>
      </c>
      <c r="CA39" t="inlineStr">
        <is>
          <t>282.784</t>
        </is>
      </c>
      <c r="CB39" t="inlineStr">
        <is>
          <t>68.2</t>
        </is>
      </c>
      <c r="CC39" t="inlineStr">
        <is>
          <t>0</t>
        </is>
      </c>
      <c r="CD39" t="inlineStr">
        <is>
          <t>-0.41516</t>
        </is>
      </c>
      <c r="CE39" t="inlineStr">
        <is>
          <t>3.06088</t>
        </is>
      </c>
      <c r="CF39" t="inlineStr">
        <is>
          <t>-11.0094</t>
        </is>
      </c>
      <c r="CG39" t="inlineStr">
        <is>
          <t>1.63245e-05</t>
        </is>
      </c>
      <c r="CH39" t="inlineStr">
        <is>
          <t>284.319</t>
        </is>
      </c>
      <c r="CI39" t="inlineStr">
        <is>
          <t>64.6</t>
        </is>
      </c>
      <c r="CJ39" t="inlineStr">
        <is>
          <t>0</t>
        </is>
      </c>
      <c r="CK39" t="inlineStr">
        <is>
          <t>-0.27748</t>
        </is>
      </c>
      <c r="CL39" t="inlineStr">
        <is>
          <t>2.6765</t>
        </is>
      </c>
      <c r="CM39" t="inlineStr">
        <is>
          <t>-8.27691</t>
        </is>
      </c>
      <c r="CN39" t="inlineStr">
        <is>
          <t>-4.48645e-05</t>
        </is>
      </c>
      <c r="CO39" t="inlineStr">
        <is>
          <t>138.624</t>
        </is>
      </c>
      <c r="CP39" t="inlineStr">
        <is>
          <t>55.5794</t>
        </is>
      </c>
      <c r="CQ39" t="inlineStr">
        <is>
          <t>282.329</t>
        </is>
      </c>
      <c r="CR39" t="inlineStr">
        <is>
          <t>0</t>
        </is>
      </c>
      <c r="CS39" t="inlineStr">
        <is>
          <t>49.3059</t>
        </is>
      </c>
      <c r="CT39" t="inlineStr">
        <is>
          <t>283.978</t>
        </is>
      </c>
      <c r="CU39" t="inlineStr">
        <is>
          <t>278.483</t>
        </is>
      </c>
      <c r="CV39" t="inlineStr">
        <is>
          <t>68.8</t>
        </is>
      </c>
      <c r="CW39" t="inlineStr">
        <is>
          <t>1.92057</t>
        </is>
      </c>
      <c r="CX39" t="inlineStr">
        <is>
          <t>-5.20386</t>
        </is>
      </c>
      <c r="CY39" t="inlineStr">
        <is>
          <t>-50</t>
        </is>
      </c>
      <c r="CZ39" t="inlineStr">
        <is>
          <t>8e-08</t>
        </is>
      </c>
      <c r="DA39" t="inlineStr">
        <is>
          <t>0</t>
        </is>
      </c>
      <c r="DB39" t="inlineStr">
        <is>
          <t>1.28e-06</t>
        </is>
      </c>
      <c r="DC39" t="inlineStr">
        <is>
          <t>1.2e-06</t>
        </is>
      </c>
      <c r="DD39" t="inlineStr">
        <is>
          <t>0</t>
        </is>
      </c>
      <c r="DE39" t="inlineStr">
        <is>
          <t>1.375</t>
        </is>
      </c>
      <c r="DF39" t="inlineStr">
        <is>
          <t>0</t>
        </is>
      </c>
      <c r="DG39" t="inlineStr">
        <is>
          <t>0.8125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7.1406</t>
        </is>
      </c>
      <c r="DR39" t="inlineStr">
        <is>
          <t>1</t>
        </is>
      </c>
      <c r="DS39" t="inlineStr">
        <is>
          <t>-4.37054</t>
        </is>
      </c>
      <c r="DT39" t="inlineStr">
        <is>
          <t>5.9</t>
        </is>
      </c>
      <c r="DU39" t="inlineStr">
        <is>
          <t>31.9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67.2078</t>
        </is>
      </c>
      <c r="EA39" t="inlineStr">
        <is>
          <t>1593.28</t>
        </is>
      </c>
      <c r="EB39" t="inlineStr">
        <is>
          <t>70.4</t>
        </is>
      </c>
      <c r="EC39" t="inlineStr">
        <is>
          <t>0</t>
        </is>
      </c>
      <c r="ED39" t="inlineStr">
        <is>
          <t xml:space="preserve"> 39</t>
        </is>
      </c>
    </row>
    <row r="40">
      <c r="A40" s="10" t="inlineStr">
        <is>
          <t>2023-12-04 03:00</t>
        </is>
      </c>
      <c r="B40" t="inlineStr">
        <is>
          <t>101757</t>
        </is>
      </c>
      <c r="C40" t="inlineStr">
        <is>
          <t>24135.2</t>
        </is>
      </c>
      <c r="D40" t="inlineStr">
        <is>
          <t>10.2069</t>
        </is>
      </c>
      <c r="E40" t="inlineStr">
        <is>
          <t>11700.9</t>
        </is>
      </c>
      <c r="F40" t="inlineStr">
        <is>
          <t>215.656</t>
        </is>
      </c>
      <c r="G40" t="inlineStr">
        <is>
          <t>16.2</t>
        </is>
      </c>
      <c r="H40" t="inlineStr">
        <is>
          <t>0</t>
        </is>
      </c>
      <c r="I40" t="inlineStr">
        <is>
          <t>-0.0105</t>
        </is>
      </c>
      <c r="J40" t="inlineStr">
        <is>
          <t>21.7339</t>
        </is>
      </c>
      <c r="K40" t="inlineStr">
        <is>
          <t>-2.41596</t>
        </is>
      </c>
      <c r="L40" t="inlineStr">
        <is>
          <t>0.000107161</t>
        </is>
      </c>
      <c r="M40" t="inlineStr">
        <is>
          <t>9112.26</t>
        </is>
      </c>
      <c r="N40" t="inlineStr">
        <is>
          <t>223.463</t>
        </is>
      </c>
      <c r="O40" t="inlineStr">
        <is>
          <t>57.2</t>
        </is>
      </c>
      <c r="P40" t="inlineStr">
        <is>
          <t>0</t>
        </is>
      </c>
      <c r="Q40" t="inlineStr">
        <is>
          <t>0.181551</t>
        </is>
      </c>
      <c r="R40" t="inlineStr">
        <is>
          <t>21.424</t>
        </is>
      </c>
      <c r="S40" t="inlineStr">
        <is>
          <t>-10.8414</t>
        </is>
      </c>
      <c r="T40" t="inlineStr">
        <is>
          <t>4.24711e-05</t>
        </is>
      </c>
      <c r="U40" t="inlineStr">
        <is>
          <t>7176.01</t>
        </is>
      </c>
      <c r="V40" t="inlineStr">
        <is>
          <t>237.905</t>
        </is>
      </c>
      <c r="W40" t="inlineStr">
        <is>
          <t>51.4</t>
        </is>
      </c>
      <c r="X40" t="inlineStr">
        <is>
          <t>0</t>
        </is>
      </c>
      <c r="Y40" t="inlineStr">
        <is>
          <t>0.00701172</t>
        </is>
      </c>
      <c r="Z40" t="inlineStr">
        <is>
          <t>15.853</t>
        </is>
      </c>
      <c r="AA40" t="inlineStr">
        <is>
          <t>-7.76416</t>
        </is>
      </c>
      <c r="AB40" t="inlineStr">
        <is>
          <t>6.02762e-05</t>
        </is>
      </c>
      <c r="AC40" t="inlineStr">
        <is>
          <t>5577.88</t>
        </is>
      </c>
      <c r="AD40" t="inlineStr">
        <is>
          <t>251.302</t>
        </is>
      </c>
      <c r="AE40" t="inlineStr">
        <is>
          <t>27.8</t>
        </is>
      </c>
      <c r="AF40" t="inlineStr">
        <is>
          <t>0</t>
        </is>
      </c>
      <c r="AG40" t="inlineStr">
        <is>
          <t>-0.224512</t>
        </is>
      </c>
      <c r="AH40" t="inlineStr">
        <is>
          <t>14.3987</t>
        </is>
      </c>
      <c r="AI40" t="inlineStr">
        <is>
          <t>-5.70706</t>
        </is>
      </c>
      <c r="AJ40" s="2" t="inlineStr">
        <is>
          <t>0.000102743</t>
        </is>
      </c>
      <c r="AK40" t="inlineStr">
        <is>
          <t>4209.3</t>
        </is>
      </c>
      <c r="AL40" t="inlineStr">
        <is>
          <t>261.198</t>
        </is>
      </c>
      <c r="AM40" t="inlineStr">
        <is>
          <t>22.7</t>
        </is>
      </c>
      <c r="AN40" t="inlineStr">
        <is>
          <t>0</t>
        </is>
      </c>
      <c r="AO40" t="inlineStr">
        <is>
          <t>-0.0148945</t>
        </is>
      </c>
      <c r="AP40" t="inlineStr">
        <is>
          <t>13.7963</t>
        </is>
      </c>
      <c r="AQ40" t="inlineStr">
        <is>
          <t>-3.44468</t>
        </is>
      </c>
      <c r="AR40" s="2" t="inlineStr">
        <is>
          <t>6.51132e-05</t>
        </is>
      </c>
      <c r="AS40" t="inlineStr">
        <is>
          <t>3010.56</t>
        </is>
      </c>
      <c r="AT40" t="inlineStr">
        <is>
          <t>269.803</t>
        </is>
      </c>
      <c r="AU40" t="inlineStr">
        <is>
          <t>7.1</t>
        </is>
      </c>
      <c r="AV40" t="inlineStr">
        <is>
          <t>0</t>
        </is>
      </c>
      <c r="AW40" t="inlineStr">
        <is>
          <t>0.420225</t>
        </is>
      </c>
      <c r="AX40" t="inlineStr">
        <is>
          <t>10.5931</t>
        </is>
      </c>
      <c r="AY40" t="inlineStr">
        <is>
          <t>-3.85302</t>
        </is>
      </c>
      <c r="AZ40" t="inlineStr">
        <is>
          <t>6.87661e-05</t>
        </is>
      </c>
      <c r="BA40" t="inlineStr">
        <is>
          <t>1471.49</t>
        </is>
      </c>
      <c r="BB40" t="inlineStr">
        <is>
          <t>272.579</t>
        </is>
      </c>
      <c r="BC40" t="inlineStr">
        <is>
          <t>98.2</t>
        </is>
      </c>
      <c r="BD40" t="inlineStr">
        <is>
          <t>73.2</t>
        </is>
      </c>
      <c r="BE40" t="inlineStr">
        <is>
          <t>0.378331</t>
        </is>
      </c>
      <c r="BF40" t="inlineStr">
        <is>
          <t>2.60803</t>
        </is>
      </c>
      <c r="BG40" t="inlineStr">
        <is>
          <t>-9.26061</t>
        </is>
      </c>
      <c r="BH40" t="inlineStr">
        <is>
          <t>1.55435e-05</t>
        </is>
      </c>
      <c r="BI40" t="inlineStr">
        <is>
          <t>788.268</t>
        </is>
      </c>
      <c r="BJ40" t="inlineStr">
        <is>
          <t>277.946</t>
        </is>
      </c>
      <c r="BK40" t="inlineStr">
        <is>
          <t>84</t>
        </is>
      </c>
      <c r="BL40" t="inlineStr">
        <is>
          <t>5</t>
        </is>
      </c>
      <c r="BM40" t="inlineStr">
        <is>
          <t>0.29475</t>
        </is>
      </c>
      <c r="BN40" t="inlineStr">
        <is>
          <t>3.54392</t>
        </is>
      </c>
      <c r="BO40" t="inlineStr">
        <is>
          <t>-11.3434</t>
        </is>
      </c>
      <c r="BP40" t="inlineStr">
        <is>
          <t>6.11869e-05</t>
        </is>
      </c>
      <c r="BQ40" t="inlineStr">
        <is>
          <t>569.917</t>
        </is>
      </c>
      <c r="BR40" t="inlineStr">
        <is>
          <t>279.867</t>
        </is>
      </c>
      <c r="BS40" t="inlineStr">
        <is>
          <t>76.7</t>
        </is>
      </c>
      <c r="BT40" t="inlineStr">
        <is>
          <t>4.1</t>
        </is>
      </c>
      <c r="BU40" t="inlineStr">
        <is>
          <t>0.127771</t>
        </is>
      </c>
      <c r="BV40" t="inlineStr">
        <is>
          <t>3.85293</t>
        </is>
      </c>
      <c r="BW40" t="inlineStr">
        <is>
          <t>-11.5986</t>
        </is>
      </c>
      <c r="BX40" t="inlineStr">
        <is>
          <t>8.79714e-05</t>
        </is>
      </c>
      <c r="BY40" t="inlineStr">
        <is>
          <t>4</t>
        </is>
      </c>
      <c r="BZ40" t="inlineStr">
        <is>
          <t>355.695</t>
        </is>
      </c>
      <c r="CA40" t="inlineStr">
        <is>
          <t>281.924</t>
        </is>
      </c>
      <c r="CB40" t="inlineStr">
        <is>
          <t>69</t>
        </is>
      </c>
      <c r="CC40" t="inlineStr">
        <is>
          <t>0</t>
        </is>
      </c>
      <c r="CD40" t="inlineStr">
        <is>
          <t>-0.0652739</t>
        </is>
      </c>
      <c r="CE40" t="inlineStr">
        <is>
          <t>3.80003</t>
        </is>
      </c>
      <c r="CF40" t="inlineStr">
        <is>
          <t>-10.9443</t>
        </is>
      </c>
      <c r="CG40" t="inlineStr">
        <is>
          <t>5.71926e-05</t>
        </is>
      </c>
      <c r="CH40" t="inlineStr">
        <is>
          <t>283.877</t>
        </is>
      </c>
      <c r="CI40" t="inlineStr">
        <is>
          <t>62.9</t>
        </is>
      </c>
      <c r="CJ40" t="inlineStr">
        <is>
          <t>0</t>
        </is>
      </c>
      <c r="CK40" t="inlineStr">
        <is>
          <t>-0.181938</t>
        </is>
      </c>
      <c r="CL40" t="inlineStr">
        <is>
          <t>3.3006</t>
        </is>
      </c>
      <c r="CM40" t="inlineStr">
        <is>
          <t>-9.13286</t>
        </is>
      </c>
      <c r="CN40" t="inlineStr">
        <is>
          <t>1.42456e-06</t>
        </is>
      </c>
      <c r="CO40" t="inlineStr">
        <is>
          <t>145.387</t>
        </is>
      </c>
      <c r="CP40" t="inlineStr">
        <is>
          <t>55.5794</t>
        </is>
      </c>
      <c r="CQ40" t="inlineStr">
        <is>
          <t>283.306</t>
        </is>
      </c>
      <c r="CR40" t="inlineStr">
        <is>
          <t>0</t>
        </is>
      </c>
      <c r="CS40" t="inlineStr">
        <is>
          <t>90.2347</t>
        </is>
      </c>
      <c r="CT40" t="inlineStr">
        <is>
          <t>284.304</t>
        </is>
      </c>
      <c r="CU40" t="inlineStr">
        <is>
          <t>277.749</t>
        </is>
      </c>
      <c r="CV40" t="inlineStr">
        <is>
          <t>64</t>
        </is>
      </c>
      <c r="CW40" t="inlineStr">
        <is>
          <t>2.3546</t>
        </is>
      </c>
      <c r="CX40" t="inlineStr">
        <is>
          <t>-6.31489</t>
        </is>
      </c>
      <c r="CY40" t="inlineStr">
        <is>
          <t>-50</t>
        </is>
      </c>
      <c r="CZ40" t="inlineStr">
        <is>
          <t>2.4e-07</t>
        </is>
      </c>
      <c r="DA40" t="inlineStr">
        <is>
          <t>8e-07</t>
        </is>
      </c>
      <c r="DB40" t="inlineStr">
        <is>
          <t>1.6e-06</t>
        </is>
      </c>
      <c r="DC40" t="inlineStr">
        <is>
          <t>2.4e-06</t>
        </is>
      </c>
      <c r="DD40" t="inlineStr">
        <is>
          <t>0</t>
        </is>
      </c>
      <c r="DE40" t="inlineStr">
        <is>
          <t>1.375</t>
        </is>
      </c>
      <c r="DF40" t="inlineStr">
        <is>
          <t>0</t>
        </is>
      </c>
      <c r="DG40" t="inlineStr">
        <is>
          <t>0.875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8.22371</t>
        </is>
      </c>
      <c r="DR40" t="inlineStr">
        <is>
          <t>5</t>
        </is>
      </c>
      <c r="DS40" t="inlineStr">
        <is>
          <t>-7.40283</t>
        </is>
      </c>
      <c r="DT40" t="inlineStr">
        <is>
          <t>96.7</t>
        </is>
      </c>
      <c r="DU40" t="inlineStr">
        <is>
          <t>48.2</t>
        </is>
      </c>
      <c r="DV40" t="inlineStr">
        <is>
          <t>0.9</t>
        </is>
      </c>
      <c r="DW40" t="inlineStr">
        <is>
          <t>0</t>
        </is>
      </c>
      <c r="DX40" t="inlineStr">
        <is>
          <t>9</t>
        </is>
      </c>
      <c r="DY40" t="inlineStr">
        <is>
          <t>0</t>
        </is>
      </c>
      <c r="DZ40" t="inlineStr">
        <is>
          <t>92.7727</t>
        </is>
      </c>
      <c r="EA40" t="inlineStr">
        <is>
          <t>1391.2</t>
        </is>
      </c>
      <c r="EB40" t="inlineStr">
        <is>
          <t>97.8</t>
        </is>
      </c>
      <c r="EC40" t="inlineStr">
        <is>
          <t>0</t>
        </is>
      </c>
      <c r="ED40" t="inlineStr">
        <is>
          <t xml:space="preserve"> 40</t>
        </is>
      </c>
    </row>
    <row r="41">
      <c r="A41" s="10" t="inlineStr">
        <is>
          <t>2023-12-04 06:00</t>
        </is>
      </c>
      <c r="B41" t="inlineStr">
        <is>
          <t>101880</t>
        </is>
      </c>
      <c r="C41" t="inlineStr">
        <is>
          <t>24135.2</t>
        </is>
      </c>
      <c r="D41" t="inlineStr">
        <is>
          <t>8.5</t>
        </is>
      </c>
      <c r="E41" t="inlineStr">
        <is>
          <t>11712.6</t>
        </is>
      </c>
      <c r="F41" t="inlineStr">
        <is>
          <t>216.452</t>
        </is>
      </c>
      <c r="G41" t="inlineStr">
        <is>
          <t>16</t>
        </is>
      </c>
      <c r="H41" t="inlineStr">
        <is>
          <t>0</t>
        </is>
      </c>
      <c r="I41" t="inlineStr">
        <is>
          <t>-0.0562754</t>
        </is>
      </c>
      <c r="J41" t="inlineStr">
        <is>
          <t>19.9242</t>
        </is>
      </c>
      <c r="K41" t="inlineStr">
        <is>
          <t>-5.52933</t>
        </is>
      </c>
      <c r="L41" t="inlineStr">
        <is>
          <t>0.000130933</t>
        </is>
      </c>
      <c r="M41" t="inlineStr">
        <is>
          <t>9117.18</t>
        </is>
      </c>
      <c r="N41" t="inlineStr">
        <is>
          <t>223.997</t>
        </is>
      </c>
      <c r="O41" t="inlineStr">
        <is>
          <t>47.9</t>
        </is>
      </c>
      <c r="P41" t="inlineStr">
        <is>
          <t>0</t>
        </is>
      </c>
      <c r="Q41" t="inlineStr">
        <is>
          <t>0.252719</t>
        </is>
      </c>
      <c r="R41" t="inlineStr">
        <is>
          <t>24.3642</t>
        </is>
      </c>
      <c r="S41" t="inlineStr">
        <is>
          <t>-11.269</t>
        </is>
      </c>
      <c r="T41" t="inlineStr">
        <is>
          <t>7.22155e-05</t>
        </is>
      </c>
      <c r="U41" t="inlineStr">
        <is>
          <t>7179</t>
        </is>
      </c>
      <c r="V41" t="inlineStr">
        <is>
          <t>237.735</t>
        </is>
      </c>
      <c r="W41" t="inlineStr">
        <is>
          <t>87</t>
        </is>
      </c>
      <c r="X41" t="inlineStr">
        <is>
          <t>4.3</t>
        </is>
      </c>
      <c r="Y41" t="inlineStr">
        <is>
          <t>0.0512637</t>
        </is>
      </c>
      <c r="Z41" t="inlineStr">
        <is>
          <t>17.0656</t>
        </is>
      </c>
      <c r="AA41" t="inlineStr">
        <is>
          <t>-5.04557</t>
        </is>
      </c>
      <c r="AB41" t="inlineStr">
        <is>
          <t>0.000140638</t>
        </is>
      </c>
      <c r="AC41" t="inlineStr">
        <is>
          <t>5583.4</t>
        </is>
      </c>
      <c r="AD41" t="inlineStr">
        <is>
          <t>250.899</t>
        </is>
      </c>
      <c r="AE41" t="inlineStr">
        <is>
          <t>55.1</t>
        </is>
      </c>
      <c r="AF41" t="inlineStr">
        <is>
          <t>0</t>
        </is>
      </c>
      <c r="AG41" t="inlineStr">
        <is>
          <t>-0.257088</t>
        </is>
      </c>
      <c r="AH41" t="inlineStr">
        <is>
          <t>15.6269</t>
        </is>
      </c>
      <c r="AI41" t="inlineStr">
        <is>
          <t>-3.17487</t>
        </is>
      </c>
      <c r="AJ41" s="2" t="inlineStr">
        <is>
          <t>7.34052e-05</t>
        </is>
      </c>
      <c r="AK41" t="inlineStr">
        <is>
          <t>4214.37</t>
        </is>
      </c>
      <c r="AL41" t="inlineStr">
        <is>
          <t>261.585</t>
        </is>
      </c>
      <c r="AM41" t="inlineStr">
        <is>
          <t>23.4</t>
        </is>
      </c>
      <c r="AN41" t="inlineStr">
        <is>
          <t>0</t>
        </is>
      </c>
      <c r="AO41" t="inlineStr">
        <is>
          <t>-0.300272</t>
        </is>
      </c>
      <c r="AP41" t="inlineStr">
        <is>
          <t>14.0431</t>
        </is>
      </c>
      <c r="AQ41" t="inlineStr">
        <is>
          <t>-2.95178</t>
        </is>
      </c>
      <c r="AR41" s="2" t="inlineStr">
        <is>
          <t>6.95337e-05</t>
        </is>
      </c>
      <c r="AS41" t="inlineStr">
        <is>
          <t>3015.97</t>
        </is>
      </c>
      <c r="AT41" t="inlineStr">
        <is>
          <t>269.229</t>
        </is>
      </c>
      <c r="AU41" t="inlineStr">
        <is>
          <t>9.8</t>
        </is>
      </c>
      <c r="AV41" t="inlineStr">
        <is>
          <t>0</t>
        </is>
      </c>
      <c r="AW41" t="inlineStr">
        <is>
          <t>0.17152</t>
        </is>
      </c>
      <c r="AX41" t="inlineStr">
        <is>
          <t>10.7715</t>
        </is>
      </c>
      <c r="AY41" t="inlineStr">
        <is>
          <t>-1.44303</t>
        </is>
      </c>
      <c r="AZ41" t="inlineStr">
        <is>
          <t>7.80397e-05</t>
        </is>
      </c>
      <c r="BA41" t="inlineStr">
        <is>
          <t>1478.79</t>
        </is>
      </c>
      <c r="BB41" t="inlineStr">
        <is>
          <t>272.314</t>
        </is>
      </c>
      <c r="BC41" t="inlineStr">
        <is>
          <t>96.8</t>
        </is>
      </c>
      <c r="BD41" t="inlineStr">
        <is>
          <t>59.5</t>
        </is>
      </c>
      <c r="BE41" t="inlineStr">
        <is>
          <t>0.204299</t>
        </is>
      </c>
      <c r="BF41" t="inlineStr">
        <is>
          <t>4.72998</t>
        </is>
      </c>
      <c r="BG41" t="inlineStr">
        <is>
          <t>-8.76947</t>
        </is>
      </c>
      <c r="BH41" t="inlineStr">
        <is>
          <t>0.000132658</t>
        </is>
      </c>
      <c r="BI41" t="inlineStr">
        <is>
          <t>796.838</t>
        </is>
      </c>
      <c r="BJ41" t="inlineStr">
        <is>
          <t>277.481</t>
        </is>
      </c>
      <c r="BK41" t="inlineStr">
        <is>
          <t>88.1</t>
        </is>
      </c>
      <c r="BL41" t="inlineStr">
        <is>
          <t>2.8</t>
        </is>
      </c>
      <c r="BM41" t="inlineStr">
        <is>
          <t>-0.107176</t>
        </is>
      </c>
      <c r="BN41" t="inlineStr">
        <is>
          <t>1.30802</t>
        </is>
      </c>
      <c r="BO41" t="inlineStr">
        <is>
          <t>-9.40592</t>
        </is>
      </c>
      <c r="BP41" t="inlineStr">
        <is>
          <t>5.46425e-05</t>
        </is>
      </c>
      <c r="BQ41" t="inlineStr">
        <is>
          <t>578.806</t>
        </is>
      </c>
      <c r="BR41" t="inlineStr">
        <is>
          <t>279.481</t>
        </is>
      </c>
      <c r="BS41" t="inlineStr">
        <is>
          <t>80.1</t>
        </is>
      </c>
      <c r="BT41" t="inlineStr">
        <is>
          <t>0.8</t>
        </is>
      </c>
      <c r="BU41" t="inlineStr">
        <is>
          <t>-0.247646</t>
        </is>
      </c>
      <c r="BV41" t="inlineStr">
        <is>
          <t>1.28897</t>
        </is>
      </c>
      <c r="BW41" t="inlineStr">
        <is>
          <t>-9.45905</t>
        </is>
      </c>
      <c r="BX41" t="inlineStr">
        <is>
          <t>4.44648e-05</t>
        </is>
      </c>
      <c r="BY41" t="inlineStr">
        <is>
          <t>4</t>
        </is>
      </c>
      <c r="BZ41" t="inlineStr">
        <is>
          <t>364.898</t>
        </is>
      </c>
      <c r="CA41" t="inlineStr">
        <is>
          <t>281.471</t>
        </is>
      </c>
      <c r="CB41" t="inlineStr">
        <is>
          <t>72.7</t>
        </is>
      </c>
      <c r="CC41" t="inlineStr">
        <is>
          <t>0</t>
        </is>
      </c>
      <c r="CD41" t="inlineStr">
        <is>
          <t>-0.336845</t>
        </is>
      </c>
      <c r="CE41" t="inlineStr">
        <is>
          <t>1.37525</t>
        </is>
      </c>
      <c r="CF41" t="inlineStr">
        <is>
          <t>-9.30916</t>
        </is>
      </c>
      <c r="CG41" t="inlineStr">
        <is>
          <t>2.63364e-05</t>
        </is>
      </c>
      <c r="CH41" t="inlineStr">
        <is>
          <t>283.166</t>
        </is>
      </c>
      <c r="CI41" t="inlineStr">
        <is>
          <t>67.9</t>
        </is>
      </c>
      <c r="CJ41" t="inlineStr">
        <is>
          <t>0</t>
        </is>
      </c>
      <c r="CK41" t="inlineStr">
        <is>
          <t>-0.288657</t>
        </is>
      </c>
      <c r="CL41" t="inlineStr">
        <is>
          <t>1.36813</t>
        </is>
      </c>
      <c r="CM41" t="inlineStr">
        <is>
          <t>-7.64584</t>
        </is>
      </c>
      <c r="CN41" t="inlineStr">
        <is>
          <t>-1.07505e-05</t>
        </is>
      </c>
      <c r="CO41" t="inlineStr">
        <is>
          <t>154.981</t>
        </is>
      </c>
      <c r="CP41" t="inlineStr">
        <is>
          <t>55.5794</t>
        </is>
      </c>
      <c r="CQ41" t="inlineStr">
        <is>
          <t>281.52</t>
        </is>
      </c>
      <c r="CR41" t="inlineStr">
        <is>
          <t>0</t>
        </is>
      </c>
      <c r="CS41" t="inlineStr">
        <is>
          <t>37.601</t>
        </is>
      </c>
      <c r="CT41" t="inlineStr">
        <is>
          <t>283.077</t>
        </is>
      </c>
      <c r="CU41" t="inlineStr">
        <is>
          <t>278.099</t>
        </is>
      </c>
      <c r="CV41" t="inlineStr">
        <is>
          <t>71.1</t>
        </is>
      </c>
      <c r="CW41" t="inlineStr">
        <is>
          <t>1.06973</t>
        </is>
      </c>
      <c r="CX41" t="inlineStr">
        <is>
          <t>-4.72415</t>
        </is>
      </c>
      <c r="CY41" t="inlineStr">
        <is>
          <t>-1.00001</t>
        </is>
      </c>
      <c r="CZ41" t="inlineStr">
        <is>
          <t>1.456e-05</t>
        </is>
      </c>
      <c r="DA41" t="inlineStr">
        <is>
          <t>1.44e-05</t>
        </is>
      </c>
      <c r="DB41" s="2" t="inlineStr">
        <is>
          <t>3.42e-06</t>
        </is>
      </c>
      <c r="DC41" s="2" t="inlineStr">
        <is>
          <t>3.84e-06</t>
        </is>
      </c>
      <c r="DD41" t="inlineStr">
        <is>
          <t>0.0625</t>
        </is>
      </c>
      <c r="DE41" t="inlineStr">
        <is>
          <t>1.4375</t>
        </is>
      </c>
      <c r="DF41" t="inlineStr">
        <is>
          <t>0.0625</t>
        </is>
      </c>
      <c r="DG41" t="inlineStr">
        <is>
          <t>0.875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1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148</t>
        </is>
      </c>
      <c r="DQ41" t="inlineStr">
        <is>
          <t>8.36452</t>
        </is>
      </c>
      <c r="DR41" t="inlineStr">
        <is>
          <t>12</t>
        </is>
      </c>
      <c r="DS41" t="inlineStr">
        <is>
          <t>-3.60242</t>
        </is>
      </c>
      <c r="DT41" t="inlineStr">
        <is>
          <t>64.2</t>
        </is>
      </c>
      <c r="DU41" t="inlineStr">
        <is>
          <t>53.5</t>
        </is>
      </c>
      <c r="DV41" t="inlineStr">
        <is>
          <t>5.5</t>
        </is>
      </c>
      <c r="DW41" t="inlineStr">
        <is>
          <t>17.4</t>
        </is>
      </c>
      <c r="DX41" t="inlineStr">
        <is>
          <t>0</t>
        </is>
      </c>
      <c r="DY41" t="inlineStr">
        <is>
          <t>35.4</t>
        </is>
      </c>
      <c r="DZ41" t="inlineStr">
        <is>
          <t>43.851</t>
        </is>
      </c>
      <c r="EA41" t="inlineStr">
        <is>
          <t>1355.36</t>
        </is>
      </c>
      <c r="EB41" t="inlineStr">
        <is>
          <t>96.4</t>
        </is>
      </c>
      <c r="EC41" t="inlineStr">
        <is>
          <t>0</t>
        </is>
      </c>
      <c r="ED41" t="inlineStr">
        <is>
          <t xml:space="preserve"> 41</t>
        </is>
      </c>
    </row>
    <row r="42">
      <c r="A42" s="10" t="inlineStr">
        <is>
          <t>2023-12-04 09:00</t>
        </is>
      </c>
      <c r="B42" t="inlineStr">
        <is>
          <t>102023</t>
        </is>
      </c>
      <c r="C42" t="inlineStr">
        <is>
          <t>24088.4</t>
        </is>
      </c>
      <c r="D42" t="inlineStr">
        <is>
          <t>7.70684</t>
        </is>
      </c>
      <c r="E42" t="inlineStr">
        <is>
          <t>11734</t>
        </is>
      </c>
      <c r="F42" t="inlineStr">
        <is>
          <t>215.966</t>
        </is>
      </c>
      <c r="G42" t="inlineStr">
        <is>
          <t>17.4</t>
        </is>
      </c>
      <c r="H42" t="inlineStr">
        <is>
          <t>0</t>
        </is>
      </c>
      <c r="I42" t="inlineStr">
        <is>
          <t>-0.078916</t>
        </is>
      </c>
      <c r="J42" t="inlineStr">
        <is>
          <t>21.8438</t>
        </is>
      </c>
      <c r="K42" t="inlineStr">
        <is>
          <t>-9.24067</t>
        </is>
      </c>
      <c r="L42" t="inlineStr">
        <is>
          <t>0.000131065</t>
        </is>
      </c>
      <c r="M42" t="inlineStr">
        <is>
          <t>9137.75</t>
        </is>
      </c>
      <c r="N42" t="inlineStr">
        <is>
          <t>225.1</t>
        </is>
      </c>
      <c r="O42" t="inlineStr">
        <is>
          <t>34.5</t>
        </is>
      </c>
      <c r="P42" t="inlineStr">
        <is>
          <t>0</t>
        </is>
      </c>
      <c r="Q42" t="inlineStr">
        <is>
          <t>0.234956</t>
        </is>
      </c>
      <c r="R42" t="inlineStr">
        <is>
          <t>22.4088</t>
        </is>
      </c>
      <c r="S42" t="inlineStr">
        <is>
          <t>-13.5595</t>
        </is>
      </c>
      <c r="T42" t="inlineStr">
        <is>
          <t>9.9734e-05</t>
        </is>
      </c>
      <c r="U42" t="inlineStr">
        <is>
          <t>7191.82</t>
        </is>
      </c>
      <c r="V42" t="inlineStr">
        <is>
          <t>237.985</t>
        </is>
      </c>
      <c r="W42" t="inlineStr">
        <is>
          <t>56.2</t>
        </is>
      </c>
      <c r="X42" t="inlineStr">
        <is>
          <t>0</t>
        </is>
      </c>
      <c r="Y42" t="inlineStr">
        <is>
          <t>0.0588574</t>
        </is>
      </c>
      <c r="Z42" t="inlineStr">
        <is>
          <t>18.9734</t>
        </is>
      </c>
      <c r="AA42" t="inlineStr">
        <is>
          <t>-6.0273</t>
        </is>
      </c>
      <c r="AB42" s="2" t="inlineStr">
        <is>
          <t>8.72545e-05</t>
        </is>
      </c>
      <c r="AC42" t="inlineStr">
        <is>
          <t>5594.84</t>
        </is>
      </c>
      <c r="AD42" t="inlineStr">
        <is>
          <t>251.063</t>
        </is>
      </c>
      <c r="AE42" t="inlineStr">
        <is>
          <t>50.2</t>
        </is>
      </c>
      <c r="AF42" t="inlineStr">
        <is>
          <t>0</t>
        </is>
      </c>
      <c r="AG42" t="inlineStr">
        <is>
          <t>-0.361667</t>
        </is>
      </c>
      <c r="AH42" t="inlineStr">
        <is>
          <t>15.7627</t>
        </is>
      </c>
      <c r="AI42" t="inlineStr">
        <is>
          <t>-3.21287</t>
        </is>
      </c>
      <c r="AJ42" s="2" t="inlineStr">
        <is>
          <t>9.00714e-05</t>
        </is>
      </c>
      <c r="AK42" t="inlineStr">
        <is>
          <t>4225.73</t>
        </is>
      </c>
      <c r="AL42" t="inlineStr">
        <is>
          <t>261.594</t>
        </is>
      </c>
      <c r="AM42" t="inlineStr">
        <is>
          <t>15.1</t>
        </is>
      </c>
      <c r="AN42" t="inlineStr">
        <is>
          <t>0</t>
        </is>
      </c>
      <c r="AO42" t="inlineStr">
        <is>
          <t>-0.212398</t>
        </is>
      </c>
      <c r="AP42" t="inlineStr">
        <is>
          <t>13.001</t>
        </is>
      </c>
      <c r="AQ42" t="inlineStr">
        <is>
          <t>-3.41827</t>
        </is>
      </c>
      <c r="AR42" s="2" t="inlineStr">
        <is>
          <t>7.36194e-05</t>
        </is>
      </c>
      <c r="AS42" t="inlineStr">
        <is>
          <t>3026.03</t>
        </is>
      </c>
      <c r="AT42" t="inlineStr">
        <is>
          <t>269.574</t>
        </is>
      </c>
      <c r="AU42" t="inlineStr">
        <is>
          <t>17.7</t>
        </is>
      </c>
      <c r="AV42" t="inlineStr">
        <is>
          <t>0</t>
        </is>
      </c>
      <c r="AW42" t="inlineStr">
        <is>
          <t>0.334254</t>
        </is>
      </c>
      <c r="AX42" t="inlineStr">
        <is>
          <t>11.4745</t>
        </is>
      </c>
      <c r="AY42" t="inlineStr">
        <is>
          <t>-2.75204</t>
        </is>
      </c>
      <c r="AZ42" s="2" t="inlineStr">
        <is>
          <t>8.0729e-05</t>
        </is>
      </c>
      <c r="BA42" t="inlineStr">
        <is>
          <t>1489.91</t>
        </is>
      </c>
      <c r="BB42" t="inlineStr">
        <is>
          <t>272.434</t>
        </is>
      </c>
      <c r="BC42" t="inlineStr">
        <is>
          <t>83.6</t>
        </is>
      </c>
      <c r="BD42" t="inlineStr">
        <is>
          <t>9.1</t>
        </is>
      </c>
      <c r="BE42" t="inlineStr">
        <is>
          <t>-0.176063</t>
        </is>
      </c>
      <c r="BF42" t="inlineStr">
        <is>
          <t>4.40896</t>
        </is>
      </c>
      <c r="BG42" t="inlineStr">
        <is>
          <t>-7.42538</t>
        </is>
      </c>
      <c r="BH42" s="2" t="inlineStr">
        <is>
          <t>-2.05137e-05</t>
        </is>
      </c>
      <c r="BI42" t="inlineStr">
        <is>
          <t>808.121</t>
        </is>
      </c>
      <c r="BJ42" t="inlineStr">
        <is>
          <t>277.278</t>
        </is>
      </c>
      <c r="BK42" t="inlineStr">
        <is>
          <t>95.5</t>
        </is>
      </c>
      <c r="BL42" t="inlineStr">
        <is>
          <t>12.5</t>
        </is>
      </c>
      <c r="BM42" t="inlineStr">
        <is>
          <t>-0.554971</t>
        </is>
      </c>
      <c r="BN42" t="inlineStr">
        <is>
          <t>2.21023</t>
        </is>
      </c>
      <c r="BO42" t="inlineStr">
        <is>
          <t>-9.15384</t>
        </is>
      </c>
      <c r="BP42" t="inlineStr">
        <is>
          <t>6.51202e-05</t>
        </is>
      </c>
      <c r="BQ42" t="inlineStr">
        <is>
          <t>590.289</t>
        </is>
      </c>
      <c r="BR42" t="inlineStr">
        <is>
          <t>279.103</t>
        </is>
      </c>
      <c r="BS42" t="inlineStr">
        <is>
          <t>88.5</t>
        </is>
      </c>
      <c r="BT42" t="inlineStr">
        <is>
          <t>1.3</t>
        </is>
      </c>
      <c r="BU42" t="inlineStr">
        <is>
          <t>-0.531254</t>
        </is>
      </c>
      <c r="BV42" t="inlineStr">
        <is>
          <t>2.74478</t>
        </is>
      </c>
      <c r="BW42" t="inlineStr">
        <is>
          <t>-8.91419</t>
        </is>
      </c>
      <c r="BX42" t="inlineStr">
        <is>
          <t>8.76224e-05</t>
        </is>
      </c>
      <c r="BY42" t="inlineStr">
        <is>
          <t>3</t>
        </is>
      </c>
      <c r="BZ42" t="inlineStr">
        <is>
          <t>376.643</t>
        </is>
      </c>
      <c r="CA42" t="inlineStr">
        <is>
          <t>281.063</t>
        </is>
      </c>
      <c r="CB42" t="inlineStr">
        <is>
          <t>80.1</t>
        </is>
      </c>
      <c r="CC42" t="inlineStr">
        <is>
          <t>0.3</t>
        </is>
      </c>
      <c r="CD42" t="inlineStr">
        <is>
          <t>-0.435885</t>
        </is>
      </c>
      <c r="CE42" t="inlineStr">
        <is>
          <t>3.04591</t>
        </is>
      </c>
      <c r="CF42" t="inlineStr">
        <is>
          <t>-8.52188</t>
        </is>
      </c>
      <c r="CG42" t="inlineStr">
        <is>
          <t>9.87836e-05</t>
        </is>
      </c>
      <c r="CH42" t="inlineStr">
        <is>
          <t>283.054</t>
        </is>
      </c>
      <c r="CI42" t="inlineStr">
        <is>
          <t>72.6</t>
        </is>
      </c>
      <c r="CJ42" t="inlineStr">
        <is>
          <t>0</t>
        </is>
      </c>
      <c r="CK42" t="inlineStr">
        <is>
          <t>-0.273451</t>
        </is>
      </c>
      <c r="CL42" t="inlineStr">
        <is>
          <t>3.07587</t>
        </is>
      </c>
      <c r="CM42" t="inlineStr">
        <is>
          <t>-7.56238</t>
        </is>
      </c>
      <c r="CN42" t="inlineStr">
        <is>
          <t>9.58647e-05</t>
        </is>
      </c>
      <c r="CO42" t="inlineStr">
        <is>
          <t>166.936</t>
        </is>
      </c>
      <c r="CP42" t="inlineStr">
        <is>
          <t>55.5794</t>
        </is>
      </c>
      <c r="CQ42" t="inlineStr">
        <is>
          <t>285.25</t>
        </is>
      </c>
      <c r="CR42" t="inlineStr">
        <is>
          <t>0</t>
        </is>
      </c>
      <c r="CS42" t="inlineStr">
        <is>
          <t>114.311</t>
        </is>
      </c>
      <c r="CT42" t="inlineStr">
        <is>
          <t>284.303</t>
        </is>
      </c>
      <c r="CU42" t="inlineStr">
        <is>
          <t>279.149</t>
        </is>
      </c>
      <c r="CV42" t="inlineStr">
        <is>
          <t>70.6</t>
        </is>
      </c>
      <c r="CW42" t="inlineStr">
        <is>
          <t>2.34091</t>
        </is>
      </c>
      <c r="CX42" t="inlineStr">
        <is>
          <t>-5.18052</t>
        </is>
      </c>
      <c r="CY42" t="inlineStr">
        <is>
          <t>-6.10352e-06</t>
        </is>
      </c>
      <c r="CZ42" t="inlineStr">
        <is>
          <t>3.752e-05</t>
        </is>
      </c>
      <c r="DA42" t="inlineStr">
        <is>
          <t>3.76e-05</t>
        </is>
      </c>
      <c r="DB42" s="2" t="inlineStr">
        <is>
          <t>1.716e-05</t>
        </is>
      </c>
      <c r="DC42" s="2" t="inlineStr">
        <is>
          <t>1.92e-05</t>
        </is>
      </c>
      <c r="DD42" t="inlineStr">
        <is>
          <t>0.1875</t>
        </is>
      </c>
      <c r="DE42" t="inlineStr">
        <is>
          <t>1.6875</t>
        </is>
      </c>
      <c r="DF42" t="inlineStr">
        <is>
          <t>0.1875</t>
        </is>
      </c>
      <c r="DG42" t="inlineStr">
        <is>
          <t>1.0625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1</t>
        </is>
      </c>
      <c r="DP42" t="inlineStr">
        <is>
          <t>6935</t>
        </is>
      </c>
      <c r="DQ42" t="inlineStr">
        <is>
          <t>7.37197</t>
        </is>
      </c>
      <c r="DR42" t="inlineStr">
        <is>
          <t>46</t>
        </is>
      </c>
      <c r="DS42" t="inlineStr">
        <is>
          <t>-0.902832</t>
        </is>
      </c>
      <c r="DT42" t="inlineStr">
        <is>
          <t>47.5</t>
        </is>
      </c>
      <c r="DU42" t="inlineStr">
        <is>
          <t>86.5</t>
        </is>
      </c>
      <c r="DV42" t="inlineStr">
        <is>
          <t>4.9</t>
        </is>
      </c>
      <c r="DW42" t="inlineStr">
        <is>
          <t>5</t>
        </is>
      </c>
      <c r="DX42" t="inlineStr">
        <is>
          <t>0</t>
        </is>
      </c>
      <c r="DY42" t="inlineStr">
        <is>
          <t>4.6</t>
        </is>
      </c>
      <c r="DZ42" t="inlineStr">
        <is>
          <t>56.3273</t>
        </is>
      </c>
      <c r="EA42" t="inlineStr">
        <is>
          <t>1370.56</t>
        </is>
      </c>
      <c r="EB42" t="inlineStr">
        <is>
          <t>90.2</t>
        </is>
      </c>
      <c r="EC42" t="inlineStr">
        <is>
          <t>0</t>
        </is>
      </c>
      <c r="ED42" t="inlineStr">
        <is>
          <t xml:space="preserve"> 42</t>
        </is>
      </c>
    </row>
    <row r="43">
      <c r="A43" s="10" t="inlineStr">
        <is>
          <t>2023-12-04 12:00</t>
        </is>
      </c>
      <c r="B43" t="inlineStr">
        <is>
          <t>101980</t>
        </is>
      </c>
      <c r="C43" t="inlineStr">
        <is>
          <t>24135.4</t>
        </is>
      </c>
      <c r="D43" t="inlineStr">
        <is>
          <t>7.7</t>
        </is>
      </c>
      <c r="E43" t="inlineStr">
        <is>
          <t>11741.5</t>
        </is>
      </c>
      <c r="F43" t="inlineStr">
        <is>
          <t>213.593</t>
        </is>
      </c>
      <c r="G43" t="inlineStr">
        <is>
          <t>37.2</t>
        </is>
      </c>
      <c r="H43" t="inlineStr">
        <is>
          <t>0</t>
        </is>
      </c>
      <c r="I43" t="inlineStr">
        <is>
          <t>-0.0114473</t>
        </is>
      </c>
      <c r="J43" t="inlineStr">
        <is>
          <t>24.5633</t>
        </is>
      </c>
      <c r="K43" t="inlineStr">
        <is>
          <t>-12.6199</t>
        </is>
      </c>
      <c r="L43" t="inlineStr">
        <is>
          <t>8.40283e-05</t>
        </is>
      </c>
      <c r="M43" t="inlineStr">
        <is>
          <t>9152.37</t>
        </is>
      </c>
      <c r="N43" t="inlineStr">
        <is>
          <t>225.034</t>
        </is>
      </c>
      <c r="O43" t="inlineStr">
        <is>
          <t>36.1</t>
        </is>
      </c>
      <c r="P43" t="inlineStr">
        <is>
          <t>0</t>
        </is>
      </c>
      <c r="Q43" t="inlineStr">
        <is>
          <t>0.090416</t>
        </is>
      </c>
      <c r="R43" t="inlineStr">
        <is>
          <t>16.9937</t>
        </is>
      </c>
      <c r="S43" t="inlineStr">
        <is>
          <t>-22.6994</t>
        </is>
      </c>
      <c r="T43" t="inlineStr">
        <is>
          <t>4.56909e-05</t>
        </is>
      </c>
      <c r="U43" t="inlineStr">
        <is>
          <t>7196.25</t>
        </is>
      </c>
      <c r="V43" t="inlineStr">
        <is>
          <t>239.478</t>
        </is>
      </c>
      <c r="W43" t="inlineStr">
        <is>
          <t>16.1</t>
        </is>
      </c>
      <c r="X43" t="inlineStr">
        <is>
          <t>0</t>
        </is>
      </c>
      <c r="Y43" t="inlineStr">
        <is>
          <t>0.0829258</t>
        </is>
      </c>
      <c r="Z43" t="inlineStr">
        <is>
          <t>17.9126</t>
        </is>
      </c>
      <c r="AA43" t="inlineStr">
        <is>
          <t>-12.0117</t>
        </is>
      </c>
      <c r="AB43" t="inlineStr">
        <is>
          <t>0.000158017</t>
        </is>
      </c>
      <c r="AC43" t="inlineStr">
        <is>
          <t>5594.71</t>
        </is>
      </c>
      <c r="AD43" t="inlineStr">
        <is>
          <t>251.729</t>
        </is>
      </c>
      <c r="AE43" t="inlineStr">
        <is>
          <t>40.6</t>
        </is>
      </c>
      <c r="AF43" t="inlineStr">
        <is>
          <t>0</t>
        </is>
      </c>
      <c r="AG43" t="inlineStr">
        <is>
          <t>-0.0489375</t>
        </is>
      </c>
      <c r="AH43" t="inlineStr">
        <is>
          <t>14.9941</t>
        </is>
      </c>
      <c r="AI43" t="inlineStr">
        <is>
          <t>-5.91294</t>
        </is>
      </c>
      <c r="AJ43" t="inlineStr">
        <is>
          <t>7.96179e-05</t>
        </is>
      </c>
      <c r="AK43" t="inlineStr">
        <is>
          <t>4223.2</t>
        </is>
      </c>
      <c r="AL43" t="inlineStr">
        <is>
          <t>262.036</t>
        </is>
      </c>
      <c r="AM43" t="inlineStr">
        <is>
          <t>8.6</t>
        </is>
      </c>
      <c r="AN43" t="inlineStr">
        <is>
          <t>0</t>
        </is>
      </c>
      <c r="AO43" t="inlineStr">
        <is>
          <t>0.127229</t>
        </is>
      </c>
      <c r="AP43" t="inlineStr">
        <is>
          <t>13.2831</t>
        </is>
      </c>
      <c r="AQ43" t="inlineStr">
        <is>
          <t>-4.71886</t>
        </is>
      </c>
      <c r="AR43" t="inlineStr">
        <is>
          <t>0.000141439</t>
        </is>
      </c>
      <c r="AS43" t="inlineStr">
        <is>
          <t>3023.42</t>
        </is>
      </c>
      <c r="AT43" t="inlineStr">
        <is>
          <t>269.383</t>
        </is>
      </c>
      <c r="AU43" t="inlineStr">
        <is>
          <t>16.5</t>
        </is>
      </c>
      <c r="AV43" t="inlineStr">
        <is>
          <t>0</t>
        </is>
      </c>
      <c r="AW43" t="inlineStr">
        <is>
          <t>0.42557</t>
        </is>
      </c>
      <c r="AX43" t="inlineStr">
        <is>
          <t>12.0737</t>
        </is>
      </c>
      <c r="AY43" t="inlineStr">
        <is>
          <t>-4.44573</t>
        </is>
      </c>
      <c r="AZ43" s="2" t="inlineStr">
        <is>
          <t>9.94757e-05</t>
        </is>
      </c>
      <c r="BA43" t="inlineStr">
        <is>
          <t>1486.86</t>
        </is>
      </c>
      <c r="BB43" t="inlineStr">
        <is>
          <t>271.753</t>
        </is>
      </c>
      <c r="BC43" t="inlineStr">
        <is>
          <t>98.3</t>
        </is>
      </c>
      <c r="BD43" t="inlineStr">
        <is>
          <t>76.7</t>
        </is>
      </c>
      <c r="BE43" t="inlineStr">
        <is>
          <t>-0.14555</t>
        </is>
      </c>
      <c r="BF43" t="inlineStr">
        <is>
          <t>4.90068</t>
        </is>
      </c>
      <c r="BG43" t="inlineStr">
        <is>
          <t>-7.19587</t>
        </is>
      </c>
      <c r="BH43" t="inlineStr">
        <is>
          <t>1.11951e-05</t>
        </is>
      </c>
      <c r="BI43" t="inlineStr">
        <is>
          <t>805.613</t>
        </is>
      </c>
      <c r="BJ43" t="inlineStr">
        <is>
          <t>277.473</t>
        </is>
      </c>
      <c r="BK43" t="inlineStr">
        <is>
          <t>86.3</t>
        </is>
      </c>
      <c r="BL43" t="inlineStr">
        <is>
          <t>2.8</t>
        </is>
      </c>
      <c r="BM43" t="inlineStr">
        <is>
          <t>-0.141936</t>
        </is>
      </c>
      <c r="BN43" t="inlineStr">
        <is>
          <t>3.56076</t>
        </is>
      </c>
      <c r="BO43" t="inlineStr">
        <is>
          <t>-8.24166</t>
        </is>
      </c>
      <c r="BP43" s="2" t="inlineStr">
        <is>
          <t>-2.46531e-05</t>
        </is>
      </c>
      <c r="BQ43" t="inlineStr">
        <is>
          <t>587.593</t>
        </is>
      </c>
      <c r="BR43" t="inlineStr">
        <is>
          <t>279.493</t>
        </is>
      </c>
      <c r="BS43" t="inlineStr">
        <is>
          <t>78.8</t>
        </is>
      </c>
      <c r="BT43" t="inlineStr">
        <is>
          <t>2.5</t>
        </is>
      </c>
      <c r="BU43" t="inlineStr">
        <is>
          <t>-0.165355</t>
        </is>
      </c>
      <c r="BV43" t="inlineStr">
        <is>
          <t>3.26868</t>
        </is>
      </c>
      <c r="BW43" t="inlineStr">
        <is>
          <t>-8.57818</t>
        </is>
      </c>
      <c r="BX43" t="inlineStr">
        <is>
          <t>-2.8543e-05</t>
        </is>
      </c>
      <c r="BY43" t="inlineStr">
        <is>
          <t>4</t>
        </is>
      </c>
      <c r="BZ43" t="inlineStr">
        <is>
          <t>373.693</t>
        </is>
      </c>
      <c r="CA43" t="inlineStr">
        <is>
          <t>281.509</t>
        </is>
      </c>
      <c r="CB43" t="inlineStr">
        <is>
          <t>71.6</t>
        </is>
      </c>
      <c r="CC43" t="inlineStr">
        <is>
          <t>0.1</t>
        </is>
      </c>
      <c r="CD43" t="inlineStr">
        <is>
          <t>-0.189087</t>
        </is>
      </c>
      <c r="CE43" t="inlineStr">
        <is>
          <t>3.04522</t>
        </is>
      </c>
      <c r="CF43" t="inlineStr">
        <is>
          <t>-8.83598</t>
        </is>
      </c>
      <c r="CG43" s="2" t="inlineStr">
        <is>
          <t>-3.1709e-05</t>
        </is>
      </c>
      <c r="CH43" t="inlineStr">
        <is>
          <t>283.519</t>
        </is>
      </c>
      <c r="CI43" t="inlineStr">
        <is>
          <t>65.1</t>
        </is>
      </c>
      <c r="CJ43" t="inlineStr">
        <is>
          <t>0</t>
        </is>
      </c>
      <c r="CK43" t="inlineStr">
        <is>
          <t>-0.21034</t>
        </is>
      </c>
      <c r="CL43" t="inlineStr">
        <is>
          <t>2.65675</t>
        </is>
      </c>
      <c r="CM43" t="inlineStr">
        <is>
          <t>-8.58493</t>
        </is>
      </c>
      <c r="CN43" s="2" t="inlineStr">
        <is>
          <t>-3.97488e-05</t>
        </is>
      </c>
      <c r="CO43" t="inlineStr">
        <is>
          <t>163.711</t>
        </is>
      </c>
      <c r="CP43" t="inlineStr">
        <is>
          <t>55.5794</t>
        </is>
      </c>
      <c r="CQ43" t="inlineStr">
        <is>
          <t>287.007</t>
        </is>
      </c>
      <c r="CR43" t="inlineStr">
        <is>
          <t>0</t>
        </is>
      </c>
      <c r="CS43" t="inlineStr">
        <is>
          <t>187.427</t>
        </is>
      </c>
      <c r="CT43" t="inlineStr">
        <is>
          <t>284.979</t>
        </is>
      </c>
      <c r="CU43" t="inlineStr">
        <is>
          <t>278.158</t>
        </is>
      </c>
      <c r="CV43" t="inlineStr">
        <is>
          <t>62.9</t>
        </is>
      </c>
      <c r="CW43" t="inlineStr">
        <is>
          <t>1.7683</t>
        </is>
      </c>
      <c r="CX43" t="inlineStr">
        <is>
          <t>-6.52309</t>
        </is>
      </c>
      <c r="CY43" t="inlineStr">
        <is>
          <t>-6.10352e-06</t>
        </is>
      </c>
      <c r="CZ43" t="inlineStr">
        <is>
          <t>2.304e-05</t>
        </is>
      </c>
      <c r="DA43" t="inlineStr">
        <is>
          <t>2.32e-05</t>
        </is>
      </c>
      <c r="DB43" s="2" t="inlineStr">
        <is>
          <t>2.27e-05</t>
        </is>
      </c>
      <c r="DC43" s="2" t="inlineStr">
        <is>
          <t>2.38e-05</t>
        </is>
      </c>
      <c r="DD43" t="inlineStr">
        <is>
          <t>0.5</t>
        </is>
      </c>
      <c r="DE43" t="inlineStr">
        <is>
          <t>2</t>
        </is>
      </c>
      <c r="DF43" t="inlineStr">
        <is>
          <t>0.5</t>
        </is>
      </c>
      <c r="DG43" t="inlineStr">
        <is>
          <t>1.375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1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1</t>
        </is>
      </c>
      <c r="DP43" t="inlineStr">
        <is>
          <t>17735</t>
        </is>
      </c>
      <c r="DQ43" t="inlineStr">
        <is>
          <t>8.46738</t>
        </is>
      </c>
      <c r="DR43" t="inlineStr">
        <is>
          <t>38</t>
        </is>
      </c>
      <c r="DS43" t="inlineStr">
        <is>
          <t>-0.123413</t>
        </is>
      </c>
      <c r="DT43" t="inlineStr">
        <is>
          <t>87.2</t>
        </is>
      </c>
      <c r="DU43" t="inlineStr">
        <is>
          <t>79.2</t>
        </is>
      </c>
      <c r="DV43" t="inlineStr">
        <is>
          <t>0</t>
        </is>
      </c>
      <c r="DW43" t="inlineStr">
        <is>
          <t>3.3</t>
        </is>
      </c>
      <c r="DX43" t="inlineStr">
        <is>
          <t>0</t>
        </is>
      </c>
      <c r="DY43" t="inlineStr">
        <is>
          <t>2.5</t>
        </is>
      </c>
      <c r="DZ43" t="inlineStr">
        <is>
          <t>67.071</t>
        </is>
      </c>
      <c r="EA43" t="inlineStr">
        <is>
          <t>1314.24</t>
        </is>
      </c>
      <c r="EB43" t="inlineStr">
        <is>
          <t>99.2</t>
        </is>
      </c>
      <c r="EC43" t="inlineStr">
        <is>
          <t>0</t>
        </is>
      </c>
      <c r="ED43" t="inlineStr">
        <is>
          <t xml:space="preserve"> 43</t>
        </is>
      </c>
    </row>
    <row r="44">
      <c r="A44" s="10" t="inlineStr">
        <is>
          <t>2023-12-04 15:00</t>
        </is>
      </c>
      <c r="B44" t="inlineStr">
        <is>
          <t>102018</t>
        </is>
      </c>
      <c r="C44" t="inlineStr">
        <is>
          <t>24135</t>
        </is>
      </c>
      <c r="D44" t="inlineStr">
        <is>
          <t>7.80349</t>
        </is>
      </c>
      <c r="E44" t="inlineStr">
        <is>
          <t>11755.3</t>
        </is>
      </c>
      <c r="F44" t="inlineStr">
        <is>
          <t>211.838</t>
        </is>
      </c>
      <c r="G44" t="inlineStr">
        <is>
          <t>55</t>
        </is>
      </c>
      <c r="H44" t="inlineStr">
        <is>
          <t>0</t>
        </is>
      </c>
      <c r="I44" t="inlineStr">
        <is>
          <t>-0.0137871</t>
        </is>
      </c>
      <c r="J44" t="inlineStr">
        <is>
          <t>23.7447</t>
        </is>
      </c>
      <c r="K44" t="inlineStr">
        <is>
          <t>-7.63532</t>
        </is>
      </c>
      <c r="L44" t="inlineStr">
        <is>
          <t>5.78962e-05</t>
        </is>
      </c>
      <c r="M44" t="inlineStr">
        <is>
          <t>9177.77</t>
        </is>
      </c>
      <c r="N44" t="inlineStr">
        <is>
          <t>224.708</t>
        </is>
      </c>
      <c r="O44" t="inlineStr">
        <is>
          <t>38.2</t>
        </is>
      </c>
      <c r="P44" t="inlineStr">
        <is>
          <t>0</t>
        </is>
      </c>
      <c r="Q44" t="inlineStr">
        <is>
          <t>0.21607</t>
        </is>
      </c>
      <c r="R44" t="inlineStr">
        <is>
          <t>21.6367</t>
        </is>
      </c>
      <c r="S44" t="inlineStr">
        <is>
          <t>-22.7785</t>
        </is>
      </c>
      <c r="T44" t="inlineStr">
        <is>
          <t>-3.81704e-05</t>
        </is>
      </c>
      <c r="U44" t="inlineStr">
        <is>
          <t>7217.88</t>
        </is>
      </c>
      <c r="V44" t="inlineStr">
        <is>
          <t>240.476</t>
        </is>
      </c>
      <c r="W44" t="inlineStr">
        <is>
          <t>20.9</t>
        </is>
      </c>
      <c r="X44" t="inlineStr">
        <is>
          <t>0</t>
        </is>
      </c>
      <c r="Y44" t="inlineStr">
        <is>
          <t>0.271244</t>
        </is>
      </c>
      <c r="Z44" t="inlineStr">
        <is>
          <t>12.085</t>
        </is>
      </c>
      <c r="AA44" t="inlineStr">
        <is>
          <t>-17.6884</t>
        </is>
      </c>
      <c r="AB44" t="inlineStr">
        <is>
          <t>2.6113e-05</t>
        </is>
      </c>
      <c r="AC44" t="inlineStr">
        <is>
          <t>5606.08</t>
        </is>
      </c>
      <c r="AD44" t="inlineStr">
        <is>
          <t>253.019</t>
        </is>
      </c>
      <c r="AE44" t="inlineStr">
        <is>
          <t>9.1</t>
        </is>
      </c>
      <c r="AF44" t="inlineStr">
        <is>
          <t>0</t>
        </is>
      </c>
      <c r="AG44" t="inlineStr">
        <is>
          <t>0.253982</t>
        </is>
      </c>
      <c r="AH44" t="inlineStr">
        <is>
          <t>13.0826</t>
        </is>
      </c>
      <c r="AI44" t="inlineStr">
        <is>
          <t>-8.55519</t>
        </is>
      </c>
      <c r="AJ44" t="inlineStr">
        <is>
          <t>9.86785e-05</t>
        </is>
      </c>
      <c r="AK44" t="inlineStr">
        <is>
          <t>4229.38</t>
        </is>
      </c>
      <c r="AL44" t="inlineStr">
        <is>
          <t>262.946</t>
        </is>
      </c>
      <c r="AM44" t="inlineStr">
        <is>
          <t>21.3</t>
        </is>
      </c>
      <c r="AN44" t="inlineStr">
        <is>
          <t>0</t>
        </is>
      </c>
      <c r="AO44" t="inlineStr">
        <is>
          <t>0.147094</t>
        </is>
      </c>
      <c r="AP44" t="inlineStr">
        <is>
          <t>10.3948</t>
        </is>
      </c>
      <c r="AQ44" t="inlineStr">
        <is>
          <t>-5.34072</t>
        </is>
      </c>
      <c r="AR44" t="inlineStr">
        <is>
          <t>8.49741e-05</t>
        </is>
      </c>
      <c r="AS44" t="inlineStr">
        <is>
          <t>3025.93</t>
        </is>
      </c>
      <c r="AT44" t="inlineStr">
        <is>
          <t>269.597</t>
        </is>
      </c>
      <c r="AU44" t="inlineStr">
        <is>
          <t>9</t>
        </is>
      </c>
      <c r="AV44" t="inlineStr">
        <is>
          <t>0</t>
        </is>
      </c>
      <c r="AW44" t="inlineStr">
        <is>
          <t>0.282121</t>
        </is>
      </c>
      <c r="AX44" t="inlineStr">
        <is>
          <t>8.75864</t>
        </is>
      </c>
      <c r="AY44" t="inlineStr">
        <is>
          <t>-4.5731</t>
        </is>
      </c>
      <c r="AZ44" t="inlineStr">
        <is>
          <t>0.000117299</t>
        </is>
      </c>
      <c r="BA44" t="inlineStr">
        <is>
          <t>1488.76</t>
        </is>
      </c>
      <c r="BB44" t="inlineStr">
        <is>
          <t>271.624</t>
        </is>
      </c>
      <c r="BC44" t="inlineStr">
        <is>
          <t>98.5</t>
        </is>
      </c>
      <c r="BD44" t="inlineStr">
        <is>
          <t>59.4</t>
        </is>
      </c>
      <c r="BE44" t="inlineStr">
        <is>
          <t>0.383411</t>
        </is>
      </c>
      <c r="BF44" t="inlineStr">
        <is>
          <t>5.1271</t>
        </is>
      </c>
      <c r="BG44" t="inlineStr">
        <is>
          <t>-7.04404</t>
        </is>
      </c>
      <c r="BH44" s="2" t="inlineStr">
        <is>
          <t>9.89205e-05</t>
        </is>
      </c>
      <c r="BI44" t="inlineStr">
        <is>
          <t>807.797</t>
        </is>
      </c>
      <c r="BJ44" t="inlineStr">
        <is>
          <t>277.264</t>
        </is>
      </c>
      <c r="BK44" t="inlineStr">
        <is>
          <t>83</t>
        </is>
      </c>
      <c r="BL44" t="inlineStr">
        <is>
          <t>3.6</t>
        </is>
      </c>
      <c r="BM44" t="inlineStr">
        <is>
          <t>0.164646</t>
        </is>
      </c>
      <c r="BN44" t="inlineStr">
        <is>
          <t>3.35545</t>
        </is>
      </c>
      <c r="BO44" t="inlineStr">
        <is>
          <t>-8.49439</t>
        </is>
      </c>
      <c r="BP44" t="inlineStr">
        <is>
          <t>5.41912e-05</t>
        </is>
      </c>
      <c r="BQ44" t="inlineStr">
        <is>
          <t>590</t>
        </is>
      </c>
      <c r="BR44" t="inlineStr">
        <is>
          <t>279.259</t>
        </is>
      </c>
      <c r="BS44" t="inlineStr">
        <is>
          <t>75.4</t>
        </is>
      </c>
      <c r="BT44" t="inlineStr">
        <is>
          <t>1.2</t>
        </is>
      </c>
      <c r="BU44" t="inlineStr">
        <is>
          <t>0.061144</t>
        </is>
      </c>
      <c r="BV44" t="inlineStr">
        <is>
          <t>2.67065</t>
        </is>
      </c>
      <c r="BW44" t="inlineStr">
        <is>
          <t>-8.91092</t>
        </is>
      </c>
      <c r="BX44" s="2" t="inlineStr">
        <is>
          <t>4.20879e-05</t>
        </is>
      </c>
      <c r="BY44" t="inlineStr">
        <is>
          <t>4</t>
        </is>
      </c>
      <c r="BZ44" t="inlineStr">
        <is>
          <t>376.311</t>
        </is>
      </c>
      <c r="CA44" t="inlineStr">
        <is>
          <t>281.279</t>
        </is>
      </c>
      <c r="CB44" t="inlineStr">
        <is>
          <t>68.1</t>
        </is>
      </c>
      <c r="CC44" t="inlineStr">
        <is>
          <t>0</t>
        </is>
      </c>
      <c r="CD44" t="inlineStr">
        <is>
          <t>-0.0671607</t>
        </is>
      </c>
      <c r="CE44" t="inlineStr">
        <is>
          <t>2.18632</t>
        </is>
      </c>
      <c r="CF44" t="inlineStr">
        <is>
          <t>-8.91276</t>
        </is>
      </c>
      <c r="CG44" s="2" t="inlineStr">
        <is>
          <t>2.84481e-05</t>
        </is>
      </c>
      <c r="CH44" t="inlineStr">
        <is>
          <t>283.264</t>
        </is>
      </c>
      <c r="CI44" t="inlineStr">
        <is>
          <t>62</t>
        </is>
      </c>
      <c r="CJ44" t="inlineStr">
        <is>
          <t>0</t>
        </is>
      </c>
      <c r="CK44" t="inlineStr">
        <is>
          <t>-0.167161</t>
        </is>
      </c>
      <c r="CL44" t="inlineStr">
        <is>
          <t>1.66261</t>
        </is>
      </c>
      <c r="CM44" t="inlineStr">
        <is>
          <t>-8.07897</t>
        </is>
      </c>
      <c r="CN44" s="2" t="inlineStr">
        <is>
          <t>9.44812e-06</t>
        </is>
      </c>
      <c r="CO44" t="inlineStr">
        <is>
          <t>166.53</t>
        </is>
      </c>
      <c r="CP44" t="inlineStr">
        <is>
          <t>55.5794</t>
        </is>
      </c>
      <c r="CQ44" t="inlineStr">
        <is>
          <t>283.788</t>
        </is>
      </c>
      <c r="CR44" t="inlineStr">
        <is>
          <t>0</t>
        </is>
      </c>
      <c r="CS44" t="inlineStr">
        <is>
          <t>97.8252</t>
        </is>
      </c>
      <c r="CT44" t="inlineStr">
        <is>
          <t>284.105</t>
        </is>
      </c>
      <c r="CU44" t="inlineStr">
        <is>
          <t>277.221</t>
        </is>
      </c>
      <c r="CV44" t="inlineStr">
        <is>
          <t>62.4</t>
        </is>
      </c>
      <c r="CW44" t="inlineStr">
        <is>
          <t>1.03073</t>
        </is>
      </c>
      <c r="CX44" t="inlineStr">
        <is>
          <t>-5.61246</t>
        </is>
      </c>
      <c r="CY44" t="inlineStr">
        <is>
          <t>-50</t>
        </is>
      </c>
      <c r="CZ44" t="inlineStr">
        <is>
          <t>4.8e-07</t>
        </is>
      </c>
      <c r="DA44" t="inlineStr">
        <is>
          <t>0</t>
        </is>
      </c>
      <c r="DB44" s="2" t="inlineStr">
        <is>
          <t>1.036e-05</t>
        </is>
      </c>
      <c r="DC44" t="inlineStr">
        <is>
          <t>1.04e-05</t>
        </is>
      </c>
      <c r="DD44" t="inlineStr">
        <is>
          <t>0.125</t>
        </is>
      </c>
      <c r="DE44" t="inlineStr">
        <is>
          <t>2.0625</t>
        </is>
      </c>
      <c r="DF44" t="inlineStr">
        <is>
          <t>0.125</t>
        </is>
      </c>
      <c r="DG44" t="inlineStr">
        <is>
          <t>1.5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8154</t>
        </is>
      </c>
      <c r="DQ44" t="inlineStr">
        <is>
          <t>10.6899</t>
        </is>
      </c>
      <c r="DR44" t="inlineStr">
        <is>
          <t>12</t>
        </is>
      </c>
      <c r="DS44" t="inlineStr">
        <is>
          <t>-0.88208</t>
        </is>
      </c>
      <c r="DT44" t="inlineStr">
        <is>
          <t>91.1</t>
        </is>
      </c>
      <c r="DU44" t="inlineStr">
        <is>
          <t>94.2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42.1486</t>
        </is>
      </c>
      <c r="EA44" t="inlineStr">
        <is>
          <t>1314.88</t>
        </is>
      </c>
      <c r="EB44" t="inlineStr">
        <is>
          <t>93.9</t>
        </is>
      </c>
      <c r="EC44" t="inlineStr">
        <is>
          <t>0</t>
        </is>
      </c>
      <c r="ED44" t="inlineStr">
        <is>
          <t xml:space="preserve"> 44</t>
        </is>
      </c>
    </row>
    <row r="45">
      <c r="A45" s="10" t="inlineStr">
        <is>
          <t>2023-12-04 18:00</t>
        </is>
      </c>
      <c r="B45" t="inlineStr">
        <is>
          <t>102079</t>
        </is>
      </c>
      <c r="C45" t="inlineStr">
        <is>
          <t>24135.1</t>
        </is>
      </c>
      <c r="D45" t="inlineStr">
        <is>
          <t>7.90039</t>
        </is>
      </c>
      <c r="E45" t="inlineStr">
        <is>
          <t>11767.4</t>
        </is>
      </c>
      <c r="F45" t="inlineStr">
        <is>
          <t>212.488</t>
        </is>
      </c>
      <c r="G45" t="inlineStr">
        <is>
          <t>43.9</t>
        </is>
      </c>
      <c r="H45" t="inlineStr">
        <is>
          <t>0</t>
        </is>
      </c>
      <c r="I45" t="inlineStr">
        <is>
          <t>0.0310645</t>
        </is>
      </c>
      <c r="J45" t="inlineStr">
        <is>
          <t>22.0426</t>
        </is>
      </c>
      <c r="K45" t="inlineStr">
        <is>
          <t>-7.62018</t>
        </is>
      </c>
      <c r="L45" t="inlineStr">
        <is>
          <t>0.000118781</t>
        </is>
      </c>
      <c r="M45" t="inlineStr">
        <is>
          <t>9203.38</t>
        </is>
      </c>
      <c r="N45" t="inlineStr">
        <is>
          <t>224.824</t>
        </is>
      </c>
      <c r="O45" t="inlineStr">
        <is>
          <t>77.4</t>
        </is>
      </c>
      <c r="P45" t="inlineStr">
        <is>
          <t>4.6</t>
        </is>
      </c>
      <c r="Q45" t="inlineStr">
        <is>
          <t>0.0483164</t>
        </is>
      </c>
      <c r="R45" t="inlineStr">
        <is>
          <t>24.1</t>
        </is>
      </c>
      <c r="S45" t="inlineStr">
        <is>
          <t>-19.6241</t>
        </is>
      </c>
      <c r="T45" t="inlineStr">
        <is>
          <t>1.93561e-05</t>
        </is>
      </c>
      <c r="U45" t="inlineStr">
        <is>
          <t>7237.99</t>
        </is>
      </c>
      <c r="V45" t="inlineStr">
        <is>
          <t>241.052</t>
        </is>
      </c>
      <c r="W45" t="inlineStr">
        <is>
          <t>100</t>
        </is>
      </c>
      <c r="X45" t="inlineStr">
        <is>
          <t>35.6</t>
        </is>
      </c>
      <c r="Y45" t="inlineStr">
        <is>
          <t>-0.0868594</t>
        </is>
      </c>
      <c r="Z45" t="inlineStr">
        <is>
          <t>19.3252</t>
        </is>
      </c>
      <c r="AA45" t="inlineStr">
        <is>
          <t>-8.70677</t>
        </is>
      </c>
      <c r="AB45" s="2" t="inlineStr">
        <is>
          <t>0.000110379</t>
        </is>
      </c>
      <c r="AC45" t="inlineStr">
        <is>
          <t>5621.21</t>
        </is>
      </c>
      <c r="AD45" t="inlineStr">
        <is>
          <t>254.383</t>
        </is>
      </c>
      <c r="AE45" t="inlineStr">
        <is>
          <t>14.3</t>
        </is>
      </c>
      <c r="AF45" t="inlineStr">
        <is>
          <t>0</t>
        </is>
      </c>
      <c r="AG45" t="inlineStr">
        <is>
          <t>-0.0988965</t>
        </is>
      </c>
      <c r="AH45" t="inlineStr">
        <is>
          <t>10.9575</t>
        </is>
      </c>
      <c r="AI45" t="inlineStr">
        <is>
          <t>-5.0517</t>
        </is>
      </c>
      <c r="AJ45" t="inlineStr">
        <is>
          <t>4.75021e-05</t>
        </is>
      </c>
      <c r="AK45" t="inlineStr">
        <is>
          <t>4238.07</t>
        </is>
      </c>
      <c r="AL45" t="inlineStr">
        <is>
          <t>263.265</t>
        </is>
      </c>
      <c r="AM45" t="inlineStr">
        <is>
          <t>19.8</t>
        </is>
      </c>
      <c r="AN45" t="inlineStr">
        <is>
          <t>0</t>
        </is>
      </c>
      <c r="AO45" t="inlineStr">
        <is>
          <t>-0.130094</t>
        </is>
      </c>
      <c r="AP45" t="inlineStr">
        <is>
          <t>8.06308</t>
        </is>
      </c>
      <c r="AQ45" t="inlineStr">
        <is>
          <t>-1.10185</t>
        </is>
      </c>
      <c r="AR45" s="2" t="inlineStr">
        <is>
          <t>5.24846e-05</t>
        </is>
      </c>
      <c r="AS45" t="inlineStr">
        <is>
          <t>3033.85</t>
        </is>
      </c>
      <c r="AT45" t="inlineStr">
        <is>
          <t>269.746</t>
        </is>
      </c>
      <c r="AU45" t="inlineStr">
        <is>
          <t>10</t>
        </is>
      </c>
      <c r="AV45" t="inlineStr">
        <is>
          <t>0</t>
        </is>
      </c>
      <c r="AW45" t="inlineStr">
        <is>
          <t>0.263678</t>
        </is>
      </c>
      <c r="AX45" t="inlineStr">
        <is>
          <t>6.31117</t>
        </is>
      </c>
      <c r="AY45" t="inlineStr">
        <is>
          <t>-3.12133</t>
        </is>
      </c>
      <c r="AZ45" t="inlineStr">
        <is>
          <t>0.000121982</t>
        </is>
      </c>
      <c r="BA45" t="inlineStr">
        <is>
          <t>1492.11</t>
        </is>
      </c>
      <c r="BB45" t="inlineStr">
        <is>
          <t>272.766</t>
        </is>
      </c>
      <c r="BC45" t="inlineStr">
        <is>
          <t>75.5</t>
        </is>
      </c>
      <c r="BD45" t="inlineStr">
        <is>
          <t>1.8</t>
        </is>
      </c>
      <c r="BE45" t="inlineStr">
        <is>
          <t>0.377038</t>
        </is>
      </c>
      <c r="BF45" t="inlineStr">
        <is>
          <t>8.0943</t>
        </is>
      </c>
      <c r="BG45" t="inlineStr">
        <is>
          <t>-5.35481</t>
        </is>
      </c>
      <c r="BH45" s="2" t="inlineStr">
        <is>
          <t>1.91271e-05</t>
        </is>
      </c>
      <c r="BI45" t="inlineStr">
        <is>
          <t>811.387</t>
        </is>
      </c>
      <c r="BJ45" t="inlineStr">
        <is>
          <t>276.923</t>
        </is>
      </c>
      <c r="BK45" t="inlineStr">
        <is>
          <t>77.8</t>
        </is>
      </c>
      <c r="BL45" t="inlineStr">
        <is>
          <t>0</t>
        </is>
      </c>
      <c r="BM45" t="inlineStr">
        <is>
          <t>0.307174</t>
        </is>
      </c>
      <c r="BN45" t="inlineStr">
        <is>
          <t>2.06649</t>
        </is>
      </c>
      <c r="BO45" t="inlineStr">
        <is>
          <t>-7.94102</t>
        </is>
      </c>
      <c r="BP45" s="2" t="inlineStr">
        <is>
          <t>2.37095e-05</t>
        </is>
      </c>
      <c r="BQ45" t="inlineStr">
        <is>
          <t>593.872</t>
        </is>
      </c>
      <c r="BR45" t="inlineStr">
        <is>
          <t>278.969</t>
        </is>
      </c>
      <c r="BS45" t="inlineStr">
        <is>
          <t>70.7</t>
        </is>
      </c>
      <c r="BT45" t="inlineStr">
        <is>
          <t>0</t>
        </is>
      </c>
      <c r="BU45" t="inlineStr">
        <is>
          <t>0.0931191</t>
        </is>
      </c>
      <c r="BV45" t="inlineStr">
        <is>
          <t>1.88413</t>
        </is>
      </c>
      <c r="BW45" t="inlineStr">
        <is>
          <t>-8.38466</t>
        </is>
      </c>
      <c r="BX45" s="2" t="inlineStr">
        <is>
          <t>3.51909e-05</t>
        </is>
      </c>
      <c r="BY45" t="inlineStr">
        <is>
          <t>3</t>
        </is>
      </c>
      <c r="BZ45" t="inlineStr">
        <is>
          <t>380.429</t>
        </is>
      </c>
      <c r="CA45" t="inlineStr">
        <is>
          <t>281.007</t>
        </is>
      </c>
      <c r="CB45" t="inlineStr">
        <is>
          <t>63.9</t>
        </is>
      </c>
      <c r="CC45" t="inlineStr">
        <is>
          <t>0</t>
        </is>
      </c>
      <c r="CD45" t="inlineStr">
        <is>
          <t>-0.115947</t>
        </is>
      </c>
      <c r="CE45" t="inlineStr">
        <is>
          <t>1.85628</t>
        </is>
      </c>
      <c r="CF45" t="inlineStr">
        <is>
          <t>-8.4768</t>
        </is>
      </c>
      <c r="CG45" s="2" t="inlineStr">
        <is>
          <t>3.09187e-05</t>
        </is>
      </c>
      <c r="CH45" t="inlineStr">
        <is>
          <t>282.779</t>
        </is>
      </c>
      <c r="CI45" t="inlineStr">
        <is>
          <t>59.6</t>
        </is>
      </c>
      <c r="CJ45" t="inlineStr">
        <is>
          <t>0</t>
        </is>
      </c>
      <c r="CK45" t="inlineStr">
        <is>
          <t>-0.216947</t>
        </is>
      </c>
      <c r="CL45" t="inlineStr">
        <is>
          <t>1.70177</t>
        </is>
      </c>
      <c r="CM45" t="inlineStr">
        <is>
          <t>-7.24013</t>
        </is>
      </c>
      <c r="CN45" s="2" t="inlineStr">
        <is>
          <t>6.9187e-06</t>
        </is>
      </c>
      <c r="CO45" t="inlineStr">
        <is>
          <t>170.945</t>
        </is>
      </c>
      <c r="CP45" t="inlineStr">
        <is>
          <t>55.5794</t>
        </is>
      </c>
      <c r="CQ45" t="inlineStr">
        <is>
          <t>280.941</t>
        </is>
      </c>
      <c r="CR45" t="inlineStr">
        <is>
          <t>0</t>
        </is>
      </c>
      <c r="CS45" t="inlineStr">
        <is>
          <t>42.7708</t>
        </is>
      </c>
      <c r="CT45" t="inlineStr">
        <is>
          <t>282.617</t>
        </is>
      </c>
      <c r="CU45" t="inlineStr">
        <is>
          <t>276.215</t>
        </is>
      </c>
      <c r="CV45" t="inlineStr">
        <is>
          <t>64.2</t>
        </is>
      </c>
      <c r="CW45" t="inlineStr">
        <is>
          <t>1.17747</t>
        </is>
      </c>
      <c r="CX45" t="inlineStr">
        <is>
          <t>-4.07165</t>
        </is>
      </c>
      <c r="CY45" t="inlineStr">
        <is>
          <t>-50</t>
        </is>
      </c>
      <c r="CZ45" t="inlineStr">
        <is>
          <t>0</t>
        </is>
      </c>
      <c r="DA45" t="inlineStr">
        <is>
          <t>0</t>
        </is>
      </c>
      <c r="DB45" s="2" t="inlineStr">
        <is>
          <t>5.24e-06</t>
        </is>
      </c>
      <c r="DC45" s="2" t="inlineStr">
        <is>
          <t>5.2e-06</t>
        </is>
      </c>
      <c r="DD45" t="inlineStr">
        <is>
          <t>0.125</t>
        </is>
      </c>
      <c r="DE45" t="inlineStr">
        <is>
          <t>2.0625</t>
        </is>
      </c>
      <c r="DF45" t="inlineStr">
        <is>
          <t>0.125</t>
        </is>
      </c>
      <c r="DG45" t="inlineStr">
        <is>
          <t>1.5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8915</t>
        </is>
      </c>
      <c r="DQ45" t="inlineStr">
        <is>
          <t>13.7252</t>
        </is>
      </c>
      <c r="DR45" t="inlineStr">
        <is>
          <t>0</t>
        </is>
      </c>
      <c r="DS45" t="inlineStr">
        <is>
          <t>-0.341797</t>
        </is>
      </c>
      <c r="DT45" t="inlineStr">
        <is>
          <t>5</t>
        </is>
      </c>
      <c r="DU45" t="inlineStr">
        <is>
          <t>70.4</t>
        </is>
      </c>
      <c r="DV45" t="inlineStr">
        <is>
          <t>67.8</t>
        </is>
      </c>
      <c r="DW45" t="inlineStr">
        <is>
          <t>0</t>
        </is>
      </c>
      <c r="DX45" t="inlineStr">
        <is>
          <t>5</t>
        </is>
      </c>
      <c r="DY45" t="inlineStr">
        <is>
          <t>13.6</t>
        </is>
      </c>
      <c r="DZ45" t="inlineStr">
        <is>
          <t>27.5258</t>
        </is>
      </c>
      <c r="EA45" t="inlineStr">
        <is>
          <t>1372</t>
        </is>
      </c>
      <c r="EB45" t="inlineStr">
        <is>
          <t>78.8</t>
        </is>
      </c>
      <c r="EC45" t="inlineStr">
        <is>
          <t>0</t>
        </is>
      </c>
      <c r="ED45" t="inlineStr">
        <is>
          <t xml:space="preserve"> 45</t>
        </is>
      </c>
    </row>
    <row r="48">
      <c r="B48" t="n">
        <v>2</v>
      </c>
      <c r="C48" t="n">
        <v>3</v>
      </c>
      <c r="D48" t="n">
        <v>4</v>
      </c>
      <c r="E48" t="n">
        <v>5</v>
      </c>
      <c r="F48" t="n">
        <v>6</v>
      </c>
      <c r="G48" t="n">
        <v>7</v>
      </c>
      <c r="H48" t="n">
        <v>8</v>
      </c>
      <c r="I48" t="n">
        <v>9</v>
      </c>
      <c r="J48" t="n">
        <v>10</v>
      </c>
      <c r="K48" t="n">
        <v>11</v>
      </c>
      <c r="L48" t="n">
        <v>12</v>
      </c>
      <c r="M48" t="n">
        <v>13</v>
      </c>
      <c r="N48" t="n">
        <v>14</v>
      </c>
      <c r="O48" t="n">
        <v>15</v>
      </c>
      <c r="P48" t="n">
        <v>16</v>
      </c>
      <c r="Q48" t="n">
        <v>17</v>
      </c>
      <c r="R48" t="n">
        <v>18</v>
      </c>
      <c r="S48" t="n">
        <v>19</v>
      </c>
      <c r="T48" t="n">
        <v>20</v>
      </c>
      <c r="U48" t="n">
        <v>21</v>
      </c>
      <c r="V48" t="n">
        <v>22</v>
      </c>
      <c r="W48" t="n">
        <v>23</v>
      </c>
      <c r="X48" t="n">
        <v>24</v>
      </c>
      <c r="Y48" t="n">
        <v>25</v>
      </c>
      <c r="Z48" t="n">
        <v>26</v>
      </c>
      <c r="AA48" t="n">
        <v>27</v>
      </c>
      <c r="AB48" t="n">
        <v>28</v>
      </c>
      <c r="AC48" t="n">
        <v>29</v>
      </c>
      <c r="AD48" t="n">
        <v>30</v>
      </c>
      <c r="AE48" t="n">
        <v>31</v>
      </c>
      <c r="AF48" t="n">
        <v>32</v>
      </c>
      <c r="AG48" t="n">
        <v>33</v>
      </c>
      <c r="AH48" t="n">
        <v>34</v>
      </c>
      <c r="AI48" t="n">
        <v>35</v>
      </c>
      <c r="AJ48" t="n">
        <v>36</v>
      </c>
      <c r="AK48" t="n">
        <v>37</v>
      </c>
      <c r="AL48" t="n">
        <v>38</v>
      </c>
      <c r="AM48" t="n">
        <v>39</v>
      </c>
      <c r="AN48" t="n">
        <v>40</v>
      </c>
      <c r="AO48" t="n">
        <v>41</v>
      </c>
      <c r="AP48" t="n">
        <v>42</v>
      </c>
      <c r="AQ48" t="n">
        <v>43</v>
      </c>
      <c r="AR48" t="n">
        <v>44</v>
      </c>
      <c r="AS48" t="n">
        <v>45</v>
      </c>
      <c r="AT48" t="n">
        <v>46</v>
      </c>
      <c r="AU48" t="n">
        <v>47</v>
      </c>
      <c r="AV48" t="n">
        <v>48</v>
      </c>
      <c r="AW48" t="n">
        <v>49</v>
      </c>
      <c r="AX48" t="n">
        <v>50</v>
      </c>
      <c r="AY48" t="n">
        <v>51</v>
      </c>
      <c r="AZ48" t="n">
        <v>52</v>
      </c>
      <c r="BA48" t="n">
        <v>53</v>
      </c>
      <c r="BB48" t="n">
        <v>54</v>
      </c>
      <c r="BC48" t="n">
        <v>55</v>
      </c>
      <c r="BD48" t="n">
        <v>56</v>
      </c>
      <c r="BE48" t="n">
        <v>57</v>
      </c>
      <c r="BF48" t="n">
        <v>58</v>
      </c>
      <c r="BG48" t="n">
        <v>59</v>
      </c>
      <c r="BH48" t="n">
        <v>60</v>
      </c>
      <c r="BI48" t="n">
        <v>61</v>
      </c>
      <c r="BJ48" t="n">
        <v>62</v>
      </c>
      <c r="BK48" t="n">
        <v>63</v>
      </c>
      <c r="BL48" t="n">
        <v>64</v>
      </c>
      <c r="BM48" t="n">
        <v>65</v>
      </c>
      <c r="BN48" t="n">
        <v>66</v>
      </c>
      <c r="BO48" t="n">
        <v>67</v>
      </c>
      <c r="BP48" t="n">
        <v>68</v>
      </c>
      <c r="BQ48" t="n">
        <v>69</v>
      </c>
      <c r="BR48" t="n">
        <v>70</v>
      </c>
      <c r="BS48" t="n">
        <v>71</v>
      </c>
      <c r="BT48" t="n">
        <v>72</v>
      </c>
      <c r="BU48" t="n">
        <v>73</v>
      </c>
      <c r="BV48" t="n">
        <v>74</v>
      </c>
      <c r="BW48" t="n">
        <v>75</v>
      </c>
      <c r="BX48" t="n">
        <v>76</v>
      </c>
      <c r="BY48" t="n">
        <v>77</v>
      </c>
      <c r="BZ48" t="n">
        <v>78</v>
      </c>
      <c r="CA48" t="n">
        <v>79</v>
      </c>
      <c r="CB48" t="n">
        <v>80</v>
      </c>
      <c r="CC48" t="n">
        <v>81</v>
      </c>
      <c r="CD48" t="n">
        <v>82</v>
      </c>
      <c r="CE48" t="n">
        <v>83</v>
      </c>
      <c r="CF48" t="n">
        <v>84</v>
      </c>
      <c r="CG48" t="n">
        <v>85</v>
      </c>
      <c r="CH48" t="n">
        <v>86</v>
      </c>
      <c r="CI48" t="n">
        <v>87</v>
      </c>
      <c r="CJ48" t="n">
        <v>88</v>
      </c>
      <c r="CK48" t="n">
        <v>89</v>
      </c>
      <c r="CL48" t="n">
        <v>90</v>
      </c>
      <c r="CM48" t="n">
        <v>91</v>
      </c>
      <c r="CN48" t="n">
        <v>92</v>
      </c>
      <c r="CO48" t="n">
        <v>93</v>
      </c>
      <c r="CP48" t="n">
        <v>94</v>
      </c>
      <c r="CQ48" t="n">
        <v>95</v>
      </c>
      <c r="CR48" t="n">
        <v>96</v>
      </c>
      <c r="CS48" t="n">
        <v>97</v>
      </c>
      <c r="CT48" t="n">
        <v>98</v>
      </c>
      <c r="CU48" t="n">
        <v>99</v>
      </c>
      <c r="CV48" t="n">
        <v>100</v>
      </c>
      <c r="CW48" t="n">
        <v>101</v>
      </c>
      <c r="CX48" t="n">
        <v>102</v>
      </c>
      <c r="CY48" t="n">
        <v>103</v>
      </c>
      <c r="CZ48" t="n">
        <v>104</v>
      </c>
      <c r="DA48" t="n">
        <v>105</v>
      </c>
      <c r="DB48" t="n">
        <v>106</v>
      </c>
      <c r="DC48" t="n">
        <v>107</v>
      </c>
      <c r="DD48" t="n">
        <v>108</v>
      </c>
      <c r="DE48" t="n">
        <v>109</v>
      </c>
      <c r="DF48" t="n">
        <v>110</v>
      </c>
      <c r="DG48" t="n">
        <v>111</v>
      </c>
      <c r="DH48" t="n">
        <v>112</v>
      </c>
      <c r="DI48" t="n">
        <v>113</v>
      </c>
      <c r="DJ48" t="n">
        <v>114</v>
      </c>
      <c r="DK48" t="n">
        <v>115</v>
      </c>
      <c r="DL48" t="n">
        <v>116</v>
      </c>
      <c r="DM48" t="n">
        <v>117</v>
      </c>
      <c r="DN48" t="n">
        <v>118</v>
      </c>
      <c r="DO48" t="n">
        <v>119</v>
      </c>
      <c r="DP48" t="n">
        <v>120</v>
      </c>
      <c r="DQ48" t="n">
        <v>121</v>
      </c>
      <c r="DR48" t="n">
        <v>122</v>
      </c>
      <c r="DS48" t="n">
        <v>123</v>
      </c>
      <c r="DT48" t="n">
        <v>124</v>
      </c>
      <c r="DU48" t="n">
        <v>125</v>
      </c>
      <c r="DV48" t="n">
        <v>126</v>
      </c>
      <c r="DW48" t="n">
        <v>127</v>
      </c>
      <c r="DX48" t="n">
        <v>128</v>
      </c>
      <c r="DY48" t="n">
        <v>129</v>
      </c>
      <c r="DZ48" t="n">
        <v>130</v>
      </c>
      <c r="EA48" t="n">
        <v>131</v>
      </c>
      <c r="EB48" t="n">
        <v>132</v>
      </c>
      <c r="EC48" t="n">
        <v>133</v>
      </c>
      <c r="ED48" t="n">
        <v>134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M12"/>
  <sheetViews>
    <sheetView zoomScaleNormal="100" workbookViewId="0">
      <selection activeCell="B7" sqref="B7"/>
    </sheetView>
  </sheetViews>
  <sheetFormatPr baseColWidth="8" defaultColWidth="8.6640625" defaultRowHeight="14.4"/>
  <cols>
    <col width="20" customWidth="1" style="47" min="1" max="1"/>
    <col width="30.109375" bestFit="1" customWidth="1" style="47" min="2" max="2"/>
    <col width="30.109375" customWidth="1" style="47" min="3" max="3"/>
    <col width="29.77734375" customWidth="1" style="47" min="4" max="4"/>
    <col width="30.21875" customWidth="1" style="47" min="5" max="5"/>
    <col width="31.21875" customWidth="1" style="47" min="6" max="6"/>
    <col width="33.88671875" customWidth="1" style="47" min="7" max="7"/>
    <col width="33.77734375" customWidth="1" style="47" min="8" max="8"/>
    <col width="30" customWidth="1" style="47" min="9" max="9"/>
    <col width="33.77734375" customWidth="1" style="47" min="10" max="10"/>
    <col width="22.21875" customWidth="1" style="47" min="11" max="11"/>
    <col width="20.33203125" customWidth="1" style="47" min="12" max="12"/>
    <col width="21.6640625" customWidth="1" style="47" min="13" max="13"/>
    <col width="11.5546875" customWidth="1" style="47" min="1024" max="1024"/>
  </cols>
  <sheetData>
    <row r="3">
      <c r="B3" s="11" t="inlineStr">
        <is>
          <t>Values</t>
        </is>
      </c>
    </row>
    <row r="4">
      <c r="A4" s="11" t="inlineStr">
        <is>
          <t>TE -</t>
        </is>
      </c>
      <c r="B4" t="inlineStr">
        <is>
          <t>Max di TMP - 2_m_above_ground</t>
        </is>
      </c>
      <c r="C4" t="inlineStr">
        <is>
          <t>Min di TMP - 2_m_above_ground</t>
        </is>
      </c>
      <c r="D4" t="inlineStr">
        <is>
          <t>Media di TMP - 2_m_above_ground</t>
        </is>
      </c>
      <c r="E4" t="inlineStr">
        <is>
          <t>Media di RH - 2_m_above_ground</t>
        </is>
      </c>
      <c r="F4" t="inlineStr">
        <is>
          <t>Media di DPT - 2_m_above_ground</t>
        </is>
      </c>
      <c r="G4" t="inlineStr">
        <is>
          <t>Media di UGRD - 10_m_above_ground</t>
        </is>
      </c>
      <c r="H4" t="inlineStr">
        <is>
          <t>Media di VGRD - 10_m_above_ground</t>
        </is>
      </c>
      <c r="I4" t="inlineStr">
        <is>
          <t>Max di LCDC - low_cloud_layer2</t>
        </is>
      </c>
      <c r="J4" t="inlineStr">
        <is>
          <t>Media di MCDC - middle_cloud_layer2</t>
        </is>
      </c>
      <c r="K4" t="inlineStr">
        <is>
          <t>Max di PRATE - surface</t>
        </is>
      </c>
      <c r="L4" t="inlineStr">
        <is>
          <t>Max di CRAIN - surface2</t>
        </is>
      </c>
      <c r="M4" t="inlineStr">
        <is>
          <t>Max di CSNOW - surface</t>
        </is>
      </c>
    </row>
    <row r="5">
      <c r="A5" s="10" t="inlineStr">
        <is>
          <t>27-nov</t>
        </is>
      </c>
      <c r="B5" t="n">
        <v>285.113</v>
      </c>
      <c r="C5" t="n">
        <v>284.547</v>
      </c>
      <c r="D5" t="n">
        <v>284.8843333333334</v>
      </c>
      <c r="E5" t="n">
        <v>70.26666666666667</v>
      </c>
      <c r="F5" t="n">
        <v>279.6303333333333</v>
      </c>
      <c r="G5" t="n">
        <v>-0.4015986666666667</v>
      </c>
      <c r="H5" t="n">
        <v>4.86797</v>
      </c>
      <c r="I5" t="n">
        <v>43.8</v>
      </c>
      <c r="J5" t="n">
        <v>47.59999999999999</v>
      </c>
      <c r="K5" s="2" t="n">
        <v>2e-06</v>
      </c>
      <c r="L5" t="n">
        <v>0</v>
      </c>
      <c r="M5" t="n">
        <v>0</v>
      </c>
    </row>
    <row r="6">
      <c r="A6" s="10" t="inlineStr">
        <is>
          <t>28-nov</t>
        </is>
      </c>
      <c r="B6" t="n">
        <v>290.309</v>
      </c>
      <c r="C6" t="n">
        <v>286.466</v>
      </c>
      <c r="D6" t="n">
        <v>288.22125</v>
      </c>
      <c r="E6" t="n">
        <v>64.90000000000001</v>
      </c>
      <c r="F6" t="n">
        <v>281.624125</v>
      </c>
      <c r="G6" t="n">
        <v>6.25315625</v>
      </c>
      <c r="H6" t="n">
        <v>5.774027500000001</v>
      </c>
      <c r="I6" t="n">
        <v>45.4</v>
      </c>
      <c r="J6" t="n">
        <v>50.325</v>
      </c>
      <c r="K6" s="2" t="n">
        <v>7.279999999999999e-05</v>
      </c>
      <c r="L6" t="n">
        <v>1</v>
      </c>
      <c r="M6" t="n">
        <v>0</v>
      </c>
    </row>
    <row r="7">
      <c r="A7" s="10" t="inlineStr">
        <is>
          <t>29-nov</t>
        </is>
      </c>
      <c r="B7" t="n">
        <v>290.192</v>
      </c>
      <c r="C7" t="n">
        <v>285.022</v>
      </c>
      <c r="D7" t="n">
        <v>286.815625</v>
      </c>
      <c r="E7" t="n">
        <v>64.1125</v>
      </c>
      <c r="F7" t="n">
        <v>279.982</v>
      </c>
      <c r="G7" t="n">
        <v>1.64703425</v>
      </c>
      <c r="H7" t="n">
        <v>0.6255009125</v>
      </c>
      <c r="I7" t="n">
        <v>83.7</v>
      </c>
      <c r="J7" t="n">
        <v>0</v>
      </c>
      <c r="K7" s="2" t="n">
        <v>5.6e-06</v>
      </c>
      <c r="L7" t="n">
        <v>0</v>
      </c>
      <c r="M7" t="n">
        <v>0</v>
      </c>
    </row>
    <row r="8">
      <c r="A8" s="10" t="inlineStr">
        <is>
          <t>30-nov</t>
        </is>
      </c>
      <c r="B8" t="n">
        <v>289.858</v>
      </c>
      <c r="C8" t="n">
        <v>284.09</v>
      </c>
      <c r="D8" t="n">
        <v>286.620625</v>
      </c>
      <c r="E8" t="n">
        <v>71.16250000000001</v>
      </c>
      <c r="F8" t="n">
        <v>281.302</v>
      </c>
      <c r="G8" t="n">
        <v>0.444062875</v>
      </c>
      <c r="H8" t="n">
        <v>3.86645</v>
      </c>
      <c r="I8" t="n">
        <v>5.2</v>
      </c>
      <c r="J8" t="n">
        <v>0.075</v>
      </c>
      <c r="K8" s="2" t="n">
        <v>0</v>
      </c>
      <c r="L8" t="n">
        <v>0</v>
      </c>
      <c r="M8" t="n">
        <v>0</v>
      </c>
    </row>
    <row r="9">
      <c r="A9" s="10" t="inlineStr">
        <is>
          <t>01-dic</t>
        </is>
      </c>
      <c r="B9" t="n">
        <v>292.534</v>
      </c>
      <c r="C9" t="n">
        <v>288.303</v>
      </c>
      <c r="D9" t="n">
        <v>290.769125</v>
      </c>
      <c r="E9" t="n">
        <v>83.21249999999999</v>
      </c>
      <c r="F9" t="n">
        <v>287.87075</v>
      </c>
      <c r="G9" t="n">
        <v>-1.59541225</v>
      </c>
      <c r="H9" t="n">
        <v>10.64061625</v>
      </c>
      <c r="I9" t="n">
        <v>54.9</v>
      </c>
      <c r="J9" t="n">
        <v>39.025</v>
      </c>
      <c r="K9" s="2" t="n">
        <v>9.6e-06</v>
      </c>
      <c r="L9" t="n">
        <v>1</v>
      </c>
      <c r="M9" t="n">
        <v>0</v>
      </c>
    </row>
    <row r="10">
      <c r="A10" s="10" t="inlineStr">
        <is>
          <t>02-dic</t>
        </is>
      </c>
      <c r="B10" t="n">
        <v>292.641</v>
      </c>
      <c r="C10" t="n">
        <v>286.291</v>
      </c>
      <c r="D10" t="n">
        <v>289.5398750000001</v>
      </c>
      <c r="E10" t="n">
        <v>82.21250000000001</v>
      </c>
      <c r="F10" t="n">
        <v>286.432625</v>
      </c>
      <c r="G10" t="n">
        <v>-0.120561375</v>
      </c>
      <c r="H10" t="n">
        <v>3.398691875</v>
      </c>
      <c r="I10" t="n">
        <v>29.5</v>
      </c>
      <c r="J10" t="n">
        <v>74.66249999999999</v>
      </c>
      <c r="K10" s="2" t="n">
        <v>0</v>
      </c>
      <c r="L10" t="n">
        <v>0</v>
      </c>
      <c r="M10" t="n">
        <v>0</v>
      </c>
    </row>
    <row r="11">
      <c r="A11" s="10" t="inlineStr">
        <is>
          <t>03-dic</t>
        </is>
      </c>
      <c r="B11" t="n">
        <v>285.305</v>
      </c>
      <c r="C11" t="n">
        <v>285.305</v>
      </c>
      <c r="D11" t="n">
        <v>285.305</v>
      </c>
      <c r="E11" t="n">
        <v>88.09999999999999</v>
      </c>
      <c r="F11" t="n">
        <v>283.393</v>
      </c>
      <c r="G11" t="n">
        <v>-1.50705</v>
      </c>
      <c r="H11" t="n">
        <v>-1.14365</v>
      </c>
      <c r="I11" t="n">
        <v>25.3</v>
      </c>
      <c r="J11" t="n">
        <v>11.2</v>
      </c>
      <c r="K11" s="2" t="n">
        <v>0</v>
      </c>
      <c r="L11" t="n">
        <v>0</v>
      </c>
      <c r="M11" t="n">
        <v>0</v>
      </c>
    </row>
    <row r="12" hidden="1" s="47">
      <c r="A12" s="10" t="inlineStr">
        <is>
          <t>Totale complessivo</t>
        </is>
      </c>
      <c r="B12" t="n">
        <v>292.641</v>
      </c>
      <c r="C12" t="n">
        <v>284.09</v>
      </c>
      <c r="D12" t="n">
        <v>288.0838636363637</v>
      </c>
      <c r="E12" t="n">
        <v>73.26590909090909</v>
      </c>
      <c r="F12" t="n">
        <v>283.1812727272728</v>
      </c>
      <c r="G12" t="n">
        <v>1.143508909090909</v>
      </c>
      <c r="H12" t="n">
        <v>4.725058006818181</v>
      </c>
      <c r="I12" t="n">
        <v>83.7</v>
      </c>
      <c r="J12" t="n">
        <v>33.33409090909092</v>
      </c>
      <c r="K12" s="2" t="n">
        <v>7.279999999999999e-05</v>
      </c>
      <c r="L12" t="n">
        <v>1</v>
      </c>
      <c r="M1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zoomScaleNormal="100" workbookViewId="0">
      <selection activeCell="P7" sqref="A1:P7"/>
    </sheetView>
  </sheetViews>
  <sheetFormatPr baseColWidth="8" defaultColWidth="8.6640625" defaultRowHeight="14.4"/>
  <cols>
    <col width="25.33203125" bestFit="1" customWidth="1" style="30" min="1" max="1"/>
    <col width="8.21875" bestFit="1" customWidth="1" style="47" min="2" max="2"/>
    <col width="7.88671875" bestFit="1" customWidth="1" style="47" min="3" max="3"/>
    <col hidden="1" width="7" customWidth="1" style="47" min="4" max="4"/>
    <col hidden="1" width="3.21875" customWidth="1" style="47" min="5" max="5"/>
    <col hidden="1" width="3.5546875" customWidth="1" style="47" min="6" max="6"/>
    <col width="8.21875" bestFit="1" customWidth="1" style="47" min="7" max="7"/>
    <col hidden="1" width="11.5546875" customWidth="1" style="47" min="8" max="8"/>
    <col width="8.77734375" bestFit="1" customWidth="1" style="47" min="9" max="9"/>
    <col hidden="1" width="3.5546875" customWidth="1" style="47" min="10" max="10"/>
    <col width="8.33203125" bestFit="1" customWidth="1" style="47" min="11" max="11"/>
    <col hidden="1" width="3" customWidth="1" style="47" min="12" max="12"/>
    <col width="14.44140625" bestFit="1" customWidth="1" style="47" min="13" max="13"/>
    <col hidden="1" width="12.6640625" customWidth="1" style="47" min="14" max="14"/>
    <col hidden="1" width="7" customWidth="1" style="47" min="15" max="15"/>
    <col width="9.6640625" bestFit="1" customWidth="1" style="47" min="16" max="16"/>
    <col width="5.5546875" customWidth="1" style="47" min="17" max="17"/>
  </cols>
  <sheetData>
    <row r="1" ht="28.8" customFormat="1" customHeight="1" s="13">
      <c r="A1" s="29" t="inlineStr">
        <is>
          <t>Giorni</t>
        </is>
      </c>
      <c r="B1" s="12" t="inlineStr">
        <is>
          <t>Max (°C)</t>
        </is>
      </c>
      <c r="C1" s="12" t="inlineStr">
        <is>
          <t>Min (°C)</t>
        </is>
      </c>
      <c r="D1" s="12" t="inlineStr">
        <is>
          <t>MEDIA</t>
        </is>
      </c>
      <c r="E1" s="12" t="n"/>
      <c r="F1" s="12" t="n"/>
      <c r="G1" s="12" t="inlineStr">
        <is>
          <t>Umidita’</t>
        </is>
      </c>
      <c r="H1" s="12" t="n"/>
      <c r="I1" s="12" t="inlineStr">
        <is>
          <t>Direzione</t>
        </is>
      </c>
      <c r="J1" s="12" t="n"/>
      <c r="K1" s="12" t="inlineStr">
        <is>
          <t>Velocita’</t>
        </is>
      </c>
      <c r="L1" s="12" t="n"/>
      <c r="M1" s="12" t="inlineStr">
        <is>
          <t>Cielo</t>
        </is>
      </c>
      <c r="N1" s="12" t="n"/>
      <c r="O1" s="12" t="inlineStr">
        <is>
          <t>Nebbia</t>
        </is>
      </c>
      <c r="P1" s="12" t="inlineStr">
        <is>
          <t>Pioggia</t>
        </is>
      </c>
      <c r="Q1" s="12" t="inlineStr">
        <is>
          <t>Neve</t>
        </is>
      </c>
    </row>
    <row r="2" hidden="1" s="47">
      <c r="A2" s="33">
        <f>DATEVALUE(final2!A5)</f>
        <v/>
      </c>
      <c r="B2" s="14">
        <f>final2!B5-273.15</f>
        <v/>
      </c>
      <c r="C2" s="15">
        <f>final2!C5-273.15</f>
        <v/>
      </c>
      <c r="D2" s="15">
        <f>final2!D5-273.15</f>
        <v/>
      </c>
      <c r="E2" s="15">
        <f>final2!F5-273.15</f>
        <v/>
      </c>
      <c r="F2" s="15">
        <f>final2!D5-final2!F5</f>
        <v/>
      </c>
      <c r="G2" s="14">
        <f>final2!E5</f>
        <v/>
      </c>
      <c r="H2" s="15">
        <f>IF(ATAN2(final2!G5,final2!H5)&gt;0,ATAN2(final2!G5,final2!H5)*57.3,(ATAN2(final2!G5,final2!H5)+2*PI())*57.3)</f>
        <v/>
      </c>
      <c r="I2" s="14">
        <f>IF(AND(H2&gt;45,H2&lt;135),"SUD",IF(AND(H2&gt;=135,H2&lt;225),"OVEST",IF(AND(H2&gt;=225,H2&lt;315),"NORD","EST")))</f>
        <v/>
      </c>
      <c r="J2" s="15">
        <f>SQRT(POWER(final2!G5,2)+POWER(final2!H5,2))*3.6</f>
        <v/>
      </c>
      <c r="K2" s="16">
        <f>IF(J2&lt;=5,"Calma",IF(AND(J2&gt;5,J2&lt;20),"Brezza",IF(AND(J2&gt;20,J2&lt;=40),"Teso",IF(AND(J2&gt;40,J2&lt;=60),"Forte",IF(AND(J2&gt;60,J2&lt;=90),"Burrasca",IF(AND(J2&gt;90,J2&lt;=100),"Tempesta",IF(AND(J2&gt;100,J2&lt;=117),"Fortunale",IF(J2&gt;117,"Uragano",""))))))))</f>
        <v/>
      </c>
      <c r="L2" s="15">
        <f>MAX(final2!I5,final2!J5)</f>
        <v/>
      </c>
      <c r="M2" s="14">
        <f>IF(L2&lt;12,"Sereno",IF(AND(L2&gt;=12,L2&lt;25),"Poche nubi",IF(AND(L2&gt;=24,L2&lt;38),"Poco nuvoloso",IF(AND(L2&gt;=38,L2&lt;50),"Nubi sparse",IF(AND(L2&gt;=50,L2&lt;65),"Nuvoloso",IF(AND(L2&gt;=65,L2&lt;90),"Molto nuvoloso","Coperto"))))))</f>
        <v/>
      </c>
      <c r="N2" s="17">
        <f>final2!K5*3600</f>
        <v/>
      </c>
      <c r="O2" s="18">
        <f>IF(final2!D5-final2!F5&lt;=4,"Nebbia","")</f>
        <v/>
      </c>
      <c r="P2" s="19">
        <f>IF(AND(N2&lt;=1,final2!L5=1),"Pioviggine",IF(AND(N2&gt;1,N2&lt;=2,final2!L5=1),"Debole",IF(AND(N2&gt;2,N2&lt;=5,final2!L5=1),"Moderata",IF(AND(N2&gt;5,N2&lt;=10,final2!L5=1),"Forte",IF(AND(N2&gt;10,N2&lt;=20,final2!L5=1),"Rovescio",IF(AND(N2&gt;20,final2!L5=1),"Nubifragio",""))))))</f>
        <v/>
      </c>
      <c r="Q2" s="20">
        <f>IF(final2!M5&gt;0,"Neve","")</f>
        <v/>
      </c>
    </row>
    <row r="3" ht="28.8" customHeight="1" s="47">
      <c r="A3" s="31">
        <f>DATEVALUE(final2!A6)</f>
        <v/>
      </c>
      <c r="B3" s="21">
        <f>final2!B6-273.15</f>
        <v/>
      </c>
      <c r="C3" s="21">
        <f>final2!C6-273.15</f>
        <v/>
      </c>
      <c r="D3" s="15">
        <f>final2!D6-273.15</f>
        <v/>
      </c>
      <c r="E3" s="15">
        <f>final2!F6-273.15</f>
        <v/>
      </c>
      <c r="F3" s="15">
        <f>final2!D6-final2!F6</f>
        <v/>
      </c>
      <c r="G3" s="21">
        <f>final2!E6</f>
        <v/>
      </c>
      <c r="H3" s="15">
        <f>IF(ATAN2(final2!G6,final2!H6)&gt;0,ATAN2(final2!G6,final2!H6)*57.3,(ATAN2(final2!G6,final2!H6)+2*PI())*57.3)</f>
        <v/>
      </c>
      <c r="I3" s="21">
        <f>IF(AND(H3&gt;45,H3&lt;135),"SUD",IF(AND(H3&gt;=135,H3&lt;225),"OVEST",IF(AND(H3&gt;=225,H3&lt;315),"NORD","EST")))</f>
        <v/>
      </c>
      <c r="J3" s="15">
        <f>SQRT(POWER(final2!G6,2)+POWER(final2!H6,2))*3.6</f>
        <v/>
      </c>
      <c r="K3" s="22">
        <f>IF(J3&lt;=5,"Calma",IF(AND(J3&gt;5,J3&lt;20),"Brezza",IF(AND(J3&gt;20,J3&lt;=40),"Teso",IF(AND(J3&gt;40,J3&lt;=60),"Forte",IF(AND(J3&gt;60,J3&lt;=90),"Burrasca",IF(AND(J3&gt;90,J3&lt;=100),"Tempesta",IF(AND(J3&gt;100,J3&lt;=117),"Fortunale",IF(J3&gt;117,"Uragano",""))))))))</f>
        <v/>
      </c>
      <c r="L3" s="15">
        <f>MAX(final2!I6,final2!J6)</f>
        <v/>
      </c>
      <c r="M3" s="21">
        <f>IF(L3&lt;12,"Sereno",IF(AND(L3&gt;=12,L3&lt;25),"Poche nubi",IF(AND(L3&gt;=24,L3&lt;38),"Poco nuvoloso",IF(AND(L3&gt;=38,L3&lt;50),"Nubi sparse",IF(AND(L3&gt;=50,L3&lt;65),"Nuvoloso",IF(AND(L3&gt;=65,L3&lt;90),"Molto nuvoloso","Coperto"))))))</f>
        <v/>
      </c>
      <c r="N3" s="17">
        <f>final2!K6*3600</f>
        <v/>
      </c>
      <c r="O3" s="23">
        <f>IF(final2!C6-final2!F6&lt;=3,"Nebbia","")</f>
        <v/>
      </c>
      <c r="P3" s="24">
        <f>IF(AND(N3&lt;=1,final2!L6=1),"Pioviggine",IF(AND(N3&gt;1,N3&lt;=2,final2!L6=1),"Debole",IF(AND(N3&gt;2,N3&lt;=5,final2!L6=1),"Moderata",IF(AND(N3&gt;5,N3&lt;=10,final2!L6=1),"Forte",IF(AND(N3&gt;10,N3&lt;=20,final2!L6=1),"Rovescio",IF(AND(N3&gt;20,final2!L6=1),"Nubifragio",""))))))</f>
        <v/>
      </c>
      <c r="Q3" s="22">
        <f>IF(final2!M6&gt;0,"Neve","")</f>
        <v/>
      </c>
    </row>
    <row r="4" ht="28.8" customHeight="1" s="47">
      <c r="A4" s="31">
        <f>DATEVALUE(final2!A7)</f>
        <v/>
      </c>
      <c r="B4" s="21">
        <f>final2!B7-273.15</f>
        <v/>
      </c>
      <c r="C4" s="21">
        <f>final2!C7-273.15</f>
        <v/>
      </c>
      <c r="D4" s="15">
        <f>final2!D7-273.15</f>
        <v/>
      </c>
      <c r="E4" s="15">
        <f>final2!F7-273.15</f>
        <v/>
      </c>
      <c r="F4" s="15">
        <f>final2!D7-final2!F7</f>
        <v/>
      </c>
      <c r="G4" s="21">
        <f>final2!E7</f>
        <v/>
      </c>
      <c r="H4" s="15">
        <f>IF(ATAN2(final2!G7,final2!H7)&gt;0,ATAN2(final2!G7,final2!H7)*57.3,(ATAN2(final2!G7,final2!H7)+2*PI())*57.3)</f>
        <v/>
      </c>
      <c r="I4" s="21">
        <f>IF(AND(H4&gt;45,H4&lt;135),"SUD",IF(AND(H4&gt;=135,H4&lt;225),"OVEST",IF(AND(H4&gt;=225,H4&lt;315),"NORD","EST")))</f>
        <v/>
      </c>
      <c r="J4" s="15">
        <f>SQRT(POWER(final2!G7,2)+POWER(final2!H7,2))*3.6</f>
        <v/>
      </c>
      <c r="K4" s="22">
        <f>IF(J4&lt;=5,"Calma",IF(AND(J4&gt;5,J4&lt;20),"Brezza",IF(AND(J4&gt;20,J4&lt;=40),"Teso",IF(AND(J4&gt;40,J4&lt;=60),"Forte",IF(AND(J4&gt;60,J4&lt;=90),"Burrasca",IF(AND(J4&gt;90,J4&lt;=100),"Tempesta",IF(AND(J4&gt;100,J4&lt;=117),"Fortunale",IF(J4&gt;117,"Uragano",""))))))))</f>
        <v/>
      </c>
      <c r="L4" s="15">
        <f>MAX(final2!I7,final2!J7)</f>
        <v/>
      </c>
      <c r="M4" s="21">
        <f>IF(L4&lt;12,"Sereno",IF(AND(L4&gt;=12,L4&lt;25),"Poche nubi",IF(AND(L4&gt;=24,L4&lt;38),"Poco nuvoloso",IF(AND(L4&gt;=38,L4&lt;50),"Nubi sparse",IF(AND(L4&gt;=50,L4&lt;65),"Nuvoloso",IF(AND(L4&gt;=65,L4&lt;90),"Molto nuvoloso","Coperto"))))))</f>
        <v/>
      </c>
      <c r="N4" s="17">
        <f>final2!K7*3600</f>
        <v/>
      </c>
      <c r="O4" s="23">
        <f>IF(final2!C7-final2!F7&lt;=3,"Nebbia","")</f>
        <v/>
      </c>
      <c r="P4" s="24">
        <f>IF(AND(N4&lt;=1,final2!L7=1),"Pioviggine",IF(AND(N4&gt;1,N4&lt;=2,final2!L7=1),"Debole",IF(AND(N4&gt;2,N4&lt;=5,final2!L7=1),"Moderata",IF(AND(N4&gt;5,N4&lt;=10,final2!L7=1),"Forte",IF(AND(N4&gt;10,N4&lt;=20,final2!L7=1),"Rovescio",IF(AND(N4&gt;20,final2!L7=1),"Nubifragio",""))))))</f>
        <v/>
      </c>
      <c r="Q4" s="22">
        <f>IF(final2!M7&gt;0,"Neve","")</f>
        <v/>
      </c>
    </row>
    <row r="5" ht="28.8" customHeight="1" s="47">
      <c r="A5" s="31">
        <f>DATEVALUE(final2!A8)</f>
        <v/>
      </c>
      <c r="B5" s="21">
        <f>final2!B8-273.15</f>
        <v/>
      </c>
      <c r="C5" s="21">
        <f>final2!C8-273.15</f>
        <v/>
      </c>
      <c r="D5" s="15">
        <f>final2!D8-273.15</f>
        <v/>
      </c>
      <c r="E5" s="15">
        <f>final2!F8-273.15</f>
        <v/>
      </c>
      <c r="F5" s="15">
        <f>final2!D8-final2!F8</f>
        <v/>
      </c>
      <c r="G5" s="21">
        <f>final2!E8</f>
        <v/>
      </c>
      <c r="H5" s="15">
        <f>IF(ATAN2(final2!G8,final2!H8)&gt;0,ATAN2(final2!G8,final2!H8)*57.3,(ATAN2(final2!G8,final2!H8)+2*PI())*57.3)</f>
        <v/>
      </c>
      <c r="I5" s="21">
        <f>IF(AND(H5&gt;45,H5&lt;135),"SUD",IF(AND(H5&gt;=135,H5&lt;225),"OVEST",IF(AND(H5&gt;=225,H5&lt;315),"NORD","EST")))</f>
        <v/>
      </c>
      <c r="J5" s="15">
        <f>SQRT(POWER(final2!G8,2)+POWER(final2!H8,2))*3.6</f>
        <v/>
      </c>
      <c r="K5" s="22">
        <f>IF(J5&lt;=5,"Calma",IF(AND(J5&gt;5,J5&lt;20),"Brezza",IF(AND(J5&gt;20,J5&lt;=40),"Teso",IF(AND(J5&gt;40,J5&lt;=60),"Forte",IF(AND(J5&gt;60,J5&lt;=90),"Burrasca",IF(AND(J5&gt;90,J5&lt;=100),"Tempesta",IF(AND(J5&gt;100,J5&lt;=117),"Fortunale",IF(J5&gt;117,"Uragano",""))))))))</f>
        <v/>
      </c>
      <c r="L5" s="15">
        <f>MAX(final2!I8,final2!J8)</f>
        <v/>
      </c>
      <c r="M5" s="21">
        <f>IF(L5&lt;12,"Sereno",IF(AND(L5&gt;=12,L5&lt;25),"Poche nubi",IF(AND(L5&gt;=24,L5&lt;38),"Poco nuvoloso",IF(AND(L5&gt;=38,L5&lt;50),"Nubi sparse",IF(AND(L5&gt;=50,L5&lt;65),"Nuvoloso",IF(AND(L5&gt;=65,L5&lt;90),"Molto nuvoloso","Coperto"))))))</f>
        <v/>
      </c>
      <c r="N5" s="17">
        <f>final2!K8*3600</f>
        <v/>
      </c>
      <c r="O5" s="23">
        <f>IF(final2!C8-final2!F8&lt;=3,"Nebbia","")</f>
        <v/>
      </c>
      <c r="P5" s="24">
        <f>IF(AND(N5&lt;=1,final2!L8=1),"Pioviggine",IF(AND(N5&gt;1,N5&lt;=2,final2!L8=1),"Debole",IF(AND(N5&gt;2,N5&lt;=5,final2!L8=1),"Moderata",IF(AND(N5&gt;5,N5&lt;=10,final2!L8=1),"Forte",IF(AND(N5&gt;10,N5&lt;=20,final2!L8=1),"Rovescio",IF(AND(N5&gt;20,final2!L8=1),"Nubifragio",""))))))</f>
        <v/>
      </c>
      <c r="Q5" s="22">
        <f>IF(final2!M8&gt;0,"Neve","")</f>
        <v/>
      </c>
    </row>
    <row r="6" ht="28.8" customHeight="1" s="47">
      <c r="A6" s="31">
        <f>DATEVALUE(final2!A9)</f>
        <v/>
      </c>
      <c r="B6" s="21">
        <f>final2!B9-273.15</f>
        <v/>
      </c>
      <c r="C6" s="21">
        <f>final2!C9-273.15</f>
        <v/>
      </c>
      <c r="D6" s="15">
        <f>final2!D9-273.15</f>
        <v/>
      </c>
      <c r="E6" s="15">
        <f>final2!F9-273.15</f>
        <v/>
      </c>
      <c r="F6" s="15">
        <f>final2!D9-final2!F9</f>
        <v/>
      </c>
      <c r="G6" s="21">
        <f>final2!E9</f>
        <v/>
      </c>
      <c r="H6" s="15">
        <f>IF(ATAN2(final2!G9,final2!H9)&gt;0,ATAN2(final2!G9,final2!H9)*57.3,(ATAN2(final2!G9,final2!H9)+2*PI())*57.3)</f>
        <v/>
      </c>
      <c r="I6" s="21">
        <f>IF(AND(H6&gt;45,H6&lt;135),"SUD",IF(AND(H6&gt;=135,H6&lt;225),"OVEST",IF(AND(H6&gt;=225,H6&lt;315),"NORD","EST")))</f>
        <v/>
      </c>
      <c r="J6" s="15">
        <f>SQRT(POWER(final2!G9,2)+POWER(final2!H9,2))*3.6</f>
        <v/>
      </c>
      <c r="K6" s="22">
        <f>IF(J6&lt;=5,"Calma",IF(AND(J6&gt;5,J6&lt;20),"Brezza",IF(AND(J6&gt;20,J6&lt;=40),"Teso",IF(AND(J6&gt;40,J6&lt;=60),"Forte",IF(AND(J6&gt;60,J6&lt;=90),"Burrasca",IF(AND(J6&gt;90,J6&lt;=100),"Tempesta",IF(AND(J6&gt;100,J6&lt;=117),"Fortunale",IF(J6&gt;117,"Uragano",""))))))))</f>
        <v/>
      </c>
      <c r="L6" s="15">
        <f>MAX(final2!I9,final2!J9)</f>
        <v/>
      </c>
      <c r="M6" s="21">
        <f>IF(L6&lt;12,"Sereno",IF(AND(L6&gt;=12,L6&lt;25),"Poche nubi",IF(AND(L6&gt;=24,L6&lt;38),"Poco nuvoloso",IF(AND(L6&gt;=38,L6&lt;50),"Nubi sparse",IF(AND(L6&gt;=50,L6&lt;65),"Nuvoloso",IF(AND(L6&gt;=65,L6&lt;90),"Molto nuvoloso","Coperto"))))))</f>
        <v/>
      </c>
      <c r="N6" s="17">
        <f>final2!K9*3600</f>
        <v/>
      </c>
      <c r="O6" s="23">
        <f>IF(final2!C9-final2!F9&lt;=3,"Nebbia","")</f>
        <v/>
      </c>
      <c r="P6" s="24">
        <f>IF(AND(N6&lt;=1,final2!L9=1),"Pioviggine",IF(AND(N6&gt;1,N6&lt;=2,final2!L9=1),"Debole",IF(AND(N6&gt;2,N6&lt;=5,final2!L9=1),"Moderata",IF(AND(N6&gt;5,N6&lt;=10,final2!L9=1),"Forte",IF(AND(N6&gt;10,N6&lt;=20,final2!L9=1),"Rovescio",IF(AND(N6&gt;20,final2!L9=1),"Nubifragio",""))))))</f>
        <v/>
      </c>
      <c r="Q6" s="22">
        <f>IF(final2!M9&gt;0,"Neve","")</f>
        <v/>
      </c>
    </row>
    <row r="7" ht="28.8" customHeight="1" s="47">
      <c r="A7" s="34">
        <f>DATEVALUE(final2!A10)</f>
        <v/>
      </c>
      <c r="B7" s="25">
        <f>final2!B10-273.15</f>
        <v/>
      </c>
      <c r="C7" s="25">
        <f>final2!C10-273.15</f>
        <v/>
      </c>
      <c r="D7" s="15">
        <f>final2!D10-273.15</f>
        <v/>
      </c>
      <c r="E7" s="15">
        <f>final2!F10-273.15</f>
        <v/>
      </c>
      <c r="F7" s="15">
        <f>final2!D10-final2!F10</f>
        <v/>
      </c>
      <c r="G7" s="25">
        <f>final2!E10</f>
        <v/>
      </c>
      <c r="H7" s="15">
        <f>IF(ATAN2(final2!G10,final2!H10)&gt;0,ATAN2(final2!G10,final2!H10)*57.3,(ATAN2(final2!G10,final2!H10)+2*PI())*57.3)</f>
        <v/>
      </c>
      <c r="I7" s="25">
        <f>IF(AND(H7&gt;45,H7&lt;135),"SUD",IF(AND(H7&gt;=135,H7&lt;225),"OVEST",IF(AND(H7&gt;=225,H7&lt;315),"NORD","EST")))</f>
        <v/>
      </c>
      <c r="J7" s="15">
        <f>SQRT(POWER(final2!G10,2)+POWER(final2!H10,2))*3.6</f>
        <v/>
      </c>
      <c r="K7" s="26">
        <f>IF(J7&lt;=5,"Calma",IF(AND(J7&gt;5,J7&lt;20),"Brezza",IF(AND(J7&gt;20,J7&lt;=40),"Teso",IF(AND(J7&gt;40,J7&lt;=60),"Forte",IF(AND(J7&gt;60,J7&lt;=90),"Burrasca",IF(AND(J7&gt;90,J7&lt;=100),"Tempesta",IF(AND(J7&gt;100,J7&lt;=117),"Fortunale",IF(J7&gt;117,"Uragano",""))))))))</f>
        <v/>
      </c>
      <c r="L7" s="15">
        <f>MAX(final2!I10,final2!J10)</f>
        <v/>
      </c>
      <c r="M7" s="25">
        <f>IF(L7&lt;12,"Sereno",IF(AND(L7&gt;=12,L7&lt;25),"Poche nubi",IF(AND(L7&gt;=24,L7&lt;38),"Poco nuvoloso",IF(AND(L7&gt;=38,L7&lt;50),"Nubi sparse",IF(AND(L7&gt;=50,L7&lt;65),"Nuvoloso",IF(AND(L7&gt;=65,L7&lt;90),"Molto nuvoloso","Coperto"))))))</f>
        <v/>
      </c>
      <c r="N7" s="17">
        <f>final2!K10*3600</f>
        <v/>
      </c>
      <c r="O7" s="27">
        <f>IF(final2!C10-final2!F10&lt;=3,"Nebbia","")</f>
        <v/>
      </c>
      <c r="P7" s="28">
        <f>IF(AND(N7&lt;=1,final2!L10=1),"Pioviggine",IF(AND(N7&gt;1,N7&lt;=2,final2!L10=1),"Debole",IF(AND(N7&gt;2,N7&lt;=5,final2!L10=1),"Moderata",IF(AND(N7&gt;5,N7&lt;=10,final2!L10=1),"Forte",IF(AND(N7&gt;10,N7&lt;=20,final2!L10=1),"Rovescio",IF(AND(N7&gt;20,final2!L10=1),"Nubifragio",""))))))</f>
        <v/>
      </c>
      <c r="Q7" s="26">
        <f>IF(final2!M10&gt;0,"Neve","")</f>
        <v/>
      </c>
    </row>
    <row r="8" hidden="1" s="47">
      <c r="A8" s="32">
        <f>DATEVALUE(final2!A11)</f>
        <v/>
      </c>
      <c r="B8" s="3">
        <f>final2!B11-273.15</f>
        <v/>
      </c>
      <c r="C8" s="3">
        <f>final2!C11-273.15</f>
        <v/>
      </c>
      <c r="D8" s="3">
        <f>final2!D11-273.15</f>
        <v/>
      </c>
      <c r="E8" s="3">
        <f>final2!F11-273.15</f>
        <v/>
      </c>
      <c r="F8" s="3">
        <f>final2!D11-final2!F11</f>
        <v/>
      </c>
      <c r="G8" s="3">
        <f>final2!E11</f>
        <v/>
      </c>
      <c r="H8" s="3">
        <f>IF(ATAN2(final2!G11,final2!H11)&gt;0,ATAN2(final2!G11,final2!H11)*57.3,(ATAN2(final2!G11,final2!H11)+2*PI())*57.3)</f>
        <v/>
      </c>
      <c r="I8" s="3">
        <f>IF(AND(H8&gt;45,H8&lt;135),"SUD",IF(AND(H8&gt;=135,H8&lt;225),"OVEST",IF(AND(H8&gt;=225,H8&lt;315),"NORD","EST")))</f>
        <v/>
      </c>
      <c r="J8" s="3">
        <f>SQRT(POWER(final2!G11,2)+POWER(final2!H11,2))*3.6</f>
        <v/>
      </c>
      <c r="K8" s="4">
        <f>IF(J8&lt;=5,"Calma",IF(AND(J8&gt;5,J8&lt;20),"Brezza",IF(AND(J8&gt;20,J8&lt;=40),"Teso",IF(AND(J8&gt;40,J8&lt;=60),"Forte",IF(AND(J8&gt;60,J8&lt;=90),"Burrasca",IF(AND(J8&gt;90,J8&lt;=100),"Tempesta",IF(AND(J8&gt;100,J8&lt;=117),"Fortunale",IF(J8&gt;117,"Uragano",""))))))))</f>
        <v/>
      </c>
      <c r="L8" s="3">
        <f>MAX(final2!I11,final2!J11)</f>
        <v/>
      </c>
      <c r="M8" s="3">
        <f>IF(L8&lt;12,"Sereno",IF(AND(L8&gt;=12,L8&lt;25),"Poche nubi",IF(AND(L8&gt;=24,L8&lt;38),"Poco nuvoloso",IF(AND(L8&gt;=38,L8&lt;50),"Nubi sparse",IF(AND(L8&gt;=50,L8&lt;65),"Nuvoloso",IF(AND(L8&gt;=65,L8&lt;90),"Molto nuvoloso","Coperto"))))))</f>
        <v/>
      </c>
      <c r="N8" s="5">
        <f>final2!K11*3600</f>
        <v/>
      </c>
      <c r="O8" s="6">
        <f>IF(final2!D11-final2!F11&lt;=4,"Nebbia","")</f>
        <v/>
      </c>
      <c r="P8" s="5">
        <f>IF(AND(N8&lt;=1,final2!L11=1),"Pioviggine",IF(AND(N8&gt;1,N8&lt;=2,final2!L11=1),"Debole",IF(AND(N8&gt;2,N8&lt;=5,final2!L11=1),"Moderata",IF(AND(N8&gt;5,N8&lt;=10,final2!L11=1),"Forte",IF(AND(N8&gt;10,N8&lt;=20,final2!L11=1),"Rovescio",IF(AND(N8&gt;20,final2!L11=1),"Nubifragio",""))))))</f>
        <v/>
      </c>
      <c r="Q8" s="7">
        <f>IF(final2!M11&gt;0,"Neve","")</f>
        <v/>
      </c>
    </row>
  </sheetData>
  <conditionalFormatting sqref="B2">
    <cfRule type="colorScale" priority="15">
      <colorScale>
        <cfvo type="num" val="-10"/>
        <cfvo type="num" val="15"/>
        <cfvo type="num" val="48"/>
        <color rgb="FF0070C0"/>
        <color rgb="FFFFFFFF"/>
        <color rgb="FFFF0000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D8 C2">
    <cfRule type="colorScale" priority="26">
      <colorScale>
        <cfvo type="num" val="-10"/>
        <cfvo type="num" val="15"/>
        <cfvo type="num" val="48"/>
        <color rgb="FF0070C0"/>
        <color rgb="FFFFFFFF"/>
        <color rgb="FFFF0000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F2 E3:F8">
    <cfRule type="colorScale" priority="28">
      <colorScale>
        <cfvo type="num" val="-10"/>
        <cfvo type="num" val="15"/>
        <cfvo type="num" val="48"/>
        <color rgb="FF0070C0"/>
        <color rgb="FFFFFFFF"/>
        <color rgb="FFFF0000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8">
    <cfRule type="dataBar" priority="30">
      <dataBar>
        <cfvo type="num" val="0"/>
        <cfvo type="num" val="100"/>
        <color rgb="FF638EC6"/>
      </dataBar>
    </cfRule>
    <cfRule type="dataBar" priority="31">
      <dataBar>
        <cfvo type="min"/>
        <cfvo type="max"/>
        <color rgb="FF638EC6"/>
      </dataBar>
    </cfRule>
  </conditionalFormatting>
  <conditionalFormatting sqref="K2:K8">
    <cfRule type="containsText" priority="17" operator="containsText" dxfId="59" text="Uragano">
      <formula>NOT(ISERROR(SEARCH("Uragano",K2)))</formula>
    </cfRule>
    <cfRule type="containsText" priority="18" operator="containsText" dxfId="58" text="Fortunale">
      <formula>NOT(ISERROR(SEARCH("Fortunale",K2)))</formula>
    </cfRule>
    <cfRule type="containsText" priority="19" operator="containsText" dxfId="57" text="Tempesta">
      <formula>NOT(ISERROR(SEARCH("Tempesta",K2)))</formula>
    </cfRule>
    <cfRule type="containsText" priority="20" operator="containsText" dxfId="56" text="Burrasca">
      <formula>NOT(ISERROR(SEARCH("Burrasca",K2)))</formula>
    </cfRule>
    <cfRule type="containsText" priority="21" operator="containsText" dxfId="55" text="Forte">
      <formula>NOT(ISERROR(SEARCH("Forte",K2)))</formula>
    </cfRule>
    <cfRule type="containsText" priority="22" operator="containsText" dxfId="54" text="Teso">
      <formula>NOT(ISERROR(SEARCH("Teso",K2)))</formula>
    </cfRule>
    <cfRule type="containsText" priority="23" operator="containsText" dxfId="53" text="Brezza">
      <formula>NOT(ISERROR(SEARCH("Brezza",K2)))</formula>
    </cfRule>
    <cfRule type="containsText" priority="24" operator="containsText" dxfId="52" text="Calma">
      <formula>NOT(ISERROR(SEARCH("Calma",K2)))</formula>
    </cfRule>
  </conditionalFormatting>
  <conditionalFormatting sqref="L2:M8">
    <cfRule type="containsText" priority="2" operator="containsText" dxfId="51" text="Molto nuvoloso">
      <formula>NOT(ISERROR(SEARCH("Molto nuvoloso",L2)))</formula>
    </cfRule>
    <cfRule type="containsText" priority="3" operator="containsText" dxfId="50" text="Nuvoloso">
      <formula>NOT(ISERROR(SEARCH("Nuvoloso",L2)))</formula>
    </cfRule>
    <cfRule type="containsText" priority="4" operator="containsText" dxfId="49" text="Nubi sparse">
      <formula>NOT(ISERROR(SEARCH("Nubi sparse",L2)))</formula>
    </cfRule>
    <cfRule type="containsText" priority="5" operator="containsText" dxfId="48" text="Poco nuvoloso">
      <formula>NOT(ISERROR(SEARCH("Poco nuvoloso",L2)))</formula>
    </cfRule>
    <cfRule type="containsText" priority="6" operator="containsText" dxfId="47" text="Sereno">
      <formula>NOT(ISERROR(SEARCH("Sereno",L2)))</formula>
    </cfRule>
    <cfRule type="containsText" priority="7" operator="containsText" dxfId="46" text="Coperto">
      <formula>NOT(ISERROR(SEARCH("Coperto",L2)))</formula>
    </cfRule>
  </conditionalFormatting>
  <conditionalFormatting sqref="N2:N8 P2:P8">
    <cfRule type="containsText" priority="8" operator="containsText" dxfId="45" text="Nubifragio">
      <formula>NOT(ISERROR(SEARCH("Nubifragio",N2)))</formula>
    </cfRule>
    <cfRule type="containsText" priority="9" operator="containsText" dxfId="44" text="Rovescio">
      <formula>NOT(ISERROR(SEARCH("Rovescio",N2)))</formula>
    </cfRule>
    <cfRule type="containsText" priority="10" operator="containsText" dxfId="43" text="Forte">
      <formula>NOT(ISERROR(SEARCH("Forte",N2)))</formula>
    </cfRule>
    <cfRule type="containsText" priority="11" operator="containsText" dxfId="42" text="Moderata">
      <formula>NOT(ISERROR(SEARCH("Moderata",N2)))</formula>
    </cfRule>
    <cfRule type="containsText" priority="12" operator="containsText" dxfId="41" text="Debole">
      <formula>NOT(ISERROR(SEARCH("Debole",N2)))</formula>
    </cfRule>
    <cfRule type="containsText" priority="13" operator="containsText" dxfId="40" text="Pioviggine">
      <formula>NOT(ISERROR(SEARCH("Pioviggine",N2)))</formula>
    </cfRule>
  </conditionalFormatting>
  <conditionalFormatting sqref="O2:O8">
    <cfRule type="containsText" priority="25" operator="containsText" dxfId="39" text="Nebbia">
      <formula>NOT(ISERROR(SEARCH("Nebbia",O2)))</formula>
    </cfRule>
  </conditionalFormatting>
  <conditionalFormatting sqref="Q2:Q8">
    <cfRule type="containsText" priority="14" operator="containsText" dxfId="38" text="Neve">
      <formula>NOT(ISERROR(SEARCH("Neve",Q2)))</formula>
    </cfRule>
  </conditionalFormatting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topLeftCell="A32" zoomScale="95" zoomScaleNormal="95" workbookViewId="0">
      <selection activeCell="C4" sqref="C4"/>
    </sheetView>
  </sheetViews>
  <sheetFormatPr baseColWidth="8" defaultColWidth="11.5546875" defaultRowHeight="14.4"/>
  <cols>
    <col width="17.21875" bestFit="1" customWidth="1" style="47" min="1" max="1"/>
    <col width="18.33203125" bestFit="1" customWidth="1" style="47" min="2" max="2"/>
    <col width="20.33203125" bestFit="1" customWidth="1" style="47" min="3" max="4"/>
    <col width="23" bestFit="1" customWidth="1" style="47" min="5" max="5"/>
    <col width="22.88671875" bestFit="1" customWidth="1" style="47" min="6" max="6"/>
    <col width="24.109375" bestFit="1" customWidth="1" style="47" min="7" max="7"/>
    <col width="24" bestFit="1" customWidth="1" style="47" min="8" max="8"/>
  </cols>
  <sheetData>
    <row r="1">
      <c r="A1" s="36" t="n"/>
      <c r="B1" s="44" t="inlineStr">
        <is>
          <t>Values</t>
        </is>
      </c>
      <c r="C1" s="36" t="n"/>
      <c r="D1" s="36" t="n"/>
      <c r="E1" s="36" t="n"/>
      <c r="F1" s="36" t="n"/>
      <c r="G1" s="36" t="n"/>
      <c r="H1" s="36" t="n"/>
    </row>
    <row r="2">
      <c r="A2" s="44" t="inlineStr">
        <is>
          <t>TE -</t>
        </is>
      </c>
      <c r="B2" s="36" t="inlineStr">
        <is>
          <t>Min - TMP - 850_mb</t>
        </is>
      </c>
      <c r="C2" s="36" t="inlineStr">
        <is>
          <t>Average - RH - 850_mb</t>
        </is>
      </c>
      <c r="D2" s="36" t="inlineStr">
        <is>
          <t>Average - RH - 700_mb</t>
        </is>
      </c>
      <c r="E2" s="36" t="inlineStr">
        <is>
          <t>Average - UGRD - 850_mb</t>
        </is>
      </c>
      <c r="F2" s="36" t="inlineStr">
        <is>
          <t>Average - VGRD - 850_mb</t>
        </is>
      </c>
      <c r="G2" s="36" t="inlineStr">
        <is>
          <t>Average - UGRD - 1000_mb</t>
        </is>
      </c>
      <c r="H2" s="36" t="inlineStr">
        <is>
          <t>Average - VGRD - 1000_mb</t>
        </is>
      </c>
    </row>
    <row r="3">
      <c r="A3" s="45" t="inlineStr">
        <is>
          <t>27-nov</t>
        </is>
      </c>
      <c r="B3" s="43" t="n">
        <v>274.385</v>
      </c>
      <c r="C3" s="43" t="n">
        <v>77.7</v>
      </c>
      <c r="D3" s="43" t="n">
        <v>44.36666666666667</v>
      </c>
      <c r="E3" s="43" t="n">
        <v>5.892176666666667</v>
      </c>
      <c r="F3" s="43" t="n">
        <v>7.980186666666666</v>
      </c>
      <c r="G3" s="43" t="n">
        <v>-0.2805033333333332</v>
      </c>
      <c r="H3" s="43" t="n">
        <v>7.213159999999999</v>
      </c>
    </row>
    <row r="4">
      <c r="A4" s="45" t="inlineStr">
        <is>
          <t>28-nov</t>
        </is>
      </c>
      <c r="B4" s="43" t="n">
        <v>277.846</v>
      </c>
      <c r="C4" s="43" t="n">
        <v>72.11249999999998</v>
      </c>
      <c r="D4" s="43" t="n">
        <v>66.1375</v>
      </c>
      <c r="E4" s="43" t="n">
        <v>14.0079125</v>
      </c>
      <c r="F4" s="43" t="n">
        <v>7.126793750000001</v>
      </c>
      <c r="G4" s="43" t="n">
        <v>6.360495</v>
      </c>
      <c r="H4" s="43" t="n">
        <v>5.756771249999999</v>
      </c>
    </row>
    <row r="5">
      <c r="A5" s="45" t="inlineStr">
        <is>
          <t>29-nov</t>
        </is>
      </c>
      <c r="B5" s="43" t="n">
        <v>276.552</v>
      </c>
      <c r="C5" s="43" t="n">
        <v>78.38749999999999</v>
      </c>
      <c r="D5" s="43" t="n">
        <v>40.2125</v>
      </c>
      <c r="E5" s="43" t="n">
        <v>6.614154999999999</v>
      </c>
      <c r="F5" s="43" t="n">
        <v>1.028833075</v>
      </c>
      <c r="G5" s="43" t="n">
        <v>1.6288315</v>
      </c>
      <c r="H5" s="43" t="n">
        <v>0.6496267499999999</v>
      </c>
    </row>
    <row r="6">
      <c r="A6" s="45" t="inlineStr">
        <is>
          <t>30-nov</t>
        </is>
      </c>
      <c r="B6" s="43" t="n">
        <v>276.352</v>
      </c>
      <c r="C6" s="43" t="n">
        <v>56.4375</v>
      </c>
      <c r="D6" s="43" t="n">
        <v>41.275</v>
      </c>
      <c r="E6" s="43" t="n">
        <v>3.764320875</v>
      </c>
      <c r="F6" s="43" t="n">
        <v>4.41662375</v>
      </c>
      <c r="G6" s="43" t="n">
        <v>0.8477063750000001</v>
      </c>
      <c r="H6" s="43" t="n">
        <v>5.41153125</v>
      </c>
    </row>
    <row r="7">
      <c r="A7" s="45" t="inlineStr">
        <is>
          <t>01-dic</t>
        </is>
      </c>
      <c r="B7" s="43" t="n">
        <v>282.677</v>
      </c>
      <c r="C7" s="43" t="n">
        <v>40.175</v>
      </c>
      <c r="D7" s="43" t="n">
        <v>44.93749999999999</v>
      </c>
      <c r="E7" s="43" t="n">
        <v>7.849275</v>
      </c>
      <c r="F7" s="43" t="n">
        <v>12.8977575</v>
      </c>
      <c r="G7" s="43" t="n">
        <v>-1.65173725</v>
      </c>
      <c r="H7" s="43" t="n">
        <v>12.36685</v>
      </c>
    </row>
    <row r="8">
      <c r="A8" s="45" t="inlineStr">
        <is>
          <t>02-dic</t>
        </is>
      </c>
      <c r="B8" s="43" t="n">
        <v>278.891</v>
      </c>
      <c r="C8" s="43" t="n">
        <v>56.45</v>
      </c>
      <c r="D8" s="43" t="n">
        <v>65.38749999999999</v>
      </c>
      <c r="E8" s="43" t="n">
        <v>9.32705625</v>
      </c>
      <c r="F8" s="43" t="n">
        <v>5.280195249999999</v>
      </c>
      <c r="G8" s="43" t="n">
        <v>-0.214220375</v>
      </c>
      <c r="H8" s="43" t="n">
        <v>3.087660875000001</v>
      </c>
    </row>
    <row r="9" hidden="1" s="47">
      <c r="A9" s="45" t="inlineStr">
        <is>
          <t>03-dic</t>
        </is>
      </c>
      <c r="B9" s="43" t="n">
        <v>277.437</v>
      </c>
      <c r="C9" s="43" t="n">
        <v>82.90000000000001</v>
      </c>
      <c r="D9" s="43" t="n">
        <v>44.1</v>
      </c>
      <c r="E9" s="43" t="n">
        <v>4.55039</v>
      </c>
      <c r="F9" s="43" t="n">
        <v>-3.45275</v>
      </c>
      <c r="G9" s="43" t="n">
        <v>-1.8946</v>
      </c>
      <c r="H9" s="43" t="n">
        <v>-1.46022</v>
      </c>
    </row>
    <row r="10">
      <c r="A10" s="45" t="inlineStr">
        <is>
          <t>Totale complessivo</t>
        </is>
      </c>
      <c r="B10" s="43" t="n">
        <v>274.385</v>
      </c>
      <c r="C10" s="43" t="n">
        <v>62.375</v>
      </c>
      <c r="D10" s="43" t="n">
        <v>50.92727272727272</v>
      </c>
      <c r="E10" s="43" t="n">
        <v>8.062015386363637</v>
      </c>
      <c r="F10" s="43" t="n">
        <v>6.056578104545455</v>
      </c>
      <c r="G10" s="43" t="n">
        <v>1.20528390909091</v>
      </c>
      <c r="H10" s="43" t="n">
        <v>5.417245022727271</v>
      </c>
    </row>
    <row r="13">
      <c r="A13" s="37" t="inlineStr">
        <is>
          <t>Data</t>
        </is>
      </c>
      <c r="B13" s="40" t="inlineStr">
        <is>
          <t>Min850</t>
        </is>
      </c>
      <c r="C13" s="40" t="inlineStr">
        <is>
          <t>RH850</t>
        </is>
      </c>
      <c r="D13" s="40" t="inlineStr">
        <is>
          <t>RH700</t>
        </is>
      </c>
      <c r="E13" s="40" t="inlineStr">
        <is>
          <t>U850</t>
        </is>
      </c>
      <c r="F13" s="40" t="inlineStr">
        <is>
          <t>V850</t>
        </is>
      </c>
      <c r="G13" s="40" t="inlineStr">
        <is>
          <t>U1000</t>
        </is>
      </c>
      <c r="H13" s="40" t="inlineStr">
        <is>
          <t>V1000</t>
        </is>
      </c>
    </row>
    <row r="14">
      <c r="A14" s="37">
        <f>A3</f>
        <v/>
      </c>
      <c r="B14" s="43">
        <f>B3-273.15</f>
        <v/>
      </c>
      <c r="C14" s="43">
        <f>C3</f>
        <v/>
      </c>
      <c r="D14" s="43">
        <f>D3</f>
        <v/>
      </c>
      <c r="E14" s="43">
        <f>E3</f>
        <v/>
      </c>
      <c r="F14" s="43">
        <f>F3</f>
        <v/>
      </c>
      <c r="G14" s="43">
        <f>G3</f>
        <v/>
      </c>
      <c r="H14" s="43">
        <f>H3</f>
        <v/>
      </c>
    </row>
    <row r="15">
      <c r="A15" s="37">
        <f>A4</f>
        <v/>
      </c>
      <c r="B15" s="43">
        <f>B4-273.15</f>
        <v/>
      </c>
      <c r="C15" s="43">
        <f>C4</f>
        <v/>
      </c>
      <c r="D15" s="43">
        <f>D4</f>
        <v/>
      </c>
      <c r="E15" s="43">
        <f>E4</f>
        <v/>
      </c>
      <c r="F15" s="43">
        <f>F4</f>
        <v/>
      </c>
      <c r="G15" s="43">
        <f>G4</f>
        <v/>
      </c>
      <c r="H15" s="43">
        <f>H4</f>
        <v/>
      </c>
    </row>
    <row r="16">
      <c r="A16" s="37">
        <f>A5</f>
        <v/>
      </c>
      <c r="B16" s="43">
        <f>B5-273.15</f>
        <v/>
      </c>
      <c r="C16" s="43">
        <f>C5</f>
        <v/>
      </c>
      <c r="D16" s="43">
        <f>D5</f>
        <v/>
      </c>
      <c r="E16" s="43">
        <f>E5</f>
        <v/>
      </c>
      <c r="F16" s="43">
        <f>F5</f>
        <v/>
      </c>
      <c r="G16" s="43">
        <f>G5</f>
        <v/>
      </c>
      <c r="H16" s="43">
        <f>H5</f>
        <v/>
      </c>
    </row>
    <row r="17">
      <c r="A17" s="37">
        <f>A6</f>
        <v/>
      </c>
      <c r="B17" s="43">
        <f>B6-273.15</f>
        <v/>
      </c>
      <c r="C17" s="43">
        <f>C6</f>
        <v/>
      </c>
      <c r="D17" s="43">
        <f>D6</f>
        <v/>
      </c>
      <c r="E17" s="43">
        <f>E6</f>
        <v/>
      </c>
      <c r="F17" s="43">
        <f>F6</f>
        <v/>
      </c>
      <c r="G17" s="43">
        <f>G6</f>
        <v/>
      </c>
      <c r="H17" s="43">
        <f>H6</f>
        <v/>
      </c>
    </row>
    <row r="18">
      <c r="A18" s="37">
        <f>A7</f>
        <v/>
      </c>
      <c r="B18" s="43">
        <f>B7-273.15</f>
        <v/>
      </c>
      <c r="C18" s="43">
        <f>C7</f>
        <v/>
      </c>
      <c r="D18" s="43">
        <f>D7</f>
        <v/>
      </c>
      <c r="E18" s="43">
        <f>E7</f>
        <v/>
      </c>
      <c r="F18" s="43">
        <f>F7</f>
        <v/>
      </c>
      <c r="G18" s="43">
        <f>G7</f>
        <v/>
      </c>
      <c r="H18" s="43">
        <f>H7</f>
        <v/>
      </c>
    </row>
    <row r="19">
      <c r="A19" s="37">
        <f>A8</f>
        <v/>
      </c>
      <c r="B19" s="43">
        <f>B8-273.15</f>
        <v/>
      </c>
      <c r="C19" s="43">
        <f>C8</f>
        <v/>
      </c>
      <c r="D19" s="43">
        <f>D8</f>
        <v/>
      </c>
      <c r="E19" s="43">
        <f>E8</f>
        <v/>
      </c>
      <c r="F19" s="43">
        <f>F8</f>
        <v/>
      </c>
      <c r="G19" s="43">
        <f>G8</f>
        <v/>
      </c>
      <c r="H19" s="43">
        <f>H8</f>
        <v/>
      </c>
    </row>
    <row r="20" hidden="1" s="47">
      <c r="A20">
        <f>A9</f>
        <v/>
      </c>
      <c r="B20" s="8">
        <f>B9-273.15</f>
        <v/>
      </c>
      <c r="C20" s="8">
        <f>C9</f>
        <v/>
      </c>
      <c r="D20" s="8">
        <f>D9</f>
        <v/>
      </c>
      <c r="E20" s="8">
        <f>E9</f>
        <v/>
      </c>
      <c r="F20" s="8">
        <f>F9</f>
        <v/>
      </c>
      <c r="G20" s="8">
        <f>G9</f>
        <v/>
      </c>
      <c r="H20" s="8">
        <f>H9</f>
        <v/>
      </c>
    </row>
    <row r="23">
      <c r="A23" s="37">
        <f>A13</f>
        <v/>
      </c>
      <c r="B23" s="40">
        <f>B13</f>
        <v/>
      </c>
      <c r="C23" s="40">
        <f>C13</f>
        <v/>
      </c>
      <c r="D23" s="40">
        <f>D13</f>
        <v/>
      </c>
      <c r="E23" s="40" t="inlineStr">
        <is>
          <t>V850</t>
        </is>
      </c>
      <c r="F23" s="40" t="inlineStr">
        <is>
          <t>V1000</t>
        </is>
      </c>
    </row>
    <row r="24">
      <c r="A24" s="37">
        <f>A14</f>
        <v/>
      </c>
      <c r="B24" s="43">
        <f>B14</f>
        <v/>
      </c>
      <c r="C24" s="43">
        <f>C14</f>
        <v/>
      </c>
      <c r="D24" s="43">
        <f>D14</f>
        <v/>
      </c>
      <c r="E24" s="43">
        <f>SQRT(POWER(E14,2)+POWER(F14,2))*3.6*0.54</f>
        <v/>
      </c>
      <c r="F24" s="43">
        <f>SQRT(POWER(F14,2)+POWER(G14,2))*3.6*0.54</f>
        <v/>
      </c>
      <c r="G24" s="8" t="n"/>
      <c r="H24" s="8" t="n"/>
    </row>
    <row r="25">
      <c r="A25" s="37">
        <f>A15</f>
        <v/>
      </c>
      <c r="B25" s="43">
        <f>B15</f>
        <v/>
      </c>
      <c r="C25" s="43">
        <f>C15</f>
        <v/>
      </c>
      <c r="D25" s="43">
        <f>D15</f>
        <v/>
      </c>
      <c r="E25" s="43">
        <f>SQRT(POWER(E15,2)+POWER(F15,2))*3.6*0.54</f>
        <v/>
      </c>
      <c r="F25" s="43">
        <f>SQRT(POWER(F15,2)+POWER(G15,2))*3.6*0.54</f>
        <v/>
      </c>
      <c r="G25" s="8" t="n"/>
      <c r="H25" s="8" t="n"/>
    </row>
    <row r="26">
      <c r="A26" s="37">
        <f>A16</f>
        <v/>
      </c>
      <c r="B26" s="43">
        <f>B16</f>
        <v/>
      </c>
      <c r="C26" s="43">
        <f>C16</f>
        <v/>
      </c>
      <c r="D26" s="43">
        <f>D16</f>
        <v/>
      </c>
      <c r="E26" s="43">
        <f>SQRT(POWER(E16,2)+POWER(F16,2))*3.6*0.54</f>
        <v/>
      </c>
      <c r="F26" s="43">
        <f>SQRT(POWER(F16,2)+POWER(G16,2))*3.6*0.54</f>
        <v/>
      </c>
      <c r="G26" s="8" t="n"/>
      <c r="H26" s="8" t="n"/>
    </row>
    <row r="27">
      <c r="A27" s="37">
        <f>A17</f>
        <v/>
      </c>
      <c r="B27" s="43">
        <f>B17</f>
        <v/>
      </c>
      <c r="C27" s="43">
        <f>C17</f>
        <v/>
      </c>
      <c r="D27" s="43">
        <f>D17</f>
        <v/>
      </c>
      <c r="E27" s="43">
        <f>SQRT(POWER(E17,2)+POWER(F17,2))*3.6*0.54</f>
        <v/>
      </c>
      <c r="F27" s="43">
        <f>SQRT(POWER(F17,2)+POWER(G17,2))*3.6*0.54</f>
        <v/>
      </c>
      <c r="G27" s="8" t="n"/>
      <c r="H27" s="8" t="n"/>
    </row>
    <row r="28">
      <c r="A28" s="37">
        <f>A18</f>
        <v/>
      </c>
      <c r="B28" s="43">
        <f>B18</f>
        <v/>
      </c>
      <c r="C28" s="43">
        <f>C18</f>
        <v/>
      </c>
      <c r="D28" s="43">
        <f>D18</f>
        <v/>
      </c>
      <c r="E28" s="43">
        <f>SQRT(POWER(E18,2)+POWER(F18,2))*3.6*0.54</f>
        <v/>
      </c>
      <c r="F28" s="43">
        <f>SQRT(POWER(F18,2)+POWER(G18,2))*3.6*0.54</f>
        <v/>
      </c>
      <c r="G28" s="8" t="n"/>
      <c r="H28" s="8" t="n"/>
    </row>
    <row r="29">
      <c r="A29" s="37">
        <f>A19</f>
        <v/>
      </c>
      <c r="B29" s="43">
        <f>B19</f>
        <v/>
      </c>
      <c r="C29" s="43">
        <f>C19</f>
        <v/>
      </c>
      <c r="D29" s="43">
        <f>D19</f>
        <v/>
      </c>
      <c r="E29" s="43">
        <f>SQRT(POWER(E19,2)+POWER(F19,2))*3.6*0.54</f>
        <v/>
      </c>
      <c r="F29" s="43">
        <f>SQRT(POWER(F19,2)+POWER(G19,2))*3.6*0.54</f>
        <v/>
      </c>
      <c r="G29" s="8" t="n"/>
      <c r="H29" s="8" t="n"/>
    </row>
    <row r="30" hidden="1" s="47">
      <c r="A30" s="35">
        <f>A20</f>
        <v/>
      </c>
      <c r="B30" s="8">
        <f>B20</f>
        <v/>
      </c>
      <c r="C30" s="8">
        <f>C20</f>
        <v/>
      </c>
      <c r="D30" s="8">
        <f>D20</f>
        <v/>
      </c>
      <c r="E30" s="8">
        <f>SQRT(POWER(E20,2)+POWER(F20,2))*3.6*0.54</f>
        <v/>
      </c>
      <c r="F30" s="8">
        <f>SQRT(POWER(F20,2)+POWER(G20,2))*3.6*0.54</f>
        <v/>
      </c>
      <c r="G30" s="8" t="n"/>
      <c r="H30" s="8" t="n"/>
    </row>
    <row r="31">
      <c r="A31" s="35" t="n"/>
    </row>
    <row r="32">
      <c r="A32" s="37">
        <f>A23</f>
        <v/>
      </c>
      <c r="B32" s="40">
        <f>B23</f>
        <v/>
      </c>
      <c r="C32" s="40" t="inlineStr">
        <is>
          <t>RH850-700</t>
        </is>
      </c>
      <c r="D32" s="40" t="inlineStr">
        <is>
          <t>V850-1000</t>
        </is>
      </c>
    </row>
    <row r="33">
      <c r="A33" s="37">
        <f>A24</f>
        <v/>
      </c>
      <c r="B33" s="43">
        <f>B24</f>
        <v/>
      </c>
      <c r="C33" s="43">
        <f>(C24+D24)/2</f>
        <v/>
      </c>
      <c r="D33" s="43">
        <f>(E24+F24)/2</f>
        <v/>
      </c>
    </row>
    <row r="34">
      <c r="A34" s="37">
        <f>A25</f>
        <v/>
      </c>
      <c r="B34" s="43">
        <f>B25</f>
        <v/>
      </c>
      <c r="C34" s="43">
        <f>(C25+D25)/2</f>
        <v/>
      </c>
      <c r="D34" s="43">
        <f>(E25+F25)/2</f>
        <v/>
      </c>
    </row>
    <row r="35">
      <c r="A35" s="37">
        <f>A26</f>
        <v/>
      </c>
      <c r="B35" s="43">
        <f>B26</f>
        <v/>
      </c>
      <c r="C35" s="43">
        <f>(C26+D26)/2</f>
        <v/>
      </c>
      <c r="D35" s="43">
        <f>(E26+F26)/2</f>
        <v/>
      </c>
    </row>
    <row r="36">
      <c r="A36" s="37">
        <f>A27</f>
        <v/>
      </c>
      <c r="B36" s="43">
        <f>B27</f>
        <v/>
      </c>
      <c r="C36" s="43">
        <f>(C27+D27)/2</f>
        <v/>
      </c>
      <c r="D36" s="43">
        <f>(E27+F27)/2</f>
        <v/>
      </c>
    </row>
    <row r="37">
      <c r="A37" s="37">
        <f>A28</f>
        <v/>
      </c>
      <c r="B37" s="43">
        <f>B28</f>
        <v/>
      </c>
      <c r="C37" s="43">
        <f>(C28+D28)/2</f>
        <v/>
      </c>
      <c r="D37" s="43">
        <f>(E28+F28)/2</f>
        <v/>
      </c>
    </row>
    <row r="38">
      <c r="A38" s="37">
        <f>A29</f>
        <v/>
      </c>
      <c r="B38" s="43">
        <f>B29</f>
        <v/>
      </c>
      <c r="C38" s="43">
        <f>(C29+D29)/2</f>
        <v/>
      </c>
      <c r="D38" s="43">
        <f>(E29+F29)/2</f>
        <v/>
      </c>
    </row>
    <row r="39" hidden="1" s="47">
      <c r="A39">
        <f>A30</f>
        <v/>
      </c>
      <c r="B39" s="8">
        <f>B30</f>
        <v/>
      </c>
      <c r="C39" s="8">
        <f>(C30+D30)/2</f>
        <v/>
      </c>
      <c r="D39" s="8">
        <f>(E30+F30)/2</f>
        <v/>
      </c>
    </row>
    <row r="41">
      <c r="A41" s="36">
        <f>A32</f>
        <v/>
      </c>
      <c r="B41" s="40" t="inlineStr">
        <is>
          <t>f1</t>
        </is>
      </c>
      <c r="C41" s="40" t="inlineStr">
        <is>
          <t>f2</t>
        </is>
      </c>
      <c r="D41" s="40" t="inlineStr">
        <is>
          <t>f3</t>
        </is>
      </c>
      <c r="E41" s="41" t="n"/>
      <c r="F41" s="42" t="inlineStr">
        <is>
          <t>LSP</t>
        </is>
      </c>
    </row>
    <row r="42">
      <c r="A42" s="37">
        <f>A33</f>
        <v/>
      </c>
      <c r="B42" s="36">
        <f>IF(B33&lt;=-5,1.515*POWER(10,-4)*POWER(B33,4)+9.1633*POWER(10,-3)*POWER(B33,3)+1.8454*POWER(10,-1)*POWER(B33,2)+1.3905*B33+4.1113,0)</f>
        <v/>
      </c>
      <c r="C42" s="36">
        <f>-4.6756*POWER(10,-6)*POWER(C33,3)+8.3776*POWER(10,-4)*POWER(C33,2)-2.3534*POWER(10,-2)*C33+3.0433*POWER(10,-1)</f>
        <v/>
      </c>
      <c r="D42" s="36">
        <f>IF(D33&gt;=3,-1.6259*POWER(10,-5)*POWER(D33,4)+9.3575*POWER(10,-4)*POWER(D33,3)-1.6316*POWER(10,-2)*POWER(D33,2)+1.2678*POWER(10,-1)*D33+3.875*POWER(10,-1),0)</f>
        <v/>
      </c>
      <c r="E42" s="36" t="n"/>
      <c r="F42" s="38">
        <f>B42*C42*D42</f>
        <v/>
      </c>
    </row>
    <row r="43">
      <c r="A43" s="37">
        <f>A34</f>
        <v/>
      </c>
      <c r="B43" s="36">
        <f>IF(B34&lt;=-5,1.515*POWER(10,-4)*POWER(B34,4)+9.1633*POWER(10,-3)*POWER(B34,3)+1.8454*POWER(10,-1)*POWER(B34,2)+1.3905*B34+4.1113,0)</f>
        <v/>
      </c>
      <c r="C43" s="36">
        <f>-4.6756*POWER(10,-6)*POWER(C34,3)+8.3776*POWER(10,-4)*POWER(C34,2)-2.3534*POWER(10,-2)*C34+3.0433*POWER(10,-1)</f>
        <v/>
      </c>
      <c r="D43" s="36">
        <f>IF(D34&gt;=3,-1.6259*POWER(10,-5)*POWER(D34,4)+9.3575*POWER(10,-4)*POWER(D34,3)-1.6316*POWER(10,-2)*POWER(D34,2)+1.2678*POWER(10,-1)*D34+3.875*POWER(10,-1),0)</f>
        <v/>
      </c>
      <c r="E43" s="36" t="n"/>
      <c r="F43" s="38">
        <f>B43*C43*D43</f>
        <v/>
      </c>
    </row>
    <row r="44">
      <c r="A44" s="37">
        <f>A35</f>
        <v/>
      </c>
      <c r="B44" s="36">
        <f>IF(B35&lt;=-5,1.515*POWER(10,-4)*POWER(B35,4)+9.1633*POWER(10,-3)*POWER(B35,3)+1.8454*POWER(10,-1)*POWER(B35,2)+1.3905*B35+4.1113,0)</f>
        <v/>
      </c>
      <c r="C44" s="36">
        <f>-4.6756*POWER(10,-6)*POWER(C35,3)+8.3776*POWER(10,-4)*POWER(C35,2)-2.3534*POWER(10,-2)*C35+3.0433*POWER(10,-1)</f>
        <v/>
      </c>
      <c r="D44" s="36">
        <f>IF(D35&gt;=3,-1.6259*POWER(10,-5)*POWER(D35,4)+9.3575*POWER(10,-4)*POWER(D35,3)-1.6316*POWER(10,-2)*POWER(D35,2)+1.2678*POWER(10,-1)*D35+3.875*POWER(10,-1),0)</f>
        <v/>
      </c>
      <c r="E44" s="36" t="n"/>
      <c r="F44" s="38">
        <f>B44*C44*D44</f>
        <v/>
      </c>
    </row>
    <row r="45">
      <c r="A45" s="37">
        <f>A36</f>
        <v/>
      </c>
      <c r="B45" s="36">
        <f>IF(B36&lt;=-5,1.515*POWER(10,-4)*POWER(B36,4)+9.1633*POWER(10,-3)*POWER(B36,3)+1.8454*POWER(10,-1)*POWER(B36,2)+1.3905*B36+4.1113,0)</f>
        <v/>
      </c>
      <c r="C45" s="36">
        <f>-4.6756*POWER(10,-6)*POWER(C36,3)+8.3776*POWER(10,-4)*POWER(C36,2)-2.3534*POWER(10,-2)*C36+3.0433*POWER(10,-1)</f>
        <v/>
      </c>
      <c r="D45" s="36">
        <f>IF(D36&gt;=3,-1.6259*POWER(10,-5)*POWER(D36,4)+9.3575*POWER(10,-4)*POWER(D36,3)-1.6316*POWER(10,-2)*POWER(D36,2)+1.2678*POWER(10,-1)*D36+3.875*POWER(10,-1),0)</f>
        <v/>
      </c>
      <c r="E45" s="36" t="n"/>
      <c r="F45" s="38">
        <f>B45*C45*D45</f>
        <v/>
      </c>
    </row>
    <row r="46">
      <c r="A46" s="37">
        <f>A37</f>
        <v/>
      </c>
      <c r="B46" s="36">
        <f>IF(B37&lt;=-5,1.515*POWER(10,-4)*POWER(B37,4)+9.1633*POWER(10,-3)*POWER(B37,3)+1.8454*POWER(10,-1)*POWER(B37,2)+1.3905*B37+4.1113,0)</f>
        <v/>
      </c>
      <c r="C46" s="36">
        <f>-4.6756*POWER(10,-6)*POWER(C37,3)+8.3776*POWER(10,-4)*POWER(C37,2)-2.3534*POWER(10,-2)*C37+3.0433*POWER(10,-1)</f>
        <v/>
      </c>
      <c r="D46" s="36">
        <f>IF(D37&gt;=3,-1.6259*POWER(10,-5)*POWER(D37,4)+9.3575*POWER(10,-4)*POWER(D37,3)-1.6316*POWER(10,-2)*POWER(D37,2)+1.2678*POWER(10,-1)*D37+3.875*POWER(10,-1),0)</f>
        <v/>
      </c>
      <c r="E46" s="36" t="n"/>
      <c r="F46" s="38">
        <f>B46*C46*D46</f>
        <v/>
      </c>
    </row>
    <row r="47">
      <c r="A47" s="37">
        <f>A38</f>
        <v/>
      </c>
      <c r="B47" s="36">
        <f>IF(B38&lt;=-5,1.515*POWER(10,-4)*POWER(B38,4)+9.1633*POWER(10,-3)*POWER(B38,3)+1.8454*POWER(10,-1)*POWER(B38,2)+1.3905*B38+4.1113,0)</f>
        <v/>
      </c>
      <c r="C47" s="36">
        <f>-4.6756*POWER(10,-6)*POWER(C38,3)+8.3776*POWER(10,-4)*POWER(C38,2)-2.3534*POWER(10,-2)*C38+3.0433*POWER(10,-1)</f>
        <v/>
      </c>
      <c r="D47" s="36">
        <f>IF(D38&gt;=3,-1.6259*POWER(10,-5)*POWER(D38,4)+9.3575*POWER(10,-4)*POWER(D38,3)-1.6316*POWER(10,-2)*POWER(D38,2)+1.2678*POWER(10,-1)*D38+3.875*POWER(10,-1),0)</f>
        <v/>
      </c>
      <c r="E47" s="36" t="n"/>
      <c r="F47" s="38">
        <f>B47*C47*D47</f>
        <v/>
      </c>
    </row>
    <row r="48" hidden="1" s="47">
      <c r="A48">
        <f>A39</f>
        <v/>
      </c>
      <c r="B48">
        <f>IF(B39&lt;=-5,1.515*POWER(10,-4)*POWER(B39,4)+9.1633*POWER(10,-3)*POWER(B39,3)+1.8454*POWER(10,-1)*POWER(B39,2)+1.3905*B39+4.1113,0)</f>
        <v/>
      </c>
      <c r="C48">
        <f>-4.6756*POWER(10,-6)*POWER(C39,3)+8.3776*POWER(10,-4)*POWER(C39,2)-2.3534*POWER(10,-2)*C39+3.0433*POWER(10,-1)</f>
        <v/>
      </c>
      <c r="D48">
        <f>IF(D39&gt;=3,-1.6259*POWER(10,-5)*POWER(D39,4)+9.3575*POWER(10,-4)*POWER(D39,3)-1.6316*POWER(10,-2)*POWER(D39,2)+1.2678*POWER(10,-1)*D39+3.875*POWER(10,-1),0)</f>
        <v/>
      </c>
      <c r="F48" s="9">
        <f>B48*C48*D48</f>
        <v/>
      </c>
    </row>
    <row r="50">
      <c r="B50" s="39" t="inlineStr">
        <is>
          <t>Min850 !&gt;- 5</t>
        </is>
      </c>
      <c r="C50" s="35" t="n"/>
      <c r="D50" s="46" t="inlineStr">
        <is>
          <t>V850-1000 !&lt; 3</t>
        </is>
      </c>
    </row>
    <row r="51">
      <c r="A51" s="37" t="inlineStr">
        <is>
          <t>Data</t>
        </is>
      </c>
      <c r="B51" s="40" t="inlineStr">
        <is>
          <t>f1</t>
        </is>
      </c>
      <c r="C51" s="40" t="inlineStr">
        <is>
          <t>f2</t>
        </is>
      </c>
      <c r="D51" s="40" t="inlineStr">
        <is>
          <t>f3</t>
        </is>
      </c>
      <c r="E51" s="41" t="n"/>
      <c r="F51" s="42" t="inlineStr">
        <is>
          <t>LSP</t>
        </is>
      </c>
    </row>
    <row r="52">
      <c r="A52" s="37">
        <f>A42</f>
        <v/>
      </c>
      <c r="B52" s="36">
        <f>(1.515*POWER(10,-4)*POWER(B33,4)+9.1633*POWER(10,-3)*POWER(B33,3)+1.8454*POWER(10,-1)*POWER(B33,2)+1.3905*B33+4.1113)</f>
        <v/>
      </c>
      <c r="C52" s="36">
        <f>-4.6756*POWER(10,-6)*POWER(C33,3)+8.3776*POWER(10,-4)*POWER(C33,2)-2.3534*POWER(10,-2)*C33+3.0433*POWER(10,-1)</f>
        <v/>
      </c>
      <c r="D52" s="36">
        <f>(-1.6259*POWER(10,-5)*POWER(D33,4)+9.3575*POWER(10,-4)*POWER(D33,3)-1.6316*POWER(10,-2)*POWER(D33,2)+1.2678*POWER(10,-1)*D33+3.875*POWER(10,-1))</f>
        <v/>
      </c>
      <c r="E52" s="36" t="n"/>
      <c r="F52" s="38">
        <f>B52*C52*D52</f>
        <v/>
      </c>
    </row>
    <row r="53">
      <c r="A53" s="37">
        <f>A43</f>
        <v/>
      </c>
      <c r="B53" s="36">
        <f>(1.515*POWER(10,-4)*POWER(B34,4)+9.1633*POWER(10,-3)*POWER(B34,3)+1.8454*POWER(10,-1)*POWER(B34,2)+1.3905*B34+4.1113)</f>
        <v/>
      </c>
      <c r="C53" s="36">
        <f>-4.6756*POWER(10,-6)*POWER(C34,3)+8.3776*POWER(10,-4)*POWER(C34,2)-2.3534*POWER(10,-2)*C34+3.0433*POWER(10,-1)</f>
        <v/>
      </c>
      <c r="D53" s="36">
        <f>(-1.6259*POWER(10,-5)*POWER(D34,4)+9.3575*POWER(10,-4)*POWER(D34,3)-1.6316*POWER(10,-2)*POWER(D34,2)+1.2678*POWER(10,-1)*D34+3.875*POWER(10,-1))</f>
        <v/>
      </c>
      <c r="E53" s="36" t="n"/>
      <c r="F53" s="38">
        <f>B53*C53*D53</f>
        <v/>
      </c>
    </row>
    <row r="54">
      <c r="A54" s="37">
        <f>A44</f>
        <v/>
      </c>
      <c r="B54" s="36">
        <f>(1.515*POWER(10,-4)*POWER(B35,4)+9.1633*POWER(10,-3)*POWER(B35,3)+1.8454*POWER(10,-1)*POWER(B35,2)+1.3905*B35+4.1113)</f>
        <v/>
      </c>
      <c r="C54" s="36">
        <f>-4.6756*POWER(10,-6)*POWER(C35,3)+8.3776*POWER(10,-4)*POWER(C35,2)-2.3534*POWER(10,-2)*C35+3.0433*POWER(10,-1)</f>
        <v/>
      </c>
      <c r="D54" s="36">
        <f>(-1.6259*POWER(10,-5)*POWER(D35,4)+9.3575*POWER(10,-4)*POWER(D35,3)-1.6316*POWER(10,-2)*POWER(D35,2)+1.2678*POWER(10,-1)*D35+3.875*POWER(10,-1))</f>
        <v/>
      </c>
      <c r="E54" s="36" t="n"/>
      <c r="F54" s="38">
        <f>B54*C54*D54</f>
        <v/>
      </c>
    </row>
    <row r="55">
      <c r="A55" s="37">
        <f>A45</f>
        <v/>
      </c>
      <c r="B55" s="36">
        <f>(1.515*POWER(10,-4)*POWER(B36,4)+9.1633*POWER(10,-3)*POWER(B36,3)+1.8454*POWER(10,-1)*POWER(B36,2)+1.3905*B36+4.1113)</f>
        <v/>
      </c>
      <c r="C55" s="36">
        <f>-4.6756*POWER(10,-6)*POWER(C36,3)+8.3776*POWER(10,-4)*POWER(C36,2)-2.3534*POWER(10,-2)*C36+3.0433*POWER(10,-1)</f>
        <v/>
      </c>
      <c r="D55" s="36">
        <f>(-1.6259*POWER(10,-5)*POWER(D36,4)+9.3575*POWER(10,-4)*POWER(D36,3)-1.6316*POWER(10,-2)*POWER(D36,2)+1.2678*POWER(10,-1)*D36+3.875*POWER(10,-1))</f>
        <v/>
      </c>
      <c r="E55" s="36" t="n"/>
      <c r="F55" s="38">
        <f>B55*C55*D55</f>
        <v/>
      </c>
    </row>
    <row r="56">
      <c r="A56" s="37">
        <f>A46</f>
        <v/>
      </c>
      <c r="B56" s="36">
        <f>(1.515*POWER(10,-4)*POWER(B37,4)+9.1633*POWER(10,-3)*POWER(B37,3)+1.8454*POWER(10,-1)*POWER(B37,2)+1.3905*B37+4.1113)</f>
        <v/>
      </c>
      <c r="C56" s="36">
        <f>-4.6756*POWER(10,-6)*POWER(C37,3)+8.3776*POWER(10,-4)*POWER(C37,2)-2.3534*POWER(10,-2)*C37+3.0433*POWER(10,-1)</f>
        <v/>
      </c>
      <c r="D56" s="36">
        <f>(-1.6259*POWER(10,-5)*POWER(D37,4)+9.3575*POWER(10,-4)*POWER(D37,3)-1.6316*POWER(10,-2)*POWER(D37,2)+1.2678*POWER(10,-1)*D37+3.875*POWER(10,-1))</f>
        <v/>
      </c>
      <c r="E56" s="36" t="n"/>
      <c r="F56" s="38">
        <f>B56*C56*D56</f>
        <v/>
      </c>
    </row>
    <row r="57">
      <c r="A57" s="37">
        <f>A47</f>
        <v/>
      </c>
      <c r="B57" s="36">
        <f>(1.515*POWER(10,-4)*POWER(B38,4)+9.1633*POWER(10,-3)*POWER(B38,3)+1.8454*POWER(10,-1)*POWER(B38,2)+1.3905*B38+4.1113)</f>
        <v/>
      </c>
      <c r="C57" s="36">
        <f>-4.6756*POWER(10,-6)*POWER(C38,3)+8.3776*POWER(10,-4)*POWER(C38,2)-2.3534*POWER(10,-2)*C38+3.0433*POWER(10,-1)</f>
        <v/>
      </c>
      <c r="D57" s="36">
        <f>(-1.6259*POWER(10,-5)*POWER(D38,4)+9.3575*POWER(10,-4)*POWER(D38,3)-1.6316*POWER(10,-2)*POWER(D38,2)+1.2678*POWER(10,-1)*D38+3.875*POWER(10,-1))</f>
        <v/>
      </c>
      <c r="E57" s="36" t="n"/>
      <c r="F57" s="38">
        <f>B57*C57*D57</f>
        <v/>
      </c>
    </row>
  </sheetData>
  <conditionalFormatting sqref="F42:F47">
    <cfRule type="cellIs" priority="5" operator="greaterThanOrEqual" dxfId="34">
      <formula>2</formula>
    </cfRule>
    <cfRule type="cellIs" priority="6" operator="between" dxfId="33">
      <formula>1</formula>
      <formula>2</formula>
    </cfRule>
    <cfRule type="cellIs" priority="7" operator="lessThanOrEqual" dxfId="32">
      <formula>1</formula>
    </cfRule>
  </conditionalFormatting>
  <conditionalFormatting sqref="F52:F57">
    <cfRule type="cellIs" priority="1" operator="greaterThanOrEqual" dxfId="34">
      <formula>2</formula>
    </cfRule>
    <cfRule type="cellIs" priority="2" operator="between" dxfId="33">
      <formula>1</formula>
      <formula>2</formula>
    </cfRule>
    <cfRule type="cellIs" priority="3" operator="lessThanOrEqual" dxfId="32">
      <formula>1</formula>
    </cfRule>
  </conditionalFormatting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:language>it-IT</dc:language>
  <dcterms:created xsi:type="dcterms:W3CDTF">2022-01-09T21:53:57Z</dcterms:created>
  <dcterms:modified xsi:type="dcterms:W3CDTF">2023-11-29T15:05:57Z</dcterms:modified>
  <cp:lastModifiedBy>Remo Tomasi (EKA)</cp:lastModifiedBy>
  <cp:revision>71</cp:revision>
</cp:coreProperties>
</file>