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2" autoFilterDateGrouping="1"/>
  </bookViews>
  <sheets>
    <sheet name="final" sheetId="1" state="visible" r:id="rId1"/>
    <sheet name="final2" sheetId="2" state="visible" r:id="rId2"/>
    <sheet name="Foglio3" sheetId="3" state="visible" r:id="rId3"/>
    <sheet name="snow" sheetId="4" state="visible" r:id="rId4"/>
  </sheets>
  <definedNames/>
  <calcPr calcId="191029" fullCalcOnLoad="1"/>
  <pivotCaches>
    <pivotCache cacheId="8" r:id="rId5"/>
  </pivotCaches>
</workbook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66" formatCode="dd/mm/yy;@"/>
    <numFmt numFmtId="167" formatCode="[$-F800]ddd\,\ mm\ dd\,\ yyyy"/>
  </numFmts>
  <fonts count="6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333F50"/>
        <bgColor rgb="FF2038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3">
    <xf numFmtId="0" fontId="4" fillId="0" borderId="0"/>
    <xf numFmtId="0" fontId="4" fillId="0" borderId="0"/>
    <xf numFmtId="0" fontId="4" fillId="0" borderId="0"/>
    <xf numFmtId="0" fontId="4" fillId="0" borderId="0" applyAlignment="1">
      <alignment horizontal="left"/>
    </xf>
    <xf numFmtId="0" fontId="4" fillId="0" borderId="0" applyAlignment="1">
      <alignment horizontal="left"/>
    </xf>
    <xf numFmtId="0" fontId="4" fillId="0" borderId="0"/>
    <xf numFmtId="0" fontId="4" fillId="0" borderId="0"/>
    <xf numFmtId="0" fontId="1" fillId="0" borderId="0"/>
    <xf numFmtId="0" fontId="1" fillId="0" borderId="0" applyAlignment="1">
      <alignment horizontal="left"/>
    </xf>
    <xf numFmtId="0" fontId="4" fillId="0" borderId="0"/>
    <xf numFmtId="0" fontId="1" fillId="0" borderId="0"/>
    <xf numFmtId="0" fontId="1" fillId="0" borderId="0" applyAlignment="1">
      <alignment horizontal="left"/>
    </xf>
    <xf numFmtId="0" fontId="4" fillId="0" borderId="0"/>
  </cellStyleXfs>
  <cellXfs count="48">
    <xf numFmtId="0" fontId="0" fillId="0" borderId="0" pivotButton="0" quotePrefix="0" xfId="0"/>
    <xf numFmtId="14" fontId="0" fillId="0" borderId="0" pivotButton="0" quotePrefix="0" xfId="0"/>
    <xf numFmtId="11" fontId="0" fillId="0" borderId="0" pivotButton="0" quotePrefix="0" xfId="0"/>
    <xf numFmtId="1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  <xf numFmtId="22" fontId="0" fillId="0" borderId="0" pivotButton="0" quotePrefix="0" xfId="0"/>
    <xf numFmtId="0" fontId="0" fillId="0" borderId="0" pivotButton="1" quotePrefix="0" xfId="0"/>
    <xf numFmtId="0" fontId="2" fillId="2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/>
    </xf>
    <xf numFmtId="1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1" fontId="1" fillId="0" borderId="6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" fontId="1" fillId="0" borderId="7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2" fillId="2" borderId="2" applyAlignment="1" pivotButton="0" quotePrefix="0" xfId="0">
      <alignment horizontal="center" vertical="center"/>
    </xf>
    <xf numFmtId="166" fontId="0" fillId="0" borderId="0" pivotButton="0" quotePrefix="0" xfId="0"/>
    <xf numFmtId="167" fontId="3" fillId="0" borderId="5" applyAlignment="1" pivotButton="0" quotePrefix="0" xfId="0">
      <alignment vertical="center"/>
    </xf>
    <xf numFmtId="167" fontId="3" fillId="0" borderId="6" applyAlignment="1" pivotButton="0" quotePrefix="0" xfId="0">
      <alignment vertical="center"/>
    </xf>
    <xf numFmtId="167" fontId="3" fillId="0" borderId="3" applyAlignment="1" pivotButton="0" quotePrefix="0" xfId="0">
      <alignment vertical="center"/>
    </xf>
    <xf numFmtId="167" fontId="3" fillId="0" borderId="8" applyAlignment="1" pivotButton="0" quotePrefix="0" xfId="0">
      <alignment vertical="center"/>
    </xf>
    <xf numFmtId="0" fontId="5" fillId="0" borderId="0" pivotButton="0" quotePrefix="0" xfId="0"/>
    <xf numFmtId="0" fontId="0" fillId="0" borderId="2" pivotButton="0" quotePrefix="0" xfId="0"/>
    <xf numFmtId="0" fontId="5" fillId="0" borderId="2" pivotButton="0" quotePrefix="0" xfId="0"/>
    <xf numFmtId="165" fontId="0" fillId="0" borderId="2" pivotButton="0" quotePrefix="0" xfId="0"/>
    <xf numFmtId="0" fontId="5" fillId="3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2" fontId="0" fillId="0" borderId="2" pivotButton="0" quotePrefix="0" xfId="0"/>
    <xf numFmtId="0" fontId="0" fillId="0" borderId="2" pivotButton="1" quotePrefix="0" xfId="0"/>
    <xf numFmtId="22" fontId="0" fillId="0" borderId="2" pivotButton="0" quotePrefix="0" xfId="0"/>
    <xf numFmtId="0" fontId="5" fillId="4" borderId="2" applyAlignment="1" pivotButton="0" quotePrefix="0" xfId="0">
      <alignment horizontal="center"/>
    </xf>
    <xf numFmtId="164" fontId="1" fillId="0" borderId="2" applyAlignment="1" pivotButton="0" quotePrefix="0" xfId="0">
      <alignment horizontal="center" vertical="center"/>
    </xf>
    <xf numFmtId="0" fontId="0" fillId="0" borderId="0" pivotButton="0" quotePrefix="0" xfId="0"/>
  </cellXfs>
  <cellStyles count="13">
    <cellStyle name="Normale" xfId="0" builtinId="0"/>
    <cellStyle name="Angolo tabella pivot" xfId="1"/>
    <cellStyle name="Campo tabella pivot" xfId="2"/>
    <cellStyle name="Categoria tabella pivot" xfId="3"/>
    <cellStyle name="Pivot Table Category" xfId="4"/>
    <cellStyle name="Pivot Table Corner" xfId="5"/>
    <cellStyle name="Pivot Table Field" xfId="6"/>
    <cellStyle name="Pivot Table Result" xfId="7"/>
    <cellStyle name="Pivot Table Title" xfId="8"/>
    <cellStyle name="Pivot Table Value" xfId="9"/>
    <cellStyle name="Risultato tabella pivot" xfId="10"/>
    <cellStyle name="Titolo tabella pivot" xfId="11"/>
    <cellStyle name="Valore tabella pivot" xfId="12"/>
  </cellStyles>
  <dxfs count="8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3999450666829432"/>
        </patternFill>
      </fill>
    </dxf>
    <dxf>
      <fill>
        <patternFill>
          <bgColor theme="5" tint="0.5999633777886288"/>
        </patternFill>
      </fill>
    </dxf>
    <dxf>
      <fill>
        <patternFill>
          <bgColor theme="5" tint="-0.24994659260841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EEBF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E75B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1F4E79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9D9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6A6A6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9D18E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54823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38572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F539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0386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ka" refreshedDate="45303.94034988426" createdVersion="3" refreshedVersion="8" recordCount="44" r:id="rId1">
  <cacheSource type="worksheet">
    <worksheetSource ref="A1:ED45" sheet="final"/>
  </cacheSource>
  <cacheFields count="134">
    <cacheField name="TE -" uniqueList="1" numFmtId="22" sqlType="0" hierarchy="0" level="0" databaseField="1">
      <sharedItems count="44" containsDate="1" containsNonDate="0" containsSemiMixedTypes="0" containsString="0" minDate="2024-01-12T15:00:00" maxDate="2024-01-19T00:00:00">
        <d v="2024-01-12T15:00:00"/>
        <d v="2024-01-12T18:00:00"/>
        <d v="2024-01-12T21:00:00"/>
        <d v="2024-01-13T00:00:00"/>
        <d v="2024-01-13T03:00:00"/>
        <d v="2024-01-13T06:00:00"/>
        <d v="2024-01-13T09:00:00"/>
        <d v="2024-01-13T12:00:00"/>
        <d v="2024-01-13T15:00:00"/>
        <d v="2024-01-13T18:00:00"/>
        <d v="2024-01-13T21:00:00"/>
        <d v="2024-01-14T00:00:00"/>
        <d v="2024-01-14T03:00:00"/>
        <d v="2024-01-14T06:00:00"/>
        <d v="2024-01-14T09:00:00"/>
        <d v="2024-01-14T12:00:00"/>
        <d v="2024-01-14T15:00:00"/>
        <d v="2024-01-14T18:00:00"/>
        <d v="2024-01-14T21:00:00"/>
        <d v="2024-01-15T00:00:00"/>
        <d v="2024-01-15T03:00:00"/>
        <d v="2024-01-15T06:00:00"/>
        <d v="2024-01-15T09:00:00"/>
        <d v="2024-01-15T12:00:00"/>
        <d v="2024-01-15T15:00:00"/>
        <d v="2024-01-15T18:00:00"/>
        <d v="2024-01-15T21:00:00"/>
        <d v="2024-01-16T00:00:00"/>
        <d v="2024-01-16T03:00:00"/>
        <d v="2024-01-16T06:00:00"/>
        <d v="2024-01-16T09:00:00"/>
        <d v="2024-01-16T12:00:00"/>
        <d v="2024-01-16T15:00:00"/>
        <d v="2024-01-16T18:00:00"/>
        <d v="2024-01-16T21:00:00"/>
        <d v="2024-01-17T00:00:00"/>
        <d v="2024-01-17T03:00:00"/>
        <d v="2024-01-17T06:00:00"/>
        <d v="2024-01-17T09:00:00"/>
        <d v="2024-01-17T12:00:00"/>
        <d v="2024-01-17T15:00:00"/>
        <d v="2024-01-17T18:00:00"/>
        <d v="2024-01-17T21:00:00"/>
        <d v="2024-01-18T00:00:00"/>
      </sharedItems>
      <fieldGroup base="0">
        <rangePr autoStart="1" autoEnd="1" groupBy="days" startDate="2024-01-12T15:00:00" endDate="2024-01-19T00:00:00" groupInterval="1"/>
        <groupItems count="368">
          <s v="&lt;12/01/2024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01/2024"/>
        </groupItems>
      </fieldGroup>
    </cacheField>
    <cacheField name="PRMSL - mean_sea_level" uniqueList="1" numFmtId="0" sqlType="0" hierarchy="0" level="0" databaseField="1">
      <sharedItems count="0" containsInteger="1" containsNumber="1" containsSemiMixedTypes="0" containsString="0" minValue="100417" maxValue="102082"/>
    </cacheField>
    <cacheField name="VIS - surface" uniqueList="1" numFmtId="0" sqlType="0" hierarchy="0" level="0" databaseField="1">
      <sharedItems count="0" containsNumber="1" containsSemiMixedTypes="0" containsString="0" minValue="22296" maxValue="24135.3"/>
    </cacheField>
    <cacheField name="GUST - surface" uniqueList="1" numFmtId="0" sqlType="0" hierarchy="0" level="0" databaseField="1">
      <sharedItems count="0" containsNumber="1" containsSemiMixedTypes="0" containsString="0" minValue="0.700788" maxValue="11.9228"/>
    </cacheField>
    <cacheField name="HGT - 200_mb" uniqueList="1" numFmtId="0" sqlType="0" hierarchy="0" level="0" databaseField="1">
      <sharedItems count="0" containsNumber="1" containsSemiMixedTypes="0" containsString="0" minValue="11617.3" maxValue="11866.9"/>
    </cacheField>
    <cacheField name="TMP - 200_mb" uniqueList="1" numFmtId="0" sqlType="0" hierarchy="0" level="0" databaseField="1">
      <sharedItems count="0" containsNumber="1" containsSemiMixedTypes="0" containsString="0" minValue="205.082" maxValue="216.435"/>
    </cacheField>
    <cacheField name="RH - 200_mb" uniqueList="1" numFmtId="0" sqlType="0" hierarchy="0" level="0" databaseField="1">
      <sharedItems count="0" containsNumber="1" containsSemiMixedTypes="0" containsString="0" minValue="10.9" maxValue="98.7"/>
    </cacheField>
    <cacheField name="TCDC - 200_mb" uniqueList="1" numFmtId="0" sqlType="0" hierarchy="0" level="0" databaseField="1">
      <sharedItems count="0" containsNumber="1" containsSemiMixedTypes="0" containsString="0" minValue="0" maxValue="66.8"/>
    </cacheField>
    <cacheField name="VVEL - 200_mb" uniqueList="1" numFmtId="0" sqlType="0" hierarchy="0" level="0" databaseField="1">
      <sharedItems count="0" containsNumber="1" containsSemiMixedTypes="0" containsString="0" minValue="-0.243518" maxValue="0.152036"/>
    </cacheField>
    <cacheField name="UGRD - 200_mb" uniqueList="1" numFmtId="0" sqlType="0" hierarchy="0" level="0" databaseField="1">
      <sharedItems count="0" containsNumber="1" containsSemiMixedTypes="0" containsString="0" minValue="-7.64795" maxValue="38.719"/>
    </cacheField>
    <cacheField name="VGRD - 200_mb" uniqueList="1" numFmtId="0" sqlType="0" hierarchy="0" level="0" databaseField="1">
      <sharedItems count="0" containsNumber="1" containsSemiMixedTypes="0" containsString="0" minValue="-34.6397" maxValue="5.78887"/>
    </cacheField>
    <cacheField name="ABSV - 200_mb" uniqueList="1" numFmtId="0" sqlType="0" hierarchy="0" level="0" databaseField="1">
      <sharedItems count="0" containsNumber="1" containsSemiMixedTypes="0" containsString="0" minValue="-2.77152e-05" maxValue="0.000256685"/>
    </cacheField>
    <cacheField name="HGT - 300_mb" uniqueList="1" numFmtId="0" sqlType="0" hierarchy="0" level="0" databaseField="1">
      <sharedItems count="0" containsNumber="1" containsSemiMixedTypes="0" containsString="0" minValue="9035.67" maxValue="9295.08"/>
    </cacheField>
    <cacheField name="TMP - 300_mb" uniqueList="1" numFmtId="0" sqlType="0" hierarchy="0" level="0" databaseField="1">
      <sharedItems count="0" containsNumber="1" containsSemiMixedTypes="0" containsString="0" minValue="221.585" maxValue="228.097"/>
    </cacheField>
    <cacheField name="RH - 300_mb" uniqueList="1" numFmtId="0" sqlType="0" hierarchy="0" level="0" databaseField="1">
      <sharedItems count="0" containsNumber="1" containsSemiMixedTypes="0" containsString="0" minValue="9.6" maxValue="100"/>
    </cacheField>
    <cacheField name="TCDC - 300_mb" uniqueList="1" numFmtId="0" sqlType="0" hierarchy="0" level="0" databaseField="1">
      <sharedItems count="0" containsNumber="1" containsSemiMixedTypes="0" containsString="0" minValue="0" maxValue="100"/>
    </cacheField>
    <cacheField name="VVEL - 300_mb" uniqueList="1" numFmtId="0" sqlType="0" hierarchy="0" level="0" databaseField="1">
      <sharedItems count="0" containsNumber="1" containsSemiMixedTypes="0" containsString="0" minValue="-0.480318" maxValue="0.504092"/>
    </cacheField>
    <cacheField name="UGRD - 300_mb" uniqueList="1" numFmtId="0" sqlType="0" hierarchy="0" level="0" databaseField="1">
      <sharedItems count="0" containsNumber="1" containsSemiMixedTypes="0" containsString="0" minValue="-16.0516" maxValue="37.3923"/>
    </cacheField>
    <cacheField name="VGRD - 300_mb" uniqueList="1" numFmtId="0" sqlType="0" hierarchy="0" level="0" databaseField="1">
      <sharedItems count="0" containsNumber="1" containsSemiMixedTypes="0" containsString="0" minValue="-34.9218" maxValue="6.75155"/>
    </cacheField>
    <cacheField name="ABSV - 300_mb" uniqueList="1" numFmtId="0" sqlType="0" hierarchy="0" level="0" databaseField="1">
      <sharedItems count="0" containsNumber="1" containsSemiMixedTypes="0" containsString="0" minValue="-3.00098e-05" maxValue="0.000318127"/>
    </cacheField>
    <cacheField name="HGT - 400_mb" uniqueList="1" numFmtId="0" sqlType="0" hierarchy="0" level="0" databaseField="1">
      <sharedItems count="0" containsNumber="1" containsSemiMixedTypes="0" containsString="0" minValue="7101.2" maxValue="7306.58"/>
    </cacheField>
    <cacheField name="TMP - 400_mb" uniqueList="1" numFmtId="0" sqlType="0" hierarchy="0" level="0" databaseField="1">
      <sharedItems count="0" containsNumber="1" containsSemiMixedTypes="0" containsString="0" minValue="236.826" maxValue="244.602"/>
    </cacheField>
    <cacheField name="RH - 400_mb" uniqueList="1" numFmtId="0" sqlType="0" hierarchy="0" level="0" databaseField="1">
      <sharedItems count="0" containsNumber="1" containsSemiMixedTypes="0" containsString="0" minValue="8.800000000000001" maxValue="100"/>
    </cacheField>
    <cacheField name="TCDC - 400_mb" uniqueList="1" numFmtId="0" sqlType="0" hierarchy="0" level="0" databaseField="1">
      <sharedItems count="0" containsNumber="1" containsSemiMixedTypes="0" containsString="0" minValue="0" maxValue="99.90000000000001"/>
    </cacheField>
    <cacheField name="VVEL - 400_mb" uniqueList="1" numFmtId="0" sqlType="0" hierarchy="0" level="0" databaseField="1">
      <sharedItems count="0" containsNumber="1" containsSemiMixedTypes="0" containsString="0" minValue="-0.686744" maxValue="0.363916"/>
    </cacheField>
    <cacheField name="UGRD - 400_mb" uniqueList="1" numFmtId="0" sqlType="0" hierarchy="0" level="0" databaseField="1">
      <sharedItems count="0" containsNumber="1" containsSemiMixedTypes="0" containsString="0" minValue="-14.2776" maxValue="29.1159"/>
    </cacheField>
    <cacheField name="VGRD - 400_mb" uniqueList="1" numFmtId="0" sqlType="0" hierarchy="0" level="0" databaseField="1">
      <sharedItems count="0" containsNumber="1" containsSemiMixedTypes="0" containsString="0" minValue="-22.6975" maxValue="5.25776"/>
    </cacheField>
    <cacheField name="ABSV - 400_mb" uniqueList="1" numFmtId="0" sqlType="0" hierarchy="0" level="0" databaseField="1">
      <sharedItems count="0" containsNumber="1" containsSemiMixedTypes="0" containsString="0" minValue="-5.26941e-06" maxValue="0.000210213"/>
    </cacheField>
    <cacheField name="HGT - 500_mb" uniqueList="1" numFmtId="0" sqlType="0" hierarchy="0" level="0" databaseField="1">
      <sharedItems count="0" containsNumber="1" containsSemiMixedTypes="0" containsString="0" minValue="5506.4" maxValue="5667.18"/>
    </cacheField>
    <cacheField name="TMP - 500_mb" uniqueList="1" numFmtId="0" sqlType="0" hierarchy="0" level="0" databaseField="1">
      <sharedItems count="0" containsNumber="1" containsSemiMixedTypes="0" containsString="0" minValue="248.141" maxValue="257.788"/>
    </cacheField>
    <cacheField name="RH - 500_mb" uniqueList="1" numFmtId="0" sqlType="0" hierarchy="0" level="0" databaseField="1">
      <sharedItems count="0" containsNumber="1" containsSemiMixedTypes="0" containsString="0" minValue="3.6" maxValue="96.8"/>
    </cacheField>
    <cacheField name="TCDC - 500_mb" uniqueList="1" numFmtId="0" sqlType="0" hierarchy="0" level="0" databaseField="1">
      <sharedItems count="0" containsNumber="1" containsSemiMixedTypes="0" containsString="0" minValue="0" maxValue="24.5"/>
    </cacheField>
    <cacheField name="VVEL - 500_mb" uniqueList="1" numFmtId="0" sqlType="0" hierarchy="0" level="0" databaseField="1">
      <sharedItems count="0" containsNumber="1" containsSemiMixedTypes="0" containsString="0" minValue="-0.525826" maxValue="0.350744"/>
    </cacheField>
    <cacheField name="UGRD - 500_mb" uniqueList="1" numFmtId="0" sqlType="0" hierarchy="0" level="0" databaseField="1">
      <sharedItems count="0" containsNumber="1" containsSemiMixedTypes="0" containsString="0" minValue="-9.129239999999999" maxValue="23.7536"/>
    </cacheField>
    <cacheField name="VGRD - 500_mb" uniqueList="1" numFmtId="0" sqlType="0" hierarchy="0" level="0" databaseField="1">
      <sharedItems count="0" containsNumber="1" containsSemiMixedTypes="0" containsString="0" minValue="-11.8427" maxValue="3.88904"/>
    </cacheField>
    <cacheField name="ABSV - 500_mb" uniqueList="1" numFmtId="0" sqlType="0" hierarchy="0" level="0" databaseField="1">
      <sharedItems count="0" containsNumber="1" containsSemiMixedTypes="0" containsString="0" minValue="-7.18861e-05" maxValue="0.000228614"/>
    </cacheField>
    <cacheField name="HGT - 600_mb" uniqueList="1" numFmtId="0" sqlType="0" hierarchy="0" level="0" databaseField="1">
      <sharedItems count="0" containsNumber="1" containsSemiMixedTypes="0" containsString="0" minValue="4143.9" maxValue="4273.48"/>
    </cacheField>
    <cacheField name="TMP - 600_mb" uniqueList="1" numFmtId="0" sqlType="0" hierarchy="0" level="0" databaseField="1">
      <sharedItems count="0" containsNumber="1" containsSemiMixedTypes="0" containsString="0" minValue="257.331" maxValue="266.654"/>
    </cacheField>
    <cacheField name="RH - 600_mb" uniqueList="1" numFmtId="0" sqlType="0" hierarchy="0" level="0" databaseField="1">
      <sharedItems count="0" containsNumber="1" containsSemiMixedTypes="0" containsString="0" minValue="2.9" maxValue="99"/>
    </cacheField>
    <cacheField name="TCDC - 600_mb" uniqueList="1" numFmtId="0" sqlType="0" hierarchy="0" level="0" databaseField="1">
      <sharedItems count="0" containsNumber="1" containsSemiMixedTypes="0" containsString="0" minValue="0" maxValue="68.8"/>
    </cacheField>
    <cacheField name="VVEL - 600_mb" uniqueList="1" numFmtId="0" sqlType="0" hierarchy="0" level="0" databaseField="1">
      <sharedItems count="0" containsNumber="1" containsSemiMixedTypes="0" containsString="0" minValue="-0.576414" maxValue="0.545248"/>
    </cacheField>
    <cacheField name="UGRD - 600_mb" uniqueList="1" numFmtId="0" sqlType="0" hierarchy="0" level="0" databaseField="1">
      <sharedItems count="0" containsNumber="1" containsSemiMixedTypes="0" containsString="0" minValue="-3.01315" maxValue="20.1453"/>
    </cacheField>
    <cacheField name="VGRD - 600_mb" uniqueList="1" numFmtId="0" sqlType="0" hierarchy="0" level="0" databaseField="1">
      <sharedItems count="0" containsNumber="1" containsSemiMixedTypes="0" containsString="0" minValue="-10.0243" maxValue="2.58959"/>
    </cacheField>
    <cacheField name="ABSV - 600_mb" uniqueList="1" numFmtId="0" sqlType="0" hierarchy="0" level="0" databaseField="1">
      <sharedItems count="0" containsNumber="1" containsSemiMixedTypes="0" containsString="0" minValue="-6.610250000000001e-05" maxValue="0.000185402"/>
    </cacheField>
    <cacheField name="HGT - 700_mb" uniqueList="1" numFmtId="0" sqlType="0" hierarchy="0" level="0" databaseField="1">
      <sharedItems count="0" containsNumber="1" containsSemiMixedTypes="0" containsString="0" minValue="2945.49" maxValue="3064.16"/>
    </cacheField>
    <cacheField name="TMP - 700_mb" uniqueList="1" numFmtId="0" sqlType="0" hierarchy="0" level="0" databaseField="1">
      <sharedItems count="0" containsNumber="1" containsSemiMixedTypes="0" containsString="0" minValue="263.971" maxValue="273.143"/>
    </cacheField>
    <cacheField name="RH - 700_mb" uniqueList="1" numFmtId="0" sqlType="0" hierarchy="0" level="0" databaseField="1">
      <sharedItems count="0" containsNumber="1" containsSemiMixedTypes="0" containsString="0" minValue="3.9" maxValue="100"/>
    </cacheField>
    <cacheField name="TCDC - 700_mb" uniqueList="1" numFmtId="0" sqlType="0" hierarchy="0" level="0" databaseField="1">
      <sharedItems count="0" containsNumber="1" containsSemiMixedTypes="0" containsString="0" minValue="0" maxValue="100"/>
    </cacheField>
    <cacheField name="VVEL - 700_mb" uniqueList="1" numFmtId="0" sqlType="0" hierarchy="0" level="0" databaseField="1">
      <sharedItems count="0" containsNumber="1" containsSemiMixedTypes="0" containsString="0" minValue="-1.25477" maxValue="0.404977"/>
    </cacheField>
    <cacheField name="UGRD - 700_mb" uniqueList="1" numFmtId="0" sqlType="0" hierarchy="0" level="0" databaseField="1">
      <sharedItems count="0" containsNumber="1" containsSemiMixedTypes="0" containsString="0" minValue="-2.40065" maxValue="17.3085"/>
    </cacheField>
    <cacheField name="VGRD - 700_mb" uniqueList="1" numFmtId="0" sqlType="0" hierarchy="0" level="0" databaseField="1">
      <sharedItems count="0" containsNumber="1" containsSemiMixedTypes="0" containsString="0" minValue="-8.55125" maxValue="2.27688"/>
    </cacheField>
    <cacheField name="ABSV - 700_mb" uniqueList="1" numFmtId="0" sqlType="0" hierarchy="0" level="0" databaseField="1">
      <sharedItems count="0" containsNumber="1" containsSemiMixedTypes="0" containsString="0" minValue="2.27537e-05" maxValue="0.000262483"/>
    </cacheField>
    <cacheField name="HGT - 850_mb" uniqueList="1" numFmtId="0" sqlType="0" hierarchy="0" level="0" databaseField="1">
      <sharedItems count="0" containsNumber="1" containsSemiMixedTypes="0" containsString="0" minValue="1384.65" maxValue="1495.46"/>
    </cacheField>
    <cacheField name="TMP - 850_mb" uniqueList="1" numFmtId="0" sqlType="0" hierarchy="0" level="0" databaseField="1">
      <sharedItems count="0" containsNumber="1" containsSemiMixedTypes="0" containsString="0" minValue="269.041" maxValue="281.257"/>
    </cacheField>
    <cacheField name="RH - 850_mb" uniqueList="1" numFmtId="0" sqlType="0" hierarchy="0" level="0" databaseField="1">
      <sharedItems count="0" containsNumber="1" containsSemiMixedTypes="0" containsString="0" minValue="17.6" maxValue="98.40000000000001"/>
    </cacheField>
    <cacheField name="TCDC - 850_mb" uniqueList="1" numFmtId="0" sqlType="0" hierarchy="0" level="0" databaseField="1">
      <sharedItems count="0" containsNumber="1" containsSemiMixedTypes="0" containsString="0" minValue="0" maxValue="51.9"/>
    </cacheField>
    <cacheField name="VVEL - 850_mb" uniqueList="1" numFmtId="0" sqlType="0" hierarchy="0" level="0" databaseField="1">
      <sharedItems count="0" containsNumber="1" containsSemiMixedTypes="0" containsString="0" minValue="-0.500355" maxValue="1.11883"/>
    </cacheField>
    <cacheField name="UGRD - 850_mb" uniqueList="1" numFmtId="0" sqlType="0" hierarchy="0" level="0" databaseField="1">
      <sharedItems count="0" containsNumber="1" containsSemiMixedTypes="0" containsString="0" minValue="-2.74801" maxValue="10.341"/>
    </cacheField>
    <cacheField name="VGRD - 850_mb" uniqueList="1" numFmtId="0" sqlType="0" hierarchy="0" level="0" databaseField="1">
      <sharedItems count="0" containsNumber="1" containsSemiMixedTypes="0" containsString="0" minValue="-12.4258" maxValue="8.09263"/>
    </cacheField>
    <cacheField name="ABSV - 850_mb" uniqueList="1" numFmtId="0" sqlType="0" hierarchy="0" level="0" databaseField="1">
      <sharedItems count="0" containsNumber="1" containsSemiMixedTypes="0" containsString="0" minValue="-0.000264657" maxValue="0.000244483"/>
    </cacheField>
    <cacheField name="HGT - 925_mb" uniqueList="1" numFmtId="0" sqlType="0" hierarchy="0" level="0" databaseField="1">
      <sharedItems count="0" containsNumber="1" containsSemiMixedTypes="0" containsString="0" minValue="687.005" maxValue="806.949"/>
    </cacheField>
    <cacheField name="TMP - 925_mb" uniqueList="1" numFmtId="0" sqlType="0" hierarchy="0" level="0" databaseField="1">
      <sharedItems count="0" containsNumber="1" containsSemiMixedTypes="0" containsString="0" minValue="275.099" maxValue="283.987"/>
    </cacheField>
    <cacheField name="RH - 925_mb" uniqueList="1" numFmtId="0" sqlType="0" hierarchy="0" level="0" databaseField="1">
      <sharedItems count="0" containsNumber="1" containsSemiMixedTypes="0" containsString="0" minValue="50.5" maxValue="86.5"/>
    </cacheField>
    <cacheField name="TCDC - 925_mb" uniqueList="1" numFmtId="0" sqlType="0" hierarchy="0" level="0" databaseField="1">
      <sharedItems count="0" containsNumber="1" containsSemiMixedTypes="0" containsString="0" minValue="0" maxValue="4.7"/>
    </cacheField>
    <cacheField name="VVEL - 925_mb" uniqueList="1" numFmtId="0" sqlType="0" hierarchy="0" level="0" databaseField="1">
      <sharedItems count="0" containsNumber="1" containsSemiMixedTypes="0" containsString="0" minValue="-0.747489" maxValue="1.03901"/>
    </cacheField>
    <cacheField name="UGRD - 925_mb" uniqueList="1" numFmtId="0" sqlType="0" hierarchy="0" level="0" databaseField="1">
      <sharedItems count="0" containsNumber="1" containsSemiMixedTypes="0" containsString="0" minValue="-0.698117" maxValue="7.34761"/>
    </cacheField>
    <cacheField name="VGRD - 925_mb" uniqueList="1" numFmtId="0" sqlType="0" hierarchy="0" level="0" databaseField="1">
      <sharedItems count="0" containsNumber="1" containsSemiMixedTypes="0" containsString="0" minValue="-12.932" maxValue="11.592"/>
    </cacheField>
    <cacheField name="ABSV - 925_mb" uniqueList="1" numFmtId="0" sqlType="0" hierarchy="0" level="0" databaseField="1">
      <sharedItems count="0" containsNumber="1" containsSemiMixedTypes="0" containsString="0" minValue="-1.52107e-05" maxValue="0.000211243"/>
    </cacheField>
    <cacheField name="HGT - 950_mb" uniqueList="1" numFmtId="0" sqlType="0" hierarchy="0" level="0" databaseField="1">
      <sharedItems count="0" containsNumber="1" containsSemiMixedTypes="0" containsString="0" minValue="464.998" maxValue="590.866"/>
    </cacheField>
    <cacheField name="TMP - 950_mb" uniqueList="1" numFmtId="0" sqlType="0" hierarchy="0" level="0" databaseField="1">
      <sharedItems count="0" containsNumber="1" containsSemiMixedTypes="0" containsString="0" minValue="277.125" maxValue="285.392"/>
    </cacheField>
    <cacheField name="RH - 950_mb" uniqueList="1" numFmtId="0" sqlType="0" hierarchy="0" level="0" databaseField="1">
      <sharedItems count="0" containsNumber="1" containsSemiMixedTypes="0" containsString="0" minValue="52.7" maxValue="91"/>
    </cacheField>
    <cacheField name="TCDC - 950_mb" uniqueList="1" numFmtId="0" sqlType="0" hierarchy="0" level="0" databaseField="1">
      <sharedItems count="0" containsNumber="1" containsSemiMixedTypes="0" containsString="0" minValue="0" maxValue="5"/>
    </cacheField>
    <cacheField name="VVEL - 950_mb" uniqueList="1" numFmtId="0" sqlType="0" hierarchy="0" level="0" databaseField="1">
      <sharedItems count="0" containsNumber="1" containsSemiMixedTypes="0" containsString="0" minValue="-0.897725" maxValue="0.827972"/>
    </cacheField>
    <cacheField name="UGRD - 950_mb" uniqueList="1" numFmtId="0" sqlType="0" hierarchy="0" level="0" databaseField="1">
      <sharedItems count="0" containsNumber="1" containsSemiMixedTypes="0" containsString="0" minValue="-1.34326" maxValue="7.85339"/>
    </cacheField>
    <cacheField name="VGRD - 950_mb" uniqueList="1" numFmtId="0" sqlType="0" hierarchy="0" level="0" databaseField="1">
      <sharedItems count="0" containsNumber="1" containsSemiMixedTypes="0" containsString="0" minValue="-12.8181" maxValue="12.9329"/>
    </cacheField>
    <cacheField name="ABSV - 950_mb" uniqueList="1" numFmtId="0" sqlType="0" hierarchy="0" level="0" databaseField="1">
      <sharedItems count="0" containsNumber="1" containsSemiMixedTypes="0" containsString="0" minValue="-6.08904e-05" maxValue="0.000224089"/>
    </cacheField>
    <cacheField name="var2_4_2 - surface" uniqueList="1" numFmtId="0" sqlType="0" hierarchy="0" level="0" databaseField="1">
      <sharedItems count="0" containsInteger="1" containsNumber="1" containsSemiMixedTypes="0" containsString="0" minValue="3" maxValue="5"/>
    </cacheField>
    <cacheField name="HGT - 975_mb" uniqueList="1" numFmtId="0" sqlType="0" hierarchy="0" level="0" databaseField="1">
      <sharedItems count="0" containsNumber="1" containsSemiMixedTypes="0" containsString="0" minValue="247.931" maxValue="378.806"/>
    </cacheField>
    <cacheField name="TMP - 975_mb" uniqueList="1" numFmtId="0" sqlType="0" hierarchy="0" level="0" databaseField="1">
      <sharedItems count="0" containsNumber="1" containsSemiMixedTypes="0" containsString="0" minValue="279.094" maxValue="286.12"/>
    </cacheField>
    <cacheField name="RH - 975_mb" uniqueList="1" numFmtId="0" sqlType="0" hierarchy="0" level="0" databaseField="1">
      <sharedItems count="0" containsNumber="1" containsSemiMixedTypes="0" containsString="0" minValue="48.3" maxValue="92.2"/>
    </cacheField>
    <cacheField name="TCDC - 975_mb" uniqueList="1" numFmtId="0" sqlType="0" hierarchy="0" level="0" databaseField="1">
      <sharedItems count="0" containsNumber="1" containsSemiMixedTypes="0" containsString="0" minValue="0" maxValue="5"/>
    </cacheField>
    <cacheField name="VVEL - 975_mb" uniqueList="1" numFmtId="0" sqlType="0" hierarchy="0" level="0" databaseField="1">
      <sharedItems count="0" containsNumber="1" containsSemiMixedTypes="0" containsString="0" minValue="-0.860815" maxValue="0.572848"/>
    </cacheField>
    <cacheField name="UGRD - 975_mb" uniqueList="1" numFmtId="0" sqlType="0" hierarchy="0" level="0" databaseField="1">
      <sharedItems count="0" containsNumber="1" containsSemiMixedTypes="0" containsString="0" minValue="-2.37579" maxValue="6.54181"/>
    </cacheField>
    <cacheField name="VGRD - 975_mb" uniqueList="1" numFmtId="0" sqlType="0" hierarchy="0" level="0" databaseField="1">
      <sharedItems count="0" containsNumber="1" containsSemiMixedTypes="0" containsString="0" minValue="-12.331" maxValue="13.2213"/>
    </cacheField>
    <cacheField name="ABSV - 975_mb" uniqueList="1" numFmtId="0" sqlType="0" hierarchy="0" level="0" databaseField="1">
      <sharedItems count="0" containsNumber="1" containsSemiMixedTypes="0" containsString="0" minValue="-6.8229e-05" maxValue="0.000252514"/>
    </cacheField>
    <cacheField name="TMP - 1000_mb" uniqueList="1" numFmtId="0" sqlType="0" hierarchy="0" level="0" databaseField="1">
      <sharedItems count="0" containsNumber="1" containsSemiMixedTypes="0" containsString="0" minValue="279.773" maxValue="288.238"/>
    </cacheField>
    <cacheField name="RH - 1000_mb" uniqueList="1" numFmtId="0" sqlType="0" hierarchy="0" level="0" databaseField="1">
      <sharedItems count="0" containsNumber="1" containsSemiMixedTypes="0" containsString="0" minValue="46.2" maxValue="89.40000000000001"/>
    </cacheField>
    <cacheField name="TCDC - 1000_mb" uniqueList="1" numFmtId="0" sqlType="0" hierarchy="0" level="0" databaseField="1">
      <sharedItems count="0" containsInteger="1" containsNumber="1" containsSemiMixedTypes="0" containsString="0" minValue="0" maxValue="5"/>
    </cacheField>
    <cacheField name="VVEL - 1000_mb" uniqueList="1" numFmtId="0" sqlType="0" hierarchy="0" level="0" databaseField="1">
      <sharedItems count="0" containsNumber="1" containsSemiMixedTypes="0" containsString="0" minValue="-0.472567" maxValue="0.309855"/>
    </cacheField>
    <cacheField name="UGRD - 1000_mb" uniqueList="1" numFmtId="0" sqlType="0" hierarchy="0" level="0" databaseField="1">
      <sharedItems count="0" containsNumber="1" containsSemiMixedTypes="0" containsString="0" minValue="-1.8887" maxValue="5.14495"/>
    </cacheField>
    <cacheField name="VGRD - 1000_mb" uniqueList="1" numFmtId="0" sqlType="0" hierarchy="0" level="0" databaseField="1">
      <sharedItems count="0" containsNumber="1" containsSemiMixedTypes="0" containsString="0" minValue="-9.89866" maxValue="9.467219999999999"/>
    </cacheField>
    <cacheField name="ABSV - 1000_mb" uniqueList="1" numFmtId="0" sqlType="0" hierarchy="0" level="0" databaseField="1">
      <sharedItems count="0" containsNumber="1" containsSemiMixedTypes="0" containsString="0" minValue="-4.20867e-05" maxValue="0.0002464"/>
    </cacheField>
    <cacheField name="HGT - 1000_mb" uniqueList="1" numFmtId="0" sqlType="0" hierarchy="0" level="0" databaseField="1">
      <sharedItems count="0" containsNumber="1" containsSemiMixedTypes="0" containsString="0" minValue="35.1109" maxValue="170.612"/>
    </cacheField>
    <cacheField name="HGT - surface" uniqueList="1" numFmtId="0" sqlType="0" hierarchy="0" level="0" databaseField="1">
      <sharedItems count="0" containsNumber="1" containsSemiMixedTypes="0" containsString="0" minValue="55.5794" maxValue="55.5794"/>
    </cacheField>
    <cacheField name="TMP - surface" uniqueList="1" numFmtId="0" sqlType="0" hierarchy="0" level="0" databaseField="1">
      <sharedItems count="0" containsNumber="1" containsSemiMixedTypes="0" containsString="0" minValue="274.523" maxValue="292.266"/>
    </cacheField>
    <cacheField name="SNOD - surface" uniqueList="1" numFmtId="0" sqlType="0" hierarchy="0" level="0" databaseField="1">
      <sharedItems count="0" containsInteger="1" containsNumber="1" containsSemiMixedTypes="0" containsString="0" minValue="0" maxValue="0"/>
    </cacheField>
    <cacheField name="PEVPR - surface" uniqueList="1" numFmtId="0" sqlType="0" hierarchy="0" level="0" databaseField="1">
      <sharedItems count="0" containsNumber="1" containsSemiMixedTypes="0" containsString="0" minValue="-10.8896" maxValue="247.81"/>
    </cacheField>
    <cacheField name="TMP - 2_m_above_ground" uniqueList="1" numFmtId="0" sqlType="0" hierarchy="0" level="0" databaseField="1">
      <sharedItems count="0" containsNumber="1" containsSemiMixedTypes="0" containsString="0" minValue="277.58" maxValue="289.661"/>
    </cacheField>
    <cacheField name="DPT - 2_m_above_ground" uniqueList="1" numFmtId="0" sqlType="0" hierarchy="0" level="0" databaseField="1">
      <sharedItems count="0" containsNumber="1" containsSemiMixedTypes="0" containsString="0" minValue="272.652" maxValue="284.836"/>
    </cacheField>
    <cacheField name="RH - 2_m_above_ground" uniqueList="1" numFmtId="0" sqlType="0" hierarchy="0" level="0" databaseField="1">
      <sharedItems count="0" containsNumber="1" containsSemiMixedTypes="0" containsString="0" minValue="50.9" maxValue="91.5"/>
    </cacheField>
    <cacheField name="UGRD - 10_m_above_ground" uniqueList="1" numFmtId="0" sqlType="0" hierarchy="0" level="0" databaseField="1">
      <sharedItems count="0" containsNumber="1" containsSemiMixedTypes="0" containsString="0" minValue="-1.35161" maxValue="4.23979"/>
    </cacheField>
    <cacheField name="VGRD - 10_m_above_ground" uniqueList="1" numFmtId="0" sqlType="0" hierarchy="0" level="0" databaseField="1">
      <sharedItems count="0" containsNumber="1" containsSemiMixedTypes="0" containsString="0" minValue="-7.29044" maxValue="6.44443"/>
    </cacheField>
    <cacheField name="CPOFP - surface" uniqueList="1" numFmtId="0" sqlType="0" hierarchy="0" level="0" databaseField="1">
      <sharedItems count="0" containsNumber="1" containsSemiMixedTypes="0" containsString="0" minValue="-50" maxValue="-6.10352e-06"/>
    </cacheField>
    <cacheField name="CPRAT - surface" uniqueList="1" numFmtId="0" sqlType="0" hierarchy="0" level="0" databaseField="1">
      <sharedItems count="0" containsNumber="1" containsSemiMixedTypes="0" containsString="0" minValue="0" maxValue="2.688e-05"/>
    </cacheField>
    <cacheField name="PRATE - surface" uniqueList="1" numFmtId="0" sqlType="0" hierarchy="0" level="0" databaseField="1">
      <sharedItems count="0" containsNumber="1" containsSemiMixedTypes="0" containsString="0" minValue="0" maxValue="7.92e-05"/>
    </cacheField>
    <cacheField name="CPRAT - surface2" uniqueList="1" numFmtId="0" sqlType="0" hierarchy="0" level="0" databaseField="1">
      <sharedItems count="0" containsNumber="1" containsSemiMixedTypes="0" containsString="0" minValue="0" maxValue="1.472e-05"/>
    </cacheField>
    <cacheField name="PRATE - surface2" uniqueList="1" numFmtId="0" sqlType="0" hierarchy="0" level="0" databaseField="1">
      <sharedItems count="0" containsNumber="1" containsSemiMixedTypes="0" containsString="0" minValue="0" maxValue="4.76e-05"/>
    </cacheField>
    <cacheField name="APCP - surface" uniqueList="1" numFmtId="0" sqlType="0" hierarchy="0" level="0" databaseField="1">
      <sharedItems count="0" containsNumber="1" containsSemiMixedTypes="0" containsString="0" minValue="0" maxValue="0.625"/>
    </cacheField>
    <cacheField name="APCP - surface2" uniqueList="1" numFmtId="0" sqlType="0" hierarchy="0" level="0" databaseField="1">
      <sharedItems count="0" containsNumber="1" containsSemiMixedTypes="0" containsString="0" minValue="0" maxValue="1.0625"/>
    </cacheField>
    <cacheField name="ACPCP - surface" uniqueList="1" numFmtId="0" sqlType="0" hierarchy="0" level="0" databaseField="1">
      <sharedItems count="0" containsNumber="1" containsSemiMixedTypes="0" containsString="0" minValue="0" maxValue="0.1875"/>
    </cacheField>
    <cacheField name="ACPCP - surface2" uniqueList="1" numFmtId="0" sqlType="0" hierarchy="0" level="0" databaseField="1">
      <sharedItems count="0" containsNumber="1" containsSemiMixedTypes="0" containsString="0" minValue="0" maxValue="0.4375"/>
    </cacheField>
    <cacheField name="CSNOW - surface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" uniqueList="1" numFmtId="0" sqlType="0" hierarchy="0" level="0" databaseField="1">
      <sharedItems count="0" containsInteger="1" containsNumber="1" containsSemiMixedTypes="0" containsString="0" minValue="0" maxValue="1"/>
    </cacheField>
    <cacheField name="CSNOW - surface2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2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2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2" uniqueList="1" numFmtId="0" sqlType="0" hierarchy="0" level="0" databaseField="1">
      <sharedItems count="0" containsInteger="1" containsNumber="1" containsSemiMixedTypes="0" containsString="0" minValue="0" maxValue="1"/>
    </cacheField>
    <cacheField name="SUNSD - surface" uniqueList="1" numFmtId="0" sqlType="0" hierarchy="0" level="0" databaseField="1">
      <sharedItems count="0" containsInteger="1" containsNumber="1" containsSemiMixedTypes="0" containsString="0" minValue="0" maxValue="20850"/>
    </cacheField>
    <cacheField name="LFTX - surface" uniqueList="1" numFmtId="0" sqlType="0" hierarchy="0" level="0" databaseField="1">
      <sharedItems count="0" containsNumber="1" containsSemiMixedTypes="0" containsString="0" minValue="2.42601" maxValue="16.4638"/>
    </cacheField>
    <cacheField name="CAPE - surface" uniqueList="1" numFmtId="0" sqlType="0" hierarchy="0" level="0" databaseField="1">
      <sharedItems count="0" containsInteger="1" containsNumber="1" containsSemiMixedTypes="0" containsString="0" minValue="0" maxValue="37"/>
    </cacheField>
    <cacheField name="CIN - surface" uniqueList="1" numFmtId="0" sqlType="0" hierarchy="0" level="0" databaseField="1">
      <sharedItems count="0" containsNumber="1" containsSemiMixedTypes="0" containsString="0" minValue="-103.558" maxValue="0.491455"/>
    </cacheField>
    <cacheField name="LCDC - low_cloud_layer" uniqueList="1" numFmtId="0" sqlType="0" hierarchy="0" level="0" databaseField="1">
      <sharedItems count="0" containsNumber="1" containsSemiMixedTypes="0" containsString="0" minValue="0" maxValue="100"/>
    </cacheField>
    <cacheField name="LCDC - low_cloud_layer2" uniqueList="1" numFmtId="0" sqlType="0" hierarchy="0" level="0" databaseField="1">
      <sharedItems count="0" containsNumber="1" containsSemiMixedTypes="0" containsString="0" minValue="0" maxValue="100"/>
    </cacheField>
    <cacheField name="MCDC - middle_cloud_layer" uniqueList="1" numFmtId="0" sqlType="0" hierarchy="0" level="0" databaseField="1">
      <sharedItems count="0" containsNumber="1" containsSemiMixedTypes="0" containsString="0" minValue="0" maxValue="100"/>
    </cacheField>
    <cacheField name="MCDC - middle_cloud_layer2" uniqueList="1" numFmtId="0" sqlType="0" hierarchy="0" level="0" databaseField="1">
      <sharedItems count="0" containsNumber="1" containsSemiMixedTypes="0" containsString="0" minValue="0" maxValue="82"/>
    </cacheField>
    <cacheField name="HCDC - high_cloud_layer" uniqueList="1" numFmtId="0" sqlType="0" hierarchy="0" level="0" databaseField="1">
      <sharedItems count="0" containsNumber="1" containsSemiMixedTypes="0" containsString="0" minValue="0" maxValue="100"/>
    </cacheField>
    <cacheField name="HCDC - high_cloud_layer2" uniqueList="1" numFmtId="0" sqlType="0" hierarchy="0" level="0" databaseField="1">
      <sharedItems count="0" containsNumber="1" containsSemiMixedTypes="0" containsString="0" minValue="0" maxValue="100"/>
    </cacheField>
    <cacheField name="HLCY - 3000-0_m_above_ground" uniqueList="1" numFmtId="0" sqlType="0" hierarchy="0" level="0" databaseField="1">
      <sharedItems count="0" containsNumber="1" containsSemiMixedTypes="0" containsString="0" minValue="2.84393" maxValue="181.427"/>
    </cacheField>
    <cacheField name="HGT - 0C_isotherm" uniqueList="1" numFmtId="0" sqlType="0" hierarchy="0" level="0" databaseField="1">
      <sharedItems count="0" containsNumber="1" containsSemiMixedTypes="0" containsString="0" minValue="1012.96" maxValue="3045.44"/>
    </cacheField>
    <cacheField name="RH - 0C_isotherm" uniqueList="1" numFmtId="0" sqlType="0" hierarchy="0" level="0" databaseField="1">
      <sharedItems count="0" containsNumber="1" containsSemiMixedTypes="0" containsString="0" minValue="13.5" maxValue="99.90000000000001"/>
    </cacheField>
    <cacheField name="ICEC - surface" uniqueList="1" numFmtId="0" sqlType="0" hierarchy="0" level="0" databaseField="1">
      <sharedItems count="0" containsInteger="1" containsNumber="1" containsSemiMixedTypes="0" containsString="0" minValue="0" maxValue="0"/>
    </cacheField>
    <cacheField name=" 1" uniqueList="1" numFmtId="0" sqlType="0" hierarchy="0" level="0" databaseField="1">
      <sharedItems count="0" containsInteger="1" containsNumber="1" containsSemiMixedTypes="0" containsString="0" minValue="2" maxValue="45"/>
    </cacheField>
  </cacheFields>
</pivotCacheDefinition>
</file>

<file path=xl/pivotCache/pivotCacheRecords1.xml><?xml version="1.0" encoding="utf-8"?>
<pivotCacheRecords xmlns="http://schemas.openxmlformats.org/spreadsheetml/2006/main" count="44">
  <r>
    <x v="0"/>
    <n v="101496"/>
    <n v="24134.8"/>
    <n v="10.9085"/>
    <n v="11625.3"/>
    <n v="216.239"/>
    <n v="11.4"/>
    <n v="0"/>
    <n v="0.0144004"/>
    <n v="9.11172"/>
    <n v="-18.3349"/>
    <n v="9.629939999999999e-05"/>
    <n v="9045.110000000001"/>
    <n v="223.5"/>
    <n v="13.8"/>
    <n v="0"/>
    <n v="0.0217129"/>
    <n v="-2.1838"/>
    <n v="-10.7504"/>
    <n v="3.13749e-05"/>
    <n v="7104.05"/>
    <n v="238.381"/>
    <n v="17"/>
    <n v="0"/>
    <n v="0.0601348"/>
    <n v="-2.88086"/>
    <n v="-10.9116"/>
    <n v="-5.26941e-06"/>
    <n v="5506.4"/>
    <n v="250.149"/>
    <n v="5.6"/>
    <n v="0"/>
    <n v="0.119146"/>
    <n v="-3.24347"/>
    <n v="-5.75154"/>
    <n v="0.000129299"/>
    <n v="4153.14"/>
    <n v="257.331"/>
    <n v="69.40000000000001"/>
    <n v="0"/>
    <n v="-0.0278105"/>
    <n v="3.43207"/>
    <n v="-6.94408"/>
    <n v="0.000125884"/>
    <n v="2973.52"/>
    <n v="265.199"/>
    <n v="38.2"/>
    <n v="0"/>
    <n v="0.225793"/>
    <n v="-0.356091"/>
    <n v="-8.09484"/>
    <n v="0.000110688"/>
    <n v="1441.35"/>
    <n v="273.226"/>
    <n v="36.3"/>
    <n v="0"/>
    <n v="0.281396"/>
    <n v="-2.74801"/>
    <n v="-12.4258"/>
    <n v="-2.95826e-05"/>
    <n v="761.332"/>
    <n v="276.182"/>
    <n v="58.2"/>
    <n v="0"/>
    <n v="0.0271997"/>
    <n v="-0.679478"/>
    <n v="-12.932"/>
    <n v="3.93036e-05"/>
    <n v="544.543"/>
    <n v="278.244"/>
    <n v="52.7"/>
    <n v="0"/>
    <n v="-0.11844"/>
    <n v="-0.403516"/>
    <n v="-12.6521"/>
    <n v="2.21488e-05"/>
    <n v="5"/>
    <n v="331.836"/>
    <n v="280.264"/>
    <n v="48.3"/>
    <n v="0"/>
    <n v="-0.245677"/>
    <n v="-0.196853"/>
    <n v="-12.0156"/>
    <n v="3.43359e-06"/>
    <n v="282.119"/>
    <n v="46.2"/>
    <n v="0"/>
    <n v="-0.283565"/>
    <n v="0.0332129"/>
    <n v="-9.89866"/>
    <n v="-2.67679e-05"/>
    <n v="123.015"/>
    <n v="55.5794"/>
    <n v="281.21"/>
    <n v="0"/>
    <n v="140.048"/>
    <n v="282.278"/>
    <n v="272.652"/>
    <n v="50.9"/>
    <n v="0.19438"/>
    <n v="-7.29044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11.7415"/>
    <n v="0"/>
    <n v="0.0825195"/>
    <n v="0"/>
    <n v="4.4"/>
    <n v="0"/>
    <n v="1.7"/>
    <n v="0"/>
    <n v="0"/>
    <n v="18.4288"/>
    <n v="1455.68"/>
    <n v="36.8"/>
    <n v="0"/>
    <n v="2"/>
  </r>
  <r>
    <x v="1"/>
    <n v="101625"/>
    <n v="24135"/>
    <n v="11.3035"/>
    <n v="11625.7"/>
    <n v="215.246"/>
    <n v="13.1"/>
    <n v="0"/>
    <n v="0.0568213"/>
    <n v="10.4695"/>
    <n v="-15.7193"/>
    <n v="0.000113906"/>
    <n v="9052.469999999999"/>
    <n v="222.669"/>
    <n v="14.9"/>
    <n v="0"/>
    <n v="-0.0484492"/>
    <n v="6.28174"/>
    <n v="-7.8851"/>
    <n v="0.000107266"/>
    <n v="7116.16"/>
    <n v="237.444"/>
    <n v="31"/>
    <n v="0"/>
    <n v="-0.115588"/>
    <n v="2.76209"/>
    <n v="-9.336550000000001"/>
    <n v="2.42909e-05"/>
    <n v="5518.78"/>
    <n v="250.847"/>
    <n v="5.3"/>
    <n v="0"/>
    <n v="-0.132102"/>
    <n v="-1.78618"/>
    <n v="-2.40025"/>
    <n v="6.21116e-05"/>
    <n v="4159.76"/>
    <n v="257.939"/>
    <n v="29.3"/>
    <n v="0"/>
    <n v="0.09073829999999999"/>
    <n v="1.29854"/>
    <n v="-8.53792"/>
    <n v="0.000117965"/>
    <n v="2980.26"/>
    <n v="264.806"/>
    <n v="39.4"/>
    <n v="0"/>
    <n v="-0.0135234"/>
    <n v="0.241113"/>
    <n v="-5.41614"/>
    <n v="0.000138698"/>
    <n v="1452.22"/>
    <n v="272.252"/>
    <n v="48.2"/>
    <n v="0.1"/>
    <n v="0.411613"/>
    <n v="-0.905537"/>
    <n v="-11.4359"/>
    <n v="-4.01178e-05"/>
    <n v="772.963"/>
    <n v="276.741"/>
    <n v="63.3"/>
    <n v="0"/>
    <n v="-0.257723"/>
    <n v="1.46828"/>
    <n v="-12.8707"/>
    <n v="8.28756e-05"/>
    <n v="555.674"/>
    <n v="278.83"/>
    <n v="56.6"/>
    <n v="0"/>
    <n v="-0.464444"/>
    <n v="1.29554"/>
    <n v="-12.8052"/>
    <n v="8.16365e-05"/>
    <n v="4"/>
    <n v="342.461"/>
    <n v="280.781"/>
    <n v="51.5"/>
    <n v="0"/>
    <n v="-0.573563"/>
    <n v="1.14883"/>
    <n v="-12.331"/>
    <n v="5.78625e-05"/>
    <n v="282.146"/>
    <n v="50"/>
    <n v="0"/>
    <n v="-0.380563"/>
    <n v="1.14196"/>
    <n v="-9.289400000000001"/>
    <n v="-2.32559e-05"/>
    <n v="133.363"/>
    <n v="55.5794"/>
    <n v="279.434"/>
    <n v="0"/>
    <n v="75.6888"/>
    <n v="281.478"/>
    <n v="273.196"/>
    <n v="55.9"/>
    <n v="0.997043"/>
    <n v="-5.96336"/>
    <n v="-50"/>
    <n v="0"/>
    <n v="0"/>
    <n v="0"/>
    <n v="0"/>
    <n v="0"/>
    <n v="0"/>
    <n v="0"/>
    <n v="0"/>
    <n v="0"/>
    <n v="0"/>
    <n v="0"/>
    <n v="0"/>
    <n v="0"/>
    <n v="0"/>
    <n v="0"/>
    <n v="0"/>
    <n v="13019"/>
    <n v="12.5136"/>
    <n v="0"/>
    <n v="-0.0107422"/>
    <n v="3.9"/>
    <n v="2.2"/>
    <n v="0"/>
    <n v="0.8"/>
    <n v="0"/>
    <n v="0"/>
    <n v="44.4008"/>
    <n v="1185.6"/>
    <n v="70.40000000000001"/>
    <n v="0"/>
    <n v="3"/>
  </r>
  <r>
    <x v="2"/>
    <n v="101774"/>
    <n v="24135.1"/>
    <n v="10.9091"/>
    <n v="11627.9"/>
    <n v="215.326"/>
    <n v="15.3"/>
    <n v="0"/>
    <n v="0.147109"/>
    <n v="10.3276"/>
    <n v="-15.4866"/>
    <n v="9.2537e-05"/>
    <n v="9053.08"/>
    <n v="222.913"/>
    <n v="36.8"/>
    <n v="0"/>
    <n v="-0.112479"/>
    <n v="9.184609999999999"/>
    <n v="-11.4051"/>
    <n v="0.000136066"/>
    <n v="7117.75"/>
    <n v="237.092"/>
    <n v="31.6"/>
    <n v="0"/>
    <n v="-0.119088"/>
    <n v="5.59316"/>
    <n v="-4.14058"/>
    <n v="5.60879e-05"/>
    <n v="5524.09"/>
    <n v="250.275"/>
    <n v="5.8"/>
    <n v="0"/>
    <n v="0.0622422"/>
    <n v="6.16518"/>
    <n v="-3.43757"/>
    <n v="0.000159743"/>
    <n v="4165.57"/>
    <n v="257.979"/>
    <n v="20.7"/>
    <n v="0"/>
    <n v="0.139279"/>
    <n v="1.04036"/>
    <n v="-6.09903"/>
    <n v="8.26691e-05"/>
    <n v="2987.33"/>
    <n v="264.351"/>
    <n v="26.3"/>
    <n v="0"/>
    <n v="0.124943"/>
    <n v="2.67906"/>
    <n v="-3.48977"/>
    <n v="0.000166987"/>
    <n v="1462.47"/>
    <n v="271.462"/>
    <n v="57.2"/>
    <n v="0.7"/>
    <n v="0.130975"/>
    <n v="0.685542"/>
    <n v="-11.5622"/>
    <n v="0.000101642"/>
    <n v="784.364"/>
    <n v="276.426"/>
    <n v="67"/>
    <n v="0"/>
    <n v="-0.424876"/>
    <n v="1.68323"/>
    <n v="-12.687"/>
    <n v="9.696290000000001e-05"/>
    <n v="567.316"/>
    <n v="278.494"/>
    <n v="59.9"/>
    <n v="0"/>
    <n v="-0.581186"/>
    <n v="1.36795"/>
    <n v="-12.5688"/>
    <n v="9.35405e-05"/>
    <n v="4"/>
    <n v="354.349"/>
    <n v="280.48"/>
    <n v="54.4"/>
    <n v="0"/>
    <n v="-0.6514799999999999"/>
    <n v="1.09336"/>
    <n v="-12.1481"/>
    <n v="6.92603e-05"/>
    <n v="281.916"/>
    <n v="52.3"/>
    <n v="0"/>
    <n v="-0.42348"/>
    <n v="0.962786"/>
    <n v="-9.436159999999999"/>
    <n v="-8.0752e-06"/>
    <n v="145.417"/>
    <n v="55.5794"/>
    <n v="279.273"/>
    <n v="0"/>
    <n v="67.82250000000001"/>
    <n v="281.317"/>
    <n v="273.565"/>
    <n v="58"/>
    <n v="0.855474"/>
    <n v="-5.9276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1.8544"/>
    <n v="0"/>
    <n v="0.45166"/>
    <n v="4.9"/>
    <n v="5"/>
    <n v="0"/>
    <n v="0"/>
    <n v="0"/>
    <n v="0"/>
    <n v="62.9058"/>
    <n v="1130.56"/>
    <n v="79.2"/>
    <n v="0"/>
    <n v="4"/>
  </r>
  <r>
    <x v="3"/>
    <n v="101807"/>
    <n v="24135"/>
    <n v="11.2012"/>
    <n v="11625"/>
    <n v="216.435"/>
    <n v="11.7"/>
    <n v="0"/>
    <n v="0.0163506"/>
    <n v="11.6538"/>
    <n v="-13.6881"/>
    <n v="0.000100631"/>
    <n v="9046.120000000001"/>
    <n v="222.528"/>
    <n v="36.8"/>
    <n v="0"/>
    <n v="0.0128564"/>
    <n v="11.318"/>
    <n v="-10.7388"/>
    <n v="0.000128857"/>
    <n v="7110.14"/>
    <n v="237.774"/>
    <n v="13.9"/>
    <n v="0"/>
    <n v="-0.0755068"/>
    <n v="8.262919999999999"/>
    <n v="-4.31832"/>
    <n v="0.00013938"/>
    <n v="5517.41"/>
    <n v="249.666"/>
    <n v="10.5"/>
    <n v="0"/>
    <n v="0.0446699"/>
    <n v="4.24326"/>
    <n v="-5.25047"/>
    <n v="0.000116258"/>
    <n v="4163.36"/>
    <n v="257.743"/>
    <n v="20.3"/>
    <n v="0"/>
    <n v="0.0431641"/>
    <n v="3.35326"/>
    <n v="-5.42993"/>
    <n v="0.000111977"/>
    <n v="2984.87"/>
    <n v="263.971"/>
    <n v="20.9"/>
    <n v="0"/>
    <n v="0.0406504"/>
    <n v="3.98705"/>
    <n v="-4.37667"/>
    <n v="0.000105424"/>
    <n v="1462.43"/>
    <n v="270.014"/>
    <n v="84.90000000000001"/>
    <n v="4.1"/>
    <n v="0.240957"/>
    <n v="1.91177"/>
    <n v="-11.4445"/>
    <n v="8.62876e-05"/>
    <n v="785.7619999999999"/>
    <n v="276.006"/>
    <n v="69.3"/>
    <n v="0"/>
    <n v="-0.747489"/>
    <n v="2.72356"/>
    <n v="-12.8469"/>
    <n v="0.000149426"/>
    <n v="569.043"/>
    <n v="278.07"/>
    <n v="62.3"/>
    <n v="0"/>
    <n v="-0.897725"/>
    <n v="2.61913"/>
    <n v="-12.8181"/>
    <n v="0.000163392"/>
    <n v="5"/>
    <n v="356.385"/>
    <n v="279.969"/>
    <n v="57.2"/>
    <n v="0"/>
    <n v="-0.860567"/>
    <n v="2.62831"/>
    <n v="-12.1449"/>
    <n v="0.000133832"/>
    <n v="281.357"/>
    <n v="55"/>
    <n v="0"/>
    <n v="-0.472567"/>
    <n v="2.2799"/>
    <n v="-9.353429999999999"/>
    <n v="4.89252e-05"/>
    <n v="147.887"/>
    <n v="55.5794"/>
    <n v="278.844"/>
    <n v="0"/>
    <n v="65.81950000000001"/>
    <n v="280.809"/>
    <n v="273.578"/>
    <n v="60.2"/>
    <n v="1.72465"/>
    <n v="-5.7840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1.6475"/>
    <n v="0"/>
    <n v="0.04375"/>
    <n v="5"/>
    <n v="5"/>
    <n v="0"/>
    <n v="0"/>
    <n v="0"/>
    <n v="0"/>
    <n v="69.1617"/>
    <n v="1087.2"/>
    <n v="81"/>
    <n v="0"/>
    <n v="5"/>
  </r>
  <r>
    <x v="4"/>
    <n v="101833"/>
    <n v="24134.7"/>
    <n v="5.20169"/>
    <n v="11617.3"/>
    <n v="215.558"/>
    <n v="10.9"/>
    <n v="0"/>
    <n v="-0.0902559"/>
    <n v="9.797800000000001"/>
    <n v="-13.3435"/>
    <n v="0.000143771"/>
    <n v="9035.67"/>
    <n v="223.529"/>
    <n v="18.5"/>
    <n v="0"/>
    <n v="0.128273"/>
    <n v="6.77452"/>
    <n v="-7.73673"/>
    <n v="0.000112594"/>
    <n v="7101.2"/>
    <n v="236.826"/>
    <n v="15.9"/>
    <n v="0"/>
    <n v="-0.0277393"/>
    <n v="6.68391"/>
    <n v="-5.39944"/>
    <n v="0.000135945"/>
    <n v="5514.19"/>
    <n v="248.313"/>
    <n v="43.7"/>
    <n v="0"/>
    <n v="-0.0806328"/>
    <n v="3.66932"/>
    <n v="-4.48713"/>
    <n v="0.00010434"/>
    <n v="4160.82"/>
    <n v="258.128"/>
    <n v="22.2"/>
    <n v="0"/>
    <n v="0.053416"/>
    <n v="2.30958"/>
    <n v="-7.98556"/>
    <n v="0.000122432"/>
    <n v="2981.03"/>
    <n v="264.356"/>
    <n v="20.5"/>
    <n v="0"/>
    <n v="0.0894766"/>
    <n v="3.14167"/>
    <n v="-6.5533"/>
    <n v="6.11206e-05"/>
    <n v="1460.68"/>
    <n v="269.502"/>
    <n v="89.8"/>
    <n v="6.9"/>
    <n v="0.245521"/>
    <n v="2.56676"/>
    <n v="-9.19388"/>
    <n v="0.000107205"/>
    <n v="785.5359999999999"/>
    <n v="275.313"/>
    <n v="76.3"/>
    <n v="0"/>
    <n v="-0.675999"/>
    <n v="1.52884"/>
    <n v="-9.334289999999999"/>
    <n v="9.80853e-05"/>
    <n v="569.377"/>
    <n v="277.312"/>
    <n v="68.8"/>
    <n v="0"/>
    <n v="-0.884219"/>
    <n v="1.18205"/>
    <n v="-9.0413"/>
    <n v="8.87441e-05"/>
    <n v="5"/>
    <n v="357.305"/>
    <n v="279.2"/>
    <n v="62.8"/>
    <n v="0"/>
    <n v="-0.860815"/>
    <n v="1.13921"/>
    <n v="-8.306699999999999"/>
    <n v="5.62644e-05"/>
    <n v="280.431"/>
    <n v="60.8"/>
    <n v="0"/>
    <n v="-0.431859"/>
    <n v="1.43982"/>
    <n v="-5.93085"/>
    <n v="3.57123e-05"/>
    <n v="149.366"/>
    <n v="55.5794"/>
    <n v="277.173"/>
    <n v="0"/>
    <n v="18.4364"/>
    <n v="279.272"/>
    <n v="273.984"/>
    <n v="69"/>
    <n v="1.36715"/>
    <n v="-3.0509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1.0686"/>
    <n v="0"/>
    <n v="-0.221924"/>
    <n v="11.1"/>
    <n v="7.8"/>
    <n v="0"/>
    <n v="0"/>
    <n v="0"/>
    <n v="0"/>
    <n v="2.84393"/>
    <n v="1013.76"/>
    <n v="85.5"/>
    <n v="0"/>
    <n v="6"/>
  </r>
  <r>
    <x v="5"/>
    <n v="101928"/>
    <n v="24134.7"/>
    <n v="8.712820000000001"/>
    <n v="11621.2"/>
    <n v="215.062"/>
    <n v="14.7"/>
    <n v="0"/>
    <n v="0.00623242"/>
    <n v="9.259080000000001"/>
    <n v="-11.5008"/>
    <n v="8.26347e-05"/>
    <n v="9043.17"/>
    <n v="223.381"/>
    <n v="16.9"/>
    <n v="0"/>
    <n v="0.0117246"/>
    <n v="0.680005"/>
    <n v="-7.92583"/>
    <n v="0.000177858"/>
    <n v="7107.71"/>
    <n v="236.841"/>
    <n v="14.1"/>
    <n v="0"/>
    <n v="0.171075"/>
    <n v="-2.18349"/>
    <n v="-7.9321"/>
    <n v="0.000127204"/>
    <n v="5520.09"/>
    <n v="248.141"/>
    <n v="24.4"/>
    <n v="0"/>
    <n v="-0.0206152"/>
    <n v="0.983704"/>
    <n v="-5.75751"/>
    <n v="0.000165011"/>
    <n v="4168.88"/>
    <n v="258.23"/>
    <n v="25.7"/>
    <n v="0"/>
    <n v="-0.0511367"/>
    <n v="0.131216"/>
    <n v="-8.606590000000001"/>
    <n v="0.000134831"/>
    <n v="2987.83"/>
    <n v="264.874"/>
    <n v="14.3"/>
    <n v="0"/>
    <n v="0.18191"/>
    <n v="-1.08365"/>
    <n v="-7.58447"/>
    <n v="0.000145242"/>
    <n v="1467.54"/>
    <n v="269.041"/>
    <n v="97.7"/>
    <n v="51.9"/>
    <n v="0.378265"/>
    <n v="1.95418"/>
    <n v="-8.76243"/>
    <n v="0.000120709"/>
    <n v="792.807"/>
    <n v="275.237"/>
    <n v="73.7"/>
    <n v="0"/>
    <n v="-0.449671"/>
    <n v="2.6766"/>
    <n v="-9.641540000000001"/>
    <n v="0.000193085"/>
    <n v="576.702"/>
    <n v="277.278"/>
    <n v="66.40000000000001"/>
    <n v="0"/>
    <n v="-0.550893"/>
    <n v="2.83231"/>
    <n v="-9.74573"/>
    <n v="0.000224089"/>
    <n v="5"/>
    <n v="364.69"/>
    <n v="279.094"/>
    <n v="61.8"/>
    <n v="0"/>
    <n v="-0.5456029999999999"/>
    <n v="3.29437"/>
    <n v="-9.593159999999999"/>
    <n v="0.000252514"/>
    <n v="280.194"/>
    <n v="60.8"/>
    <n v="0"/>
    <n v="-0.322603"/>
    <n v="3.53555"/>
    <n v="-6.89029"/>
    <n v="0.000155142"/>
    <n v="156.913"/>
    <n v="55.5794"/>
    <n v="278.277"/>
    <n v="0"/>
    <n v="43.1839"/>
    <n v="279.425"/>
    <n v="273.9"/>
    <n v="67.8"/>
    <n v="2.58866"/>
    <n v="-3.53919"/>
    <n v="-50"/>
    <n v="5.6e-07"/>
    <n v="4e-07"/>
    <n v="1.6e-07"/>
    <n v="1.6e-07"/>
    <n v="0"/>
    <n v="0"/>
    <n v="0"/>
    <n v="0"/>
    <n v="0"/>
    <n v="0"/>
    <n v="0"/>
    <n v="0"/>
    <n v="0"/>
    <n v="0"/>
    <n v="0"/>
    <n v="0"/>
    <n v="0"/>
    <n v="11.1246"/>
    <n v="1"/>
    <n v="-0.135596"/>
    <n v="56.2"/>
    <n v="20.8"/>
    <n v="0"/>
    <n v="0"/>
    <n v="0"/>
    <n v="0"/>
    <n v="35.3434"/>
    <n v="1012.96"/>
    <n v="82.09999999999999"/>
    <n v="0"/>
    <n v="7"/>
  </r>
  <r>
    <x v="6"/>
    <n v="102082"/>
    <n v="24135.2"/>
    <n v="6.70017"/>
    <n v="11634.3"/>
    <n v="212.682"/>
    <n v="24.1"/>
    <n v="0"/>
    <n v="0.0152842"/>
    <n v="4.76047"/>
    <n v="-12.7447"/>
    <n v="0.000123733"/>
    <n v="9072.26"/>
    <n v="222.03"/>
    <n v="21.3"/>
    <n v="0"/>
    <n v="0.134334"/>
    <n v="-16.0516"/>
    <n v="-8.82441"/>
    <n v="0.000145424"/>
    <n v="7136.62"/>
    <n v="237.896"/>
    <n v="10.7"/>
    <n v="0"/>
    <n v="0.14174"/>
    <n v="-13.2221"/>
    <n v="-9.33052"/>
    <n v="0.000188875"/>
    <n v="5541.75"/>
    <n v="249.608"/>
    <n v="16.8"/>
    <n v="0"/>
    <n v="0.278115"/>
    <n v="-6.05404"/>
    <n v="-7.12753"/>
    <n v="0.000189024"/>
    <n v="4187.4"/>
    <n v="258.395"/>
    <n v="22.5"/>
    <n v="0"/>
    <n v="-0.123055"/>
    <n v="-3.01315"/>
    <n v="-7.79514"/>
    <n v="0.000105981"/>
    <n v="3005.79"/>
    <n v="265.156"/>
    <n v="13.7"/>
    <n v="0"/>
    <n v="-0.113928"/>
    <n v="-2.40065"/>
    <n v="-7.27481"/>
    <n v="0.000114232"/>
    <n v="1481.9"/>
    <n v="269.238"/>
    <n v="95.5"/>
    <n v="25.7"/>
    <n v="0.236113"/>
    <n v="1.01433"/>
    <n v="-7.17166"/>
    <n v="0.000120901"/>
    <n v="806.949"/>
    <n v="275.18"/>
    <n v="80.90000000000001"/>
    <n v="0.2"/>
    <n v="-0.551087"/>
    <n v="2.23834"/>
    <n v="-7.66818"/>
    <n v="0.000190601"/>
    <n v="590.866"/>
    <n v="277.244"/>
    <n v="72.09999999999999"/>
    <n v="0"/>
    <n v="-0.600804"/>
    <n v="2.28815"/>
    <n v="-7.62085"/>
    <n v="0.00020419"/>
    <n v="4"/>
    <n v="378.806"/>
    <n v="279.28"/>
    <n v="64.40000000000001"/>
    <n v="0"/>
    <n v="-0.5314759999999999"/>
    <n v="2.30895"/>
    <n v="-7.51508"/>
    <n v="0.00021155"/>
    <n v="281.32"/>
    <n v="57.9"/>
    <n v="0"/>
    <n v="-0.342476"/>
    <n v="2.24007"/>
    <n v="-7.07375"/>
    <n v="0.000203007"/>
    <n v="170.612"/>
    <n v="55.5794"/>
    <n v="284.588"/>
    <n v="0"/>
    <n v="192.962"/>
    <n v="282.894"/>
    <n v="274.675"/>
    <n v="56.5"/>
    <n v="1.7814"/>
    <n v="-5.38897"/>
    <n v="-50"/>
    <n v="1.2e-06"/>
    <n v="8e-07"/>
    <n v="4.4e-07"/>
    <n v="4e-07"/>
    <n v="0"/>
    <n v="0"/>
    <n v="0"/>
    <n v="0"/>
    <n v="0"/>
    <n v="0"/>
    <n v="0"/>
    <n v="0"/>
    <n v="0"/>
    <n v="0"/>
    <n v="0"/>
    <n v="0"/>
    <n v="10015"/>
    <n v="10.4442"/>
    <n v="11"/>
    <n v="-0.0256836"/>
    <n v="32.4"/>
    <n v="38.2"/>
    <n v="0"/>
    <n v="0"/>
    <n v="0"/>
    <n v="0"/>
    <n v="30.6688"/>
    <n v="1022.56"/>
    <n v="90.3"/>
    <n v="0"/>
    <n v="8"/>
  </r>
  <r>
    <x v="7"/>
    <n v="102007"/>
    <n v="24135"/>
    <n v="6.61055"/>
    <n v="11632.8"/>
    <n v="211.585"/>
    <n v="21.8"/>
    <n v="0"/>
    <n v="-0.020666"/>
    <n v="5.67955"/>
    <n v="-13.8188"/>
    <n v="0.000137953"/>
    <n v="9089.450000000001"/>
    <n v="221.585"/>
    <n v="20"/>
    <n v="0"/>
    <n v="0.17354"/>
    <n v="-15.6069"/>
    <n v="-8.880409999999999"/>
    <n v="8.95382e-05"/>
    <n v="7152.91"/>
    <n v="238.512"/>
    <n v="10.1"/>
    <n v="0"/>
    <n v="0.15384"/>
    <n v="-14.2776"/>
    <n v="-10.8403"/>
    <n v="5.95804e-05"/>
    <n v="5553.81"/>
    <n v="251.256"/>
    <n v="7.5"/>
    <n v="0"/>
    <n v="0.275451"/>
    <n v="-9.129239999999999"/>
    <n v="-10.6696"/>
    <n v="5.13418e-05"/>
    <n v="4190.1"/>
    <n v="259.602"/>
    <n v="21.1"/>
    <n v="0"/>
    <n v="0.155268"/>
    <n v="-1.24532"/>
    <n v="-8.86022"/>
    <n v="8.99614e-05"/>
    <n v="3004.33"/>
    <n v="265.859"/>
    <n v="18.2"/>
    <n v="0"/>
    <n v="0.206119"/>
    <n v="-1.50084"/>
    <n v="-7.26505"/>
    <n v="8.00446e-05"/>
    <n v="1475.65"/>
    <n v="269.746"/>
    <n v="75"/>
    <n v="4.2"/>
    <n v="0.293865"/>
    <n v="1.0884"/>
    <n v="-6.38598"/>
    <n v="0.000128478"/>
    <n v="800.596"/>
    <n v="275.099"/>
    <n v="84.40000000000001"/>
    <n v="0.1"/>
    <n v="0.177939"/>
    <n v="0.468708"/>
    <n v="-7.76757"/>
    <n v="3.96769e-05"/>
    <n v="584.573"/>
    <n v="277.125"/>
    <n v="76.09999999999999"/>
    <n v="0"/>
    <n v="0.0671636"/>
    <n v="0.182429"/>
    <n v="-7.82704"/>
    <n v="2.74271e-05"/>
    <n v="4"/>
    <n v="372.587"/>
    <n v="279.155"/>
    <n v="68.40000000000001"/>
    <n v="0"/>
    <n v="-0.052898"/>
    <n v="-0.0805273"/>
    <n v="-7.76118"/>
    <n v="2.02095e-05"/>
    <n v="281.185"/>
    <n v="61.7"/>
    <n v="0"/>
    <n v="-0.169079"/>
    <n v="-0.348726"/>
    <n v="-7.3331"/>
    <n v="8.139160000000001e-06"/>
    <n v="164.463"/>
    <n v="55.5794"/>
    <n v="283.664"/>
    <n v="0"/>
    <n v="148.429"/>
    <n v="282.632"/>
    <n v="275.344"/>
    <n v="60.4"/>
    <n v="-0.478516"/>
    <n v="-5.62022"/>
    <n v="-50"/>
    <n v="1.84e-06"/>
    <n v="2e-06"/>
    <n v="8e-07"/>
    <n v="8e-07"/>
    <n v="0"/>
    <n v="0"/>
    <n v="0"/>
    <n v="0"/>
    <n v="0"/>
    <n v="0"/>
    <n v="0"/>
    <n v="0"/>
    <n v="0"/>
    <n v="0"/>
    <n v="0"/>
    <n v="0"/>
    <n v="20815"/>
    <n v="11.6443"/>
    <n v="12"/>
    <n v="-0.197754"/>
    <n v="11.1"/>
    <n v="56.3"/>
    <n v="0"/>
    <n v="0"/>
    <n v="0"/>
    <n v="0"/>
    <n v="4.15421"/>
    <n v="1018.08"/>
    <n v="90.8"/>
    <n v="0"/>
    <n v="9"/>
  </r>
  <r>
    <x v="8"/>
    <n v="101999"/>
    <n v="24135.1"/>
    <n v="6.90675"/>
    <n v="11657.7"/>
    <n v="207.124"/>
    <n v="36"/>
    <n v="0"/>
    <n v="0.0805225"/>
    <n v="-7.64795"/>
    <n v="-17.599"/>
    <n v="9.256619999999999e-05"/>
    <n v="9124.65"/>
    <n v="222.726"/>
    <n v="20.7"/>
    <n v="0"/>
    <n v="-0.00757813"/>
    <n v="-13.8"/>
    <n v="-13.4291"/>
    <n v="-2.77949e-05"/>
    <n v="7183.1"/>
    <n v="239.035"/>
    <n v="34.7"/>
    <n v="0"/>
    <n v="0.239248"/>
    <n v="-9.14827"/>
    <n v="-12.852"/>
    <n v="1.24083e-05"/>
    <n v="5575.9"/>
    <n v="252.548"/>
    <n v="13.9"/>
    <n v="0"/>
    <n v="0.077502"/>
    <n v="-5.03983"/>
    <n v="-9.933719999999999"/>
    <n v="5.18916e-05"/>
    <n v="4203.16"/>
    <n v="261.651"/>
    <n v="11.1"/>
    <n v="0"/>
    <n v="0.22358"/>
    <n v="-2.03917"/>
    <n v="-10.0243"/>
    <n v="7.82505e-05"/>
    <n v="3010.37"/>
    <n v="266.312"/>
    <n v="20.1"/>
    <n v="0"/>
    <n v="0.27877"/>
    <n v="2.5444"/>
    <n v="-7.47547"/>
    <n v="9.075829999999999e-05"/>
    <n v="1477.49"/>
    <n v="271.494"/>
    <n v="37.1"/>
    <n v="0"/>
    <n v="0.0356592"/>
    <n v="3.80334"/>
    <n v="-7.63192"/>
    <n v="9.03145e-05"/>
    <n v="801.222"/>
    <n v="275.584"/>
    <n v="75.09999999999999"/>
    <n v="0"/>
    <n v="0.0329731"/>
    <n v="3.70591"/>
    <n v="-7.19677"/>
    <n v="5.1478e-05"/>
    <n v="584.808"/>
    <n v="277.673"/>
    <n v="67"/>
    <n v="0"/>
    <n v="-0.023938"/>
    <n v="3.39254"/>
    <n v="-7.11183"/>
    <n v="4.48496e-05"/>
    <n v="4"/>
    <n v="372.438"/>
    <n v="279.712"/>
    <n v="60.3"/>
    <n v="0"/>
    <n v="-0.08986130000000001"/>
    <n v="2.9899"/>
    <n v="-6.83278"/>
    <n v="3.32117e-05"/>
    <n v="281.669"/>
    <n v="55.3"/>
    <n v="0"/>
    <n v="-0.128535"/>
    <n v="2.40458"/>
    <n v="-5.9218"/>
    <n v="1.1934e-05"/>
    <n v="163.93"/>
    <n v="55.5794"/>
    <n v="281.269"/>
    <n v="0"/>
    <n v="73.9097"/>
    <n v="282.177"/>
    <n v="274.577"/>
    <n v="58.8"/>
    <n v="1.59044"/>
    <n v="-3.98879"/>
    <n v="-50"/>
    <n v="0"/>
    <n v="0"/>
    <n v="4e-07"/>
    <n v="4.8e-07"/>
    <n v="0"/>
    <n v="0"/>
    <n v="0"/>
    <n v="0"/>
    <n v="0"/>
    <n v="0"/>
    <n v="0"/>
    <n v="0"/>
    <n v="0"/>
    <n v="0"/>
    <n v="0"/>
    <n v="0"/>
    <n v="10800"/>
    <n v="13.408"/>
    <n v="0"/>
    <n v="-0.905029"/>
    <n v="5"/>
    <n v="8.5"/>
    <n v="0"/>
    <n v="0"/>
    <n v="0"/>
    <n v="0"/>
    <n v="10.2093"/>
    <n v="1055.2"/>
    <n v="85.59999999999999"/>
    <n v="0"/>
    <n v="10"/>
  </r>
  <r>
    <x v="9"/>
    <n v="102002"/>
    <n v="24134.9"/>
    <n v="3.80051"/>
    <n v="11691.8"/>
    <n v="205.763"/>
    <n v="48.3"/>
    <n v="0"/>
    <n v="0.0520674"/>
    <n v="-4.19331"/>
    <n v="-15.5763"/>
    <n v="4.52462e-05"/>
    <n v="9152.34"/>
    <n v="223.362"/>
    <n v="27"/>
    <n v="0"/>
    <n v="0.140805"/>
    <n v="-4.46765"/>
    <n v="-15.5137"/>
    <n v="8.582279999999999e-06"/>
    <n v="7203.03"/>
    <n v="240.027"/>
    <n v="17.7"/>
    <n v="0"/>
    <n v="0.194322"/>
    <n v="-3.91072"/>
    <n v="-13.0764"/>
    <n v="5.40205e-05"/>
    <n v="5592.59"/>
    <n v="253.168"/>
    <n v="22.4"/>
    <n v="0"/>
    <n v="0.0697168"/>
    <n v="0.126963"/>
    <n v="-10.9604"/>
    <n v="5.51294e-05"/>
    <n v="4214.74"/>
    <n v="262.689"/>
    <n v="14.9"/>
    <n v="0"/>
    <n v="0.0144395"/>
    <n v="-0.476104"/>
    <n v="-9.664759999999999"/>
    <n v="6.651729999999999e-05"/>
    <n v="3015.47"/>
    <n v="267.974"/>
    <n v="10.2"/>
    <n v="0"/>
    <n v="0.177142"/>
    <n v="2.93485"/>
    <n v="-8.55125"/>
    <n v="8.6949e-05"/>
    <n v="1477.9"/>
    <n v="273.173"/>
    <n v="17.6"/>
    <n v="0"/>
    <n v="0.166162"/>
    <n v="3.77008"/>
    <n v="-7.29786"/>
    <n v="0.000155785"/>
    <n v="799.769"/>
    <n v="275.473"/>
    <n v="75.90000000000001"/>
    <n v="0"/>
    <n v="0.182992"/>
    <n v="3.66119"/>
    <n v="-6.69253"/>
    <n v="0.000154206"/>
    <n v="583.439"/>
    <n v="277.545"/>
    <n v="67.90000000000001"/>
    <n v="0"/>
    <n v="0.08582620000000001"/>
    <n v="3.50942"/>
    <n v="-6.35556"/>
    <n v="0.000131914"/>
    <n v="4"/>
    <n v="371.172"/>
    <n v="279.482"/>
    <n v="61.8"/>
    <n v="0"/>
    <n v="-0.00117383"/>
    <n v="3.4553"/>
    <n v="-5.69484"/>
    <n v="0.000112374"/>
    <n v="280.624"/>
    <n v="60.4"/>
    <n v="0"/>
    <n v="-0.0361738"/>
    <n v="3.50873"/>
    <n v="-4.09516"/>
    <n v="6.02011e-05"/>
    <n v="163.075"/>
    <n v="55.5794"/>
    <n v="277.651"/>
    <n v="0"/>
    <n v="19.0603"/>
    <n v="279.448"/>
    <n v="274.184"/>
    <n v="69"/>
    <n v="2.60142"/>
    <n v="-1.63854"/>
    <n v="-50"/>
    <n v="0"/>
    <n v="0"/>
    <n v="2e-07"/>
    <n v="3.2e-07"/>
    <n v="0"/>
    <n v="0"/>
    <n v="0"/>
    <n v="0"/>
    <n v="0"/>
    <n v="0"/>
    <n v="0"/>
    <n v="0"/>
    <n v="0"/>
    <n v="0"/>
    <n v="0"/>
    <n v="0"/>
    <n v="13050"/>
    <n v="15.7798"/>
    <n v="0"/>
    <n v="0.156372"/>
    <n v="4.9"/>
    <n v="6.7"/>
    <n v="0"/>
    <n v="0"/>
    <n v="0"/>
    <n v="0"/>
    <n v="53.7935"/>
    <n v="1069.44"/>
    <n v="79.40000000000001"/>
    <n v="0"/>
    <n v="11"/>
  </r>
  <r>
    <x v="10"/>
    <n v="102035"/>
    <n v="24135.3"/>
    <n v="3.12565"/>
    <n v="11707.1"/>
    <n v="206.256"/>
    <n v="36.4"/>
    <n v="0"/>
    <n v="-0.00680469"/>
    <n v="8.47133"/>
    <n v="-11.9788"/>
    <n v="6.44849e-06"/>
    <n v="9170.559999999999"/>
    <n v="224.061"/>
    <n v="24.3"/>
    <n v="0"/>
    <n v="0.197717"/>
    <n v="3.43746"/>
    <n v="-14.4263"/>
    <n v="4.20825e-06"/>
    <n v="7216.37"/>
    <n v="240.036"/>
    <n v="21.2"/>
    <n v="0"/>
    <n v="0.0615156"/>
    <n v="4.05117"/>
    <n v="-11.5883"/>
    <n v="6.477099999999999e-05"/>
    <n v="5605.44"/>
    <n v="253.423"/>
    <n v="15.3"/>
    <n v="0"/>
    <n v="0.0520586"/>
    <n v="6.73423"/>
    <n v="-10.0326"/>
    <n v="6.04583e-05"/>
    <n v="4224.93"/>
    <n v="263.363"/>
    <n v="15.1"/>
    <n v="0"/>
    <n v="0.00808789"/>
    <n v="3.52338"/>
    <n v="-7.45763"/>
    <n v="7.116140000000001e-05"/>
    <n v="3021.62"/>
    <n v="269.229"/>
    <n v="9"/>
    <n v="0"/>
    <n v="0.0966094"/>
    <n v="2.81628"/>
    <n v="-6.93287"/>
    <n v="8.625440000000001e-05"/>
    <n v="1480.72"/>
    <n v="273.171"/>
    <n v="28.6"/>
    <n v="0"/>
    <n v="0.0157744"/>
    <n v="4.53191"/>
    <n v="-5.88759"/>
    <n v="0.000104196"/>
    <n v="802.107"/>
    <n v="275.589"/>
    <n v="78.8"/>
    <n v="0"/>
    <n v="0.127289"/>
    <n v="3.46644"/>
    <n v="-6.09106"/>
    <n v="0.0001784"/>
    <n v="585.686"/>
    <n v="277.649"/>
    <n v="70.3"/>
    <n v="0"/>
    <n v="0.0902891"/>
    <n v="3.16307"/>
    <n v="-5.55303"/>
    <n v="0.00014478"/>
    <n v="3"/>
    <n v="373.359"/>
    <n v="279.421"/>
    <n v="64.3"/>
    <n v="0"/>
    <n v="0.07128909999999999"/>
    <n v="3.09651"/>
    <n v="-4.66243"/>
    <n v="0.000131289"/>
    <n v="280.203"/>
    <n v="64"/>
    <n v="0"/>
    <n v="0.0382891"/>
    <n v="3.56004"/>
    <n v="-3.05884"/>
    <n v="0.000122343"/>
    <n v="165.419"/>
    <n v="55.5794"/>
    <n v="277.072"/>
    <n v="0"/>
    <n v="13.6188"/>
    <n v="278.8"/>
    <n v="274.309"/>
    <n v="72.8"/>
    <n v="2.82418"/>
    <n v="-1.13806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6.4638"/>
    <n v="0"/>
    <n v="0.185181"/>
    <n v="5"/>
    <n v="5"/>
    <n v="0"/>
    <n v="0"/>
    <n v="0"/>
    <n v="0"/>
    <n v="38.0569"/>
    <n v="1381.76"/>
    <n v="45.1"/>
    <n v="0"/>
    <n v="12"/>
  </r>
  <r>
    <x v="11"/>
    <n v="101941"/>
    <n v="24134.9"/>
    <n v="2.9077"/>
    <n v="11703.5"/>
    <n v="207.715"/>
    <n v="31.7"/>
    <n v="0"/>
    <n v="-0.0608633"/>
    <n v="15.8707"/>
    <n v="-15.388"/>
    <n v="9.64453e-05"/>
    <n v="9164.030000000001"/>
    <n v="224.017"/>
    <n v="9.6"/>
    <n v="0"/>
    <n v="-0.0101934"/>
    <n v="13.6774"/>
    <n v="-11.9274"/>
    <n v="8.68811e-06"/>
    <n v="7210.62"/>
    <n v="240.074"/>
    <n v="15.9"/>
    <n v="0"/>
    <n v="-0.0425488"/>
    <n v="12.1129"/>
    <n v="-10.0519"/>
    <n v="1.59136e-05"/>
    <n v="5599.24"/>
    <n v="253.2"/>
    <n v="12.9"/>
    <n v="0"/>
    <n v="0.160475"/>
    <n v="10.1706"/>
    <n v="-10.619"/>
    <n v="0.000103854"/>
    <n v="4220.35"/>
    <n v="263.081"/>
    <n v="13.8"/>
    <n v="0"/>
    <n v="0.0268066"/>
    <n v="8.101789999999999"/>
    <n v="-6.81188"/>
    <n v="7.477660000000001e-05"/>
    <n v="3017.46"/>
    <n v="269.512"/>
    <n v="11.8"/>
    <n v="0"/>
    <n v="0.0619395"/>
    <n v="5.11005"/>
    <n v="-6.0833"/>
    <n v="9.9165e-05"/>
    <n v="1473.48"/>
    <n v="272.866"/>
    <n v="42.4"/>
    <n v="0"/>
    <n v="0.080875"/>
    <n v="5.42593"/>
    <n v="-5.07443"/>
    <n v="0.000171457"/>
    <n v="794.59"/>
    <n v="275.771"/>
    <n v="81.2"/>
    <n v="0"/>
    <n v="0.258824"/>
    <n v="2.79758"/>
    <n v="-5.02856"/>
    <n v="0.000120552"/>
    <n v="578.006"/>
    <n v="277.752"/>
    <n v="73"/>
    <n v="0"/>
    <n v="0.234553"/>
    <n v="2.7559"/>
    <n v="-4.18086"/>
    <n v="0.000104836"/>
    <n v="3"/>
    <n v="365.635"/>
    <n v="279.37"/>
    <n v="68"/>
    <n v="0"/>
    <n v="0.210583"/>
    <n v="3.32061"/>
    <n v="-3.44811"/>
    <n v="0.000109353"/>
    <n v="280.005"/>
    <n v="67.09999999999999"/>
    <n v="0"/>
    <n v="0.103111"/>
    <n v="3.70847"/>
    <n v="-2.50546"/>
    <n v="9.235249999999999e-05"/>
    <n v="157.737"/>
    <n v="55.5794"/>
    <n v="276.348"/>
    <n v="0"/>
    <n v="7.2425"/>
    <n v="278.384"/>
    <n v="274.658"/>
    <n v="76.8"/>
    <n v="2.63959"/>
    <n v="-1.08343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6.168"/>
    <n v="0"/>
    <n v="0.491455"/>
    <n v="4.9"/>
    <n v="5"/>
    <n v="0"/>
    <n v="0"/>
    <n v="0"/>
    <n v="0"/>
    <n v="32.0464"/>
    <n v="1256.64"/>
    <n v="66.8"/>
    <n v="0"/>
    <n v="13"/>
  </r>
  <r>
    <x v="12"/>
    <n v="101836"/>
    <n v="24134.9"/>
    <n v="2.7166"/>
    <n v="11695.7"/>
    <n v="207.822"/>
    <n v="50.9"/>
    <n v="0"/>
    <n v="-0.0310098"/>
    <n v="17.7224"/>
    <n v="-14.4546"/>
    <n v="0.000117869"/>
    <n v="9152.059999999999"/>
    <n v="223.389"/>
    <n v="12.5"/>
    <n v="0"/>
    <n v="-0.0321328"/>
    <n v="18.3103"/>
    <n v="-7.36882"/>
    <n v="0.000103386"/>
    <n v="7201.94"/>
    <n v="239.793"/>
    <n v="8.9"/>
    <n v="0"/>
    <n v="0.188781"/>
    <n v="17.963"/>
    <n v="-9.56171"/>
    <n v="1.15691e-05"/>
    <n v="5590.84"/>
    <n v="253.38"/>
    <n v="6.9"/>
    <n v="0"/>
    <n v="0.0583457"/>
    <n v="14.4387"/>
    <n v="-6.48084"/>
    <n v="6.49707e-05"/>
    <n v="4211.68"/>
    <n v="263.086"/>
    <n v="4.8"/>
    <n v="0"/>
    <n v="0.154455"/>
    <n v="9.651999999999999"/>
    <n v="-7.36805"/>
    <n v="8.04846e-05"/>
    <n v="3009.29"/>
    <n v="269.232"/>
    <n v="8.300000000000001"/>
    <n v="0"/>
    <n v="0.0728398"/>
    <n v="6.64466"/>
    <n v="-6.06691"/>
    <n v="8.84565e-05"/>
    <n v="1464.92"/>
    <n v="272.824"/>
    <n v="26.6"/>
    <n v="0"/>
    <n v="0.0241934"/>
    <n v="5.22168"/>
    <n v="-4.97612"/>
    <n v="0.000107583"/>
    <n v="786.003"/>
    <n v="275.971"/>
    <n v="74.8"/>
    <n v="0.1"/>
    <n v="0.177174"/>
    <n v="3.41219"/>
    <n v="-2.34302"/>
    <n v="7.31331e-05"/>
    <n v="569.3819999999999"/>
    <n v="277.75"/>
    <n v="72.7"/>
    <n v="0"/>
    <n v="0.269011"/>
    <n v="3.60272"/>
    <n v="-1.57364"/>
    <n v="4.27205e-05"/>
    <n v="3"/>
    <n v="357.015"/>
    <n v="279.394"/>
    <n v="67.8"/>
    <n v="0"/>
    <n v="0.281372"/>
    <n v="3.8647"/>
    <n v="-1.12174"/>
    <n v="2.88079e-05"/>
    <n v="279.773"/>
    <n v="67.8"/>
    <n v="0"/>
    <n v="0.156725"/>
    <n v="3.68028"/>
    <n v="-0.512974"/>
    <n v="2.68079e-05"/>
    <n v="149.141"/>
    <n v="55.5794"/>
    <n v="275.685"/>
    <n v="0"/>
    <n v="4.41213"/>
    <n v="277.97"/>
    <n v="274.571"/>
    <n v="78.59999999999999"/>
    <n v="2.63926"/>
    <n v="0.00625244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6.4052"/>
    <n v="0"/>
    <n v="-0.146973"/>
    <n v="1.3"/>
    <n v="4.6"/>
    <n v="0"/>
    <n v="0"/>
    <n v="0"/>
    <n v="0"/>
    <n v="37.3008"/>
    <n v="1229.76"/>
    <n v="53.3"/>
    <n v="0"/>
    <n v="14"/>
  </r>
  <r>
    <x v="13"/>
    <n v="101808"/>
    <n v="24135.1"/>
    <n v="1.81193"/>
    <n v="11694.6"/>
    <n v="208.356"/>
    <n v="33.2"/>
    <n v="0"/>
    <n v="0.07418950000000001"/>
    <n v="17.718"/>
    <n v="-19.7263"/>
    <n v="0.000106922"/>
    <n v="9142.75"/>
    <n v="223.955"/>
    <n v="10.8"/>
    <n v="0"/>
    <n v="0.114133"/>
    <n v="19.7749"/>
    <n v="-10.6114"/>
    <n v="0.000118106"/>
    <n v="7192.81"/>
    <n v="239.869"/>
    <n v="16.5"/>
    <n v="0"/>
    <n v="0.100617"/>
    <n v="15.5722"/>
    <n v="-10.5643"/>
    <n v="9.237010000000001e-05"/>
    <n v="5583.49"/>
    <n v="252.852"/>
    <n v="6.3"/>
    <n v="0"/>
    <n v="0.087293"/>
    <n v="15.5014"/>
    <n v="-6.18485"/>
    <n v="7.16658e-05"/>
    <n v="4206.83"/>
    <n v="262.834"/>
    <n v="4.1"/>
    <n v="0"/>
    <n v="-0.0680195"/>
    <n v="12.8353"/>
    <n v="-3.73484"/>
    <n v="7.37649e-05"/>
    <n v="3005.55"/>
    <n v="269.023"/>
    <n v="5.1"/>
    <n v="0"/>
    <n v="-0.151807"/>
    <n v="7.92953"/>
    <n v="-2.85767"/>
    <n v="5.35386e-05"/>
    <n v="1464.17"/>
    <n v="272.843"/>
    <n v="24.7"/>
    <n v="0"/>
    <n v="0.022498"/>
    <n v="4.76376"/>
    <n v="-3.12229"/>
    <n v="6.966580000000001e-05"/>
    <n v="784.509"/>
    <n v="276.436"/>
    <n v="50.5"/>
    <n v="0"/>
    <n v="0.339759"/>
    <n v="3.67276"/>
    <n v="-0.279578"/>
    <n v="9.38618e-05"/>
    <n v="567.691"/>
    <n v="278.115"/>
    <n v="56.4"/>
    <n v="0"/>
    <n v="0.46915"/>
    <n v="3.84146"/>
    <n v="0.426648"/>
    <n v="7.09165e-05"/>
    <n v="4"/>
    <n v="355.137"/>
    <n v="279.743"/>
    <n v="56.6"/>
    <n v="0"/>
    <n v="0.440716"/>
    <n v="3.45769"/>
    <n v="0.395405"/>
    <n v="4.74924e-05"/>
    <n v="280.16"/>
    <n v="58.9"/>
    <n v="0"/>
    <n v="0.213187"/>
    <n v="2.57593"/>
    <n v="0.194434"/>
    <n v="3.34924e-05"/>
    <n v="147.049"/>
    <n v="55.5794"/>
    <n v="274.523"/>
    <n v="0"/>
    <n v="3.4591"/>
    <n v="277.58"/>
    <n v="273.162"/>
    <n v="72.90000000000001"/>
    <n v="1.77895"/>
    <n v="0.256606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6.4281"/>
    <n v="0"/>
    <n v="-0.462036"/>
    <n v="0"/>
    <n v="2.3"/>
    <n v="0"/>
    <n v="0"/>
    <n v="0"/>
    <n v="0"/>
    <n v="39.4067"/>
    <n v="1334.56"/>
    <n v="31.4"/>
    <n v="0"/>
    <n v="15"/>
  </r>
  <r>
    <x v="14"/>
    <n v="101873"/>
    <n v="24135.1"/>
    <n v="3.80175"/>
    <n v="11707.8"/>
    <n v="207.08"/>
    <n v="63.5"/>
    <n v="0"/>
    <n v="0.0211475"/>
    <n v="20.0053"/>
    <n v="-19.004"/>
    <n v="0.000142224"/>
    <n v="9157.15"/>
    <n v="225.079"/>
    <n v="19.9"/>
    <n v="0"/>
    <n v="0.122721"/>
    <n v="15.8623"/>
    <n v="-12.9224"/>
    <n v="6.93323e-05"/>
    <n v="7196.8"/>
    <n v="240.348"/>
    <n v="12.3"/>
    <n v="0"/>
    <n v="0.117895"/>
    <n v="18.3803"/>
    <n v="-7.43384"/>
    <n v="5.28552e-05"/>
    <n v="5583.57"/>
    <n v="253.336"/>
    <n v="6.8"/>
    <n v="0"/>
    <n v="0.112168"/>
    <n v="17.2582"/>
    <n v="-3.8412"/>
    <n v="8.96897e-05"/>
    <n v="4206.07"/>
    <n v="262.648"/>
    <n v="4.7"/>
    <n v="0"/>
    <n v="-0.150572"/>
    <n v="14.7977"/>
    <n v="-0.0694824"/>
    <n v="9.69727e-05"/>
    <n v="3007.08"/>
    <n v="267.913"/>
    <n v="8.699999999999999"/>
    <n v="0"/>
    <n v="-0.186906"/>
    <n v="10.3879"/>
    <n v="2.04125"/>
    <n v="4.12234e-05"/>
    <n v="1473.15"/>
    <n v="273.086"/>
    <n v="21.1"/>
    <n v="0"/>
    <n v="-0.0670811"/>
    <n v="3.80291"/>
    <n v="-1.37734"/>
    <n v="0.000119854"/>
    <n v="792.265"/>
    <n v="276.484"/>
    <n v="76.7"/>
    <n v="0"/>
    <n v="0.117409"/>
    <n v="4.98806"/>
    <n v="1.99251"/>
    <n v="0.000211243"/>
    <n v="575.1660000000001"/>
    <n v="278.394"/>
    <n v="72.40000000000001"/>
    <n v="0"/>
    <n v="0.106957"/>
    <n v="4.82751"/>
    <n v="2.16393"/>
    <n v="0.000213092"/>
    <n v="3"/>
    <n v="362.312"/>
    <n v="279.845"/>
    <n v="68.5"/>
    <n v="0"/>
    <n v="0.0670471"/>
    <n v="3.18871"/>
    <n v="1.98061"/>
    <n v="0.0002304"/>
    <n v="281.658"/>
    <n v="62.7"/>
    <n v="0"/>
    <n v="0.0740471"/>
    <n v="2.06155"/>
    <n v="1.73876"/>
    <n v="0.0002464"/>
    <n v="153.792"/>
    <n v="55.5794"/>
    <n v="285.665"/>
    <n v="0"/>
    <n v="129.994"/>
    <n v="283.001"/>
    <n v="275.785"/>
    <n v="60.7"/>
    <n v="1.53544"/>
    <n v="1.47959"/>
    <n v="-50"/>
    <n v="0"/>
    <n v="0"/>
    <n v="0"/>
    <n v="0"/>
    <n v="0"/>
    <n v="0"/>
    <n v="0"/>
    <n v="0"/>
    <n v="0"/>
    <n v="0"/>
    <n v="0"/>
    <n v="0"/>
    <n v="0"/>
    <n v="0"/>
    <n v="0"/>
    <n v="0"/>
    <n v="10033"/>
    <n v="13.0716"/>
    <n v="0"/>
    <n v="-0.470093"/>
    <n v="0"/>
    <n v="0"/>
    <n v="0"/>
    <n v="0"/>
    <n v="0.1"/>
    <n v="0"/>
    <n v="53.2314"/>
    <n v="1458.56"/>
    <n v="21.5"/>
    <n v="0"/>
    <n v="16"/>
  </r>
  <r>
    <x v="15"/>
    <n v="101627"/>
    <n v="24135.1"/>
    <n v="5.41388"/>
    <n v="11694"/>
    <n v="207.505"/>
    <n v="98.2"/>
    <n v="33.6"/>
    <n v="0.0491172"/>
    <n v="29.4379"/>
    <n v="-21.0332"/>
    <n v="1.66174e-05"/>
    <n v="9139.83"/>
    <n v="225.038"/>
    <n v="32.4"/>
    <n v="0"/>
    <n v="-0.0105039"/>
    <n v="20.6111"/>
    <n v="-8.83168"/>
    <n v="0.000119189"/>
    <n v="7179.13"/>
    <n v="240.747"/>
    <n v="8.800000000000001"/>
    <n v="0"/>
    <n v="0.00777734"/>
    <n v="18.075"/>
    <n v="-6.83505"/>
    <n v="5.91621e-05"/>
    <n v="5563.5"/>
    <n v="253.526"/>
    <n v="4.6"/>
    <n v="0"/>
    <n v="-0.06323239999999999"/>
    <n v="17.0547"/>
    <n v="-6.2364"/>
    <n v="0.000228614"/>
    <n v="4185.29"/>
    <n v="263.393"/>
    <n v="5.1"/>
    <n v="0"/>
    <n v="-0.257748"/>
    <n v="18.3822"/>
    <n v="-4.30222"/>
    <n v="0.000144375"/>
    <n v="2988.68"/>
    <n v="265.43"/>
    <n v="47.5"/>
    <n v="0"/>
    <n v="-0.179793"/>
    <n v="11.8258"/>
    <n v="-0.840814"/>
    <n v="0.000192511"/>
    <n v="1459.97"/>
    <n v="273.558"/>
    <n v="60.5"/>
    <n v="0"/>
    <n v="0.337188"/>
    <n v="5.62152"/>
    <n v="-1.92002"/>
    <n v="-3.73096e-06"/>
    <n v="776.336"/>
    <n v="277.499"/>
    <n v="70.59999999999999"/>
    <n v="0"/>
    <n v="0.53709"/>
    <n v="4.62283"/>
    <n v="3.74955"/>
    <n v="0.000151333"/>
    <n v="558.426"/>
    <n v="279.52"/>
    <n v="64.8"/>
    <n v="0"/>
    <n v="0.463748"/>
    <n v="4.90378"/>
    <n v="4.24918"/>
    <n v="0.00013844"/>
    <n v="4"/>
    <n v="344.619"/>
    <n v="281.551"/>
    <n v="58.8"/>
    <n v="0"/>
    <n v="0.367549"/>
    <n v="5.20778"/>
    <n v="4.47836"/>
    <n v="0.000131861"/>
    <n v="283.648"/>
    <n v="53.4"/>
    <n v="0"/>
    <n v="0.241401"/>
    <n v="5.14495"/>
    <n v="4.42721"/>
    <n v="0.000120861"/>
    <n v="134.708"/>
    <n v="55.5794"/>
    <n v="287.775"/>
    <n v="0"/>
    <n v="247.81"/>
    <n v="285.113"/>
    <n v="275.85"/>
    <n v="53"/>
    <n v="4.23979"/>
    <n v="3.70917"/>
    <n v="-50"/>
    <n v="0"/>
    <n v="0"/>
    <n v="0"/>
    <n v="0"/>
    <n v="0"/>
    <n v="0"/>
    <n v="0"/>
    <n v="0"/>
    <n v="0"/>
    <n v="0"/>
    <n v="0"/>
    <n v="0"/>
    <n v="0"/>
    <n v="0"/>
    <n v="0"/>
    <n v="0"/>
    <n v="20833"/>
    <n v="11.8042"/>
    <n v="0"/>
    <n v="-0.0330811"/>
    <n v="4"/>
    <n v="0.2"/>
    <n v="0"/>
    <n v="0"/>
    <n v="100"/>
    <n v="9.800000000000001"/>
    <n v="8.506769999999999"/>
    <n v="1508.48"/>
    <n v="63.3"/>
    <n v="0"/>
    <n v="17"/>
  </r>
  <r>
    <x v="16"/>
    <n v="101576"/>
    <n v="24135.1"/>
    <n v="4.01805"/>
    <n v="11680.8"/>
    <n v="209.404"/>
    <n v="58.8"/>
    <n v="0"/>
    <n v="-0.194496"/>
    <n v="31.765"/>
    <n v="-12.7692"/>
    <n v="0.00015279"/>
    <n v="9127.309999999999"/>
    <n v="224.714"/>
    <n v="100"/>
    <n v="100"/>
    <n v="-0.0439063"/>
    <n v="20.4301"/>
    <n v="-8.83362"/>
    <n v="0.000141114"/>
    <n v="7171.47"/>
    <n v="239.936"/>
    <n v="13"/>
    <n v="0"/>
    <n v="-0.0588145"/>
    <n v="18.0103"/>
    <n v="-7.26834"/>
    <n v="0.000210213"/>
    <n v="5560.72"/>
    <n v="253.432"/>
    <n v="7"/>
    <n v="0"/>
    <n v="-0.0395352"/>
    <n v="13.8147"/>
    <n v="-7.83268"/>
    <n v="9.734300000000001e-05"/>
    <n v="4181.29"/>
    <n v="263.21"/>
    <n v="3.4"/>
    <n v="0"/>
    <n v="0.0544609"/>
    <n v="12.8924"/>
    <n v="-7.34111"/>
    <n v="0.000185402"/>
    <n v="2982.81"/>
    <n v="264.42"/>
    <n v="73.90000000000001"/>
    <n v="37.6"/>
    <n v="0.0445352"/>
    <n v="9.56683"/>
    <n v="-4.66692"/>
    <n v="0.000130275"/>
    <n v="1454.54"/>
    <n v="273.132"/>
    <n v="83"/>
    <n v="5.2"/>
    <n v="-0.266806"/>
    <n v="5.52907"/>
    <n v="-0.315387"/>
    <n v="2.23564e-05"/>
    <n v="771.715"/>
    <n v="277.339"/>
    <n v="77.2"/>
    <n v="0"/>
    <n v="-0.27637"/>
    <n v="3.22288"/>
    <n v="2.83218"/>
    <n v="-1.52107e-05"/>
    <n v="553.8819999999999"/>
    <n v="279.41"/>
    <n v="68.09999999999999"/>
    <n v="0"/>
    <n v="-0.226425"/>
    <n v="2.72551"/>
    <n v="3.43044"/>
    <n v="-5.58218e-05"/>
    <n v="4"/>
    <n v="340.08"/>
    <n v="281.471"/>
    <n v="60.8"/>
    <n v="0"/>
    <n v="-0.10018"/>
    <n v="2.34033"/>
    <n v="3.77918"/>
    <n v="-6.73923e-05"/>
    <n v="283.373"/>
    <n v="57.1"/>
    <n v="0"/>
    <n v="0.0673093"/>
    <n v="1.76033"/>
    <n v="3.42427"/>
    <n v="-3.93923e-05"/>
    <n v="130.236"/>
    <n v="55.5794"/>
    <n v="282.783"/>
    <n v="0"/>
    <n v="46.9019"/>
    <n v="283.487"/>
    <n v="276.626"/>
    <n v="62.4"/>
    <n v="1.16726"/>
    <n v="2.34833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11.7261"/>
    <n v="0"/>
    <n v="0.266846"/>
    <n v="87"/>
    <n v="31.2"/>
    <n v="20.5"/>
    <n v="0"/>
    <n v="100"/>
    <n v="100"/>
    <n v="105.518"/>
    <n v="1453.44"/>
    <n v="82.7"/>
    <n v="0"/>
    <n v="18"/>
  </r>
  <r>
    <x v="17"/>
    <n v="101514"/>
    <n v="24135.1"/>
    <n v="5.92043"/>
    <n v="11667.9"/>
    <n v="209.589"/>
    <n v="45.2"/>
    <n v="0"/>
    <n v="-0.00299805"/>
    <n v="13.416"/>
    <n v="-13.3785"/>
    <n v="0.00024514"/>
    <n v="9122.26"/>
    <n v="223.89"/>
    <n v="100"/>
    <n v="100"/>
    <n v="0.061752"/>
    <n v="15.4299"/>
    <n v="-13.8951"/>
    <n v="0.000101669"/>
    <n v="7168.5"/>
    <n v="239.977"/>
    <n v="12.9"/>
    <n v="0"/>
    <n v="-0.255207"/>
    <n v="12.2489"/>
    <n v="-8.819459999999999"/>
    <n v="0.000102466"/>
    <n v="5560.41"/>
    <n v="252.488"/>
    <n v="13.1"/>
    <n v="0"/>
    <n v="0.28252"/>
    <n v="11.8052"/>
    <n v="-8.758330000000001"/>
    <n v="4.40239e-05"/>
    <n v="4183.94"/>
    <n v="262.98"/>
    <n v="8.6"/>
    <n v="0"/>
    <n v="0.189734"/>
    <n v="10.1569"/>
    <n v="-7.13522"/>
    <n v="8.10427e-05"/>
    <n v="2982.87"/>
    <n v="266.737"/>
    <n v="33.5"/>
    <n v="0"/>
    <n v="0.0169473"/>
    <n v="10.1113"/>
    <n v="-3.5321"/>
    <n v="0.000140869"/>
    <n v="1451.73"/>
    <n v="274.315"/>
    <n v="75.8"/>
    <n v="1.3"/>
    <n v="-0.500355"/>
    <n v="7.5679"/>
    <n v="0.0079895"/>
    <n v="0.000139094"/>
    <n v="766.217"/>
    <n v="278.362"/>
    <n v="68.2"/>
    <n v="0"/>
    <n v="-0.133311"/>
    <n v="1.26234"/>
    <n v="4.88116"/>
    <n v="5.43972e-05"/>
    <n v="547.818"/>
    <n v="279.867"/>
    <n v="61.2"/>
    <n v="0"/>
    <n v="0.0282749"/>
    <n v="-1.34326"/>
    <n v="6.05941"/>
    <n v="2.46165e-05"/>
    <n v="4"/>
    <n v="333.931"/>
    <n v="281.388"/>
    <n v="63.2"/>
    <n v="0"/>
    <n v="0.121115"/>
    <n v="-2.24189"/>
    <n v="6.5174"/>
    <n v="9.282710000000001e-06"/>
    <n v="282.239"/>
    <n v="64"/>
    <n v="0"/>
    <n v="0.136115"/>
    <n v="-1.8887"/>
    <n v="5.3574"/>
    <n v="7.92827e-05"/>
    <n v="124.322"/>
    <n v="55.5794"/>
    <n v="279.396"/>
    <n v="0"/>
    <n v="23.352"/>
    <n v="281.126"/>
    <n v="276.254"/>
    <n v="71.3"/>
    <n v="-1.04697"/>
    <n v="3.31651"/>
    <n v="-50"/>
    <n v="0"/>
    <n v="0"/>
    <n v="0"/>
    <n v="0"/>
    <n v="0"/>
    <n v="0"/>
    <n v="0"/>
    <n v="0"/>
    <n v="0"/>
    <n v="0"/>
    <n v="0"/>
    <n v="0"/>
    <n v="0"/>
    <n v="0"/>
    <n v="0"/>
    <n v="0"/>
    <n v="13091"/>
    <n v="12.2839"/>
    <n v="0"/>
    <n v="0.465088"/>
    <n v="44.2"/>
    <n v="47.5"/>
    <n v="10.9"/>
    <n v="0"/>
    <n v="100"/>
    <n v="100"/>
    <n v="152.321"/>
    <n v="1617.44"/>
    <n v="79.7"/>
    <n v="0"/>
    <n v="19"/>
  </r>
  <r>
    <x v="18"/>
    <n v="101471"/>
    <n v="24134.8"/>
    <n v="6.50518"/>
    <n v="11681.8"/>
    <n v="208.059"/>
    <n v="49.9"/>
    <n v="0"/>
    <n v="-0.0421172"/>
    <n v="14.2403"/>
    <n v="-10.6972"/>
    <n v="0.000106361"/>
    <n v="9130.34"/>
    <n v="224.204"/>
    <n v="46.5"/>
    <n v="0"/>
    <n v="0.278359"/>
    <n v="9.121510000000001"/>
    <n v="-8.357390000000001"/>
    <n v="7.39868e-06"/>
    <n v="7174.12"/>
    <n v="240.581"/>
    <n v="10.1"/>
    <n v="0"/>
    <n v="0.0389844"/>
    <n v="11.84"/>
    <n v="-8.684950000000001"/>
    <n v="0.000160619"/>
    <n v="5563.03"/>
    <n v="252.674"/>
    <n v="11"/>
    <n v="0"/>
    <n v="0.0336445"/>
    <n v="10.896"/>
    <n v="-7.26108"/>
    <n v="4.13264e-05"/>
    <n v="4187.1"/>
    <n v="263.09"/>
    <n v="14.1"/>
    <n v="0"/>
    <n v="-0.0590625"/>
    <n v="9.9527"/>
    <n v="-5.07532"/>
    <n v="1.65811e-05"/>
    <n v="2982.41"/>
    <n v="268.737"/>
    <n v="12.2"/>
    <n v="0"/>
    <n v="0.119898"/>
    <n v="9.14542"/>
    <n v="-2.32346"/>
    <n v="0.000131675"/>
    <n v="1449.81"/>
    <n v="274.222"/>
    <n v="75.59999999999999"/>
    <n v="2.3"/>
    <n v="0.0363008"/>
    <n v="4.92791"/>
    <n v="2.49786"/>
    <n v="6.04182e-05"/>
    <n v="764.124"/>
    <n v="278.537"/>
    <n v="76.5"/>
    <n v="0"/>
    <n v="0.250395"/>
    <n v="-0.104468"/>
    <n v="7.2488"/>
    <n v="5.49832e-05"/>
    <n v="545.452"/>
    <n v="280.188"/>
    <n v="74.90000000000001"/>
    <n v="0"/>
    <n v="0.338412"/>
    <n v="-1.31364"/>
    <n v="7.94219"/>
    <n v="6.02163e-05"/>
    <n v="3"/>
    <n v="331.044"/>
    <n v="282.058"/>
    <n v="69.5"/>
    <n v="0"/>
    <n v="0.344027"/>
    <n v="-1.94427"/>
    <n v="7.79578"/>
    <n v="6.832519999999999e-05"/>
    <n v="282.621"/>
    <n v="70.40000000000001"/>
    <n v="0"/>
    <n v="0.208027"/>
    <n v="-1.77073"/>
    <n v="5.87578"/>
    <n v="0.000120325"/>
    <n v="120.922"/>
    <n v="55.5794"/>
    <n v="279.182"/>
    <n v="0"/>
    <n v="12.3565"/>
    <n v="281.222"/>
    <n v="277.747"/>
    <n v="78.7"/>
    <n v="-1.01678"/>
    <n v="3.5866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1.2471"/>
    <n v="0"/>
    <n v="-0.389282"/>
    <n v="91.8"/>
    <n v="77.90000000000001"/>
    <n v="0"/>
    <n v="0"/>
    <n v="0"/>
    <n v="66"/>
    <n v="135.04"/>
    <n v="1583.84"/>
    <n v="80.7"/>
    <n v="0"/>
    <n v="20"/>
  </r>
  <r>
    <x v="19"/>
    <n v="101269"/>
    <n v="24134.7"/>
    <n v="6.90108"/>
    <n v="11670"/>
    <n v="207.665"/>
    <n v="79.09999999999999"/>
    <n v="5.6"/>
    <n v="0.00523047"/>
    <n v="20.7431"/>
    <n v="-9.434699999999999"/>
    <n v="0.000256685"/>
    <n v="9121.84"/>
    <n v="224.463"/>
    <n v="42.8"/>
    <n v="0"/>
    <n v="-0.0313379"/>
    <n v="13.1017"/>
    <n v="-1.27196"/>
    <n v="9.62971e-05"/>
    <n v="7164.85"/>
    <n v="240.44"/>
    <n v="55.7"/>
    <n v="0"/>
    <n v="0.120828"/>
    <n v="12.4545"/>
    <n v="-2.60727"/>
    <n v="0.000136576"/>
    <n v="5553.77"/>
    <n v="253.021"/>
    <n v="9.699999999999999"/>
    <n v="0"/>
    <n v="-0.0161816"/>
    <n v="11.9141"/>
    <n v="-2.03019"/>
    <n v="9.36177e-05"/>
    <n v="4176.87"/>
    <n v="262.964"/>
    <n v="9.800000000000001"/>
    <n v="0"/>
    <n v="-0.131947"/>
    <n v="7.27483"/>
    <n v="0.845483"/>
    <n v="7.28376e-05"/>
    <n v="2973.83"/>
    <n v="268.685"/>
    <n v="12"/>
    <n v="0"/>
    <n v="0.0275918"/>
    <n v="12.7248"/>
    <n v="-1.62933"/>
    <n v="0.000145578"/>
    <n v="1437.53"/>
    <n v="274.878"/>
    <n v="72.09999999999999"/>
    <n v="0.1"/>
    <n v="-0.00819141"/>
    <n v="3.29686"/>
    <n v="3.63644"/>
    <n v="0.000169627"/>
    <n v="749.581"/>
    <n v="279.892"/>
    <n v="66.09999999999999"/>
    <n v="0"/>
    <n v="0.0919976"/>
    <n v="2.74058"/>
    <n v="6.42347"/>
    <n v="0.000116416"/>
    <n v="529.915"/>
    <n v="281.29"/>
    <n v="69.2"/>
    <n v="0"/>
    <n v="0.225829"/>
    <n v="1.19678"/>
    <n v="7.59644"/>
    <n v="9.67034e-05"/>
    <n v="4"/>
    <n v="314.848"/>
    <n v="282.67"/>
    <n v="70.40000000000001"/>
    <n v="0"/>
    <n v="0.322017"/>
    <n v="-0.294507"/>
    <n v="7.92418"/>
    <n v="7.63105e-05"/>
    <n v="282.558"/>
    <n v="70.59999999999999"/>
    <n v="0"/>
    <n v="0.209734"/>
    <n v="-1.03451"/>
    <n v="5.83064"/>
    <n v="0.000126311"/>
    <n v="104.422"/>
    <n v="55.5794"/>
    <n v="279.261"/>
    <n v="0"/>
    <n v="12.4401"/>
    <n v="281.206"/>
    <n v="277.666"/>
    <n v="78.40000000000001"/>
    <n v="-0.787534"/>
    <n v="3.9704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1.4672"/>
    <n v="0"/>
    <n v="-0.145264"/>
    <n v="5"/>
    <n v="70.09999999999999"/>
    <n v="0"/>
    <n v="0"/>
    <n v="22.9"/>
    <n v="32.9"/>
    <n v="158.753"/>
    <n v="1643.68"/>
    <n v="72.8"/>
    <n v="0"/>
    <n v="21"/>
  </r>
  <r>
    <x v="20"/>
    <n v="101083"/>
    <n v="24134.9"/>
    <n v="8.830970000000001"/>
    <n v="11650.4"/>
    <n v="208.789"/>
    <n v="70.40000000000001"/>
    <n v="0"/>
    <n v="0.0144385"/>
    <n v="26"/>
    <n v="-5.40154"/>
    <n v="0.000136381"/>
    <n v="9103.389999999999"/>
    <n v="223.885"/>
    <n v="51.4"/>
    <n v="0"/>
    <n v="-0.432214"/>
    <n v="31.0285"/>
    <n v="-6.09734"/>
    <n v="0.000226847"/>
    <n v="7148.75"/>
    <n v="240.074"/>
    <n v="35.4"/>
    <n v="0"/>
    <n v="-0.267048"/>
    <n v="21.3857"/>
    <n v="-2.11852"/>
    <n v="0.000155685"/>
    <n v="5539.55"/>
    <n v="252.7"/>
    <n v="74.59999999999999"/>
    <n v="0"/>
    <n v="-0.0100391"/>
    <n v="16.4672"/>
    <n v="-0.542499"/>
    <n v="9.80186e-05"/>
    <n v="4161.51"/>
    <n v="262.915"/>
    <n v="26.6"/>
    <n v="0"/>
    <n v="-0.000914063"/>
    <n v="14.1191"/>
    <n v="-3.22213"/>
    <n v="0.000139099"/>
    <n v="2963.54"/>
    <n v="266.541"/>
    <n v="99.2"/>
    <n v="83.09999999999999"/>
    <n v="-0.0948828"/>
    <n v="17.3085"/>
    <n v="-2.13842"/>
    <n v="0.000141459"/>
    <n v="1423.98"/>
    <n v="275.005"/>
    <n v="76.5"/>
    <n v="4.3"/>
    <n v="-0.202488"/>
    <n v="2.46797"/>
    <n v="3.83555"/>
    <n v="0.000176868"/>
    <n v="735.696"/>
    <n v="279.939"/>
    <n v="73.7"/>
    <n v="0"/>
    <n v="0.049897"/>
    <n v="0.272504"/>
    <n v="7.12662"/>
    <n v="0.000142859"/>
    <n v="515.872"/>
    <n v="281.518"/>
    <n v="77.59999999999999"/>
    <n v="0"/>
    <n v="0.184413"/>
    <n v="-1.22142"/>
    <n v="8.151870000000001"/>
    <n v="0.000154633"/>
    <n v="3"/>
    <n v="300.449"/>
    <n v="283.102"/>
    <n v="78.90000000000001"/>
    <n v="0"/>
    <n v="0.261119"/>
    <n v="-2.37579"/>
    <n v="8.89705"/>
    <n v="0.000139767"/>
    <n v="283.218"/>
    <n v="81.8"/>
    <n v="0"/>
    <n v="0.153317"/>
    <n v="-1.86681"/>
    <n v="5.73928"/>
    <n v="0.000200767"/>
    <n v="89.563"/>
    <n v="55.5794"/>
    <n v="280.882"/>
    <n v="0"/>
    <n v="6.21392"/>
    <n v="282.478"/>
    <n v="280.32"/>
    <n v="86.40000000000001"/>
    <n v="-1.35161"/>
    <n v="4.21326"/>
    <n v="-13.3"/>
    <n v="7.2e-06"/>
    <n v="7.2e-06"/>
    <n v="1.48e-06"/>
    <n v="1.6e-06"/>
    <n v="0"/>
    <n v="0.0625"/>
    <n v="0"/>
    <n v="0.0625"/>
    <n v="0"/>
    <n v="0"/>
    <n v="0"/>
    <n v="1"/>
    <n v="0"/>
    <n v="0"/>
    <n v="0"/>
    <n v="0"/>
    <n v="0"/>
    <n v="8.14293"/>
    <n v="8"/>
    <n v="-26.42"/>
    <n v="99.40000000000001"/>
    <n v="35.2"/>
    <n v="0"/>
    <n v="1.3"/>
    <n v="0"/>
    <n v="38.9"/>
    <n v="131.921"/>
    <n v="1665.92"/>
    <n v="82.2"/>
    <n v="0"/>
    <n v="22"/>
  </r>
  <r>
    <x v="21"/>
    <n v="100918"/>
    <n v="22296"/>
    <n v="7.71353"/>
    <n v="11632"/>
    <n v="207.45"/>
    <n v="59.8"/>
    <n v="0"/>
    <n v="0.144869"/>
    <n v="26.8679"/>
    <n v="-11.5831"/>
    <n v="0.000202972"/>
    <n v="9092.700000000001"/>
    <n v="224.716"/>
    <n v="40.7"/>
    <n v="0"/>
    <n v="-0.0380762"/>
    <n v="30.7285"/>
    <n v="-15.9426"/>
    <n v="5.92021e-05"/>
    <n v="7134.32"/>
    <n v="240.048"/>
    <n v="23.2"/>
    <n v="0"/>
    <n v="-0.497522"/>
    <n v="22.9839"/>
    <n v="-11.3702"/>
    <n v="0.000172885"/>
    <n v="5527.58"/>
    <n v="251.661"/>
    <n v="67.3"/>
    <n v="0"/>
    <n v="-0.385645"/>
    <n v="17.642"/>
    <n v="-5.64116"/>
    <n v="0.000168107"/>
    <n v="4156.82"/>
    <n v="261.436"/>
    <n v="99"/>
    <n v="68.8"/>
    <n v="-0.337074"/>
    <n v="16.126"/>
    <n v="-3.71116"/>
    <n v="5.28989e-05"/>
    <n v="2962.5"/>
    <n v="267.52"/>
    <n v="98.09999999999999"/>
    <n v="100"/>
    <n v="-1.25477"/>
    <n v="14.0568"/>
    <n v="-2.14988"/>
    <n v="0.000262483"/>
    <n v="1414.61"/>
    <n v="276.006"/>
    <n v="96.7"/>
    <n v="51.2"/>
    <n v="1.11883"/>
    <n v="1.60105"/>
    <n v="8.09263"/>
    <n v="0.00012052"/>
    <n v="723.869"/>
    <n v="280.453"/>
    <n v="82.7"/>
    <n v="4.7"/>
    <n v="1.03901"/>
    <n v="0.600629"/>
    <n v="8.41052"/>
    <n v="0.000150188"/>
    <n v="503.525"/>
    <n v="282.031"/>
    <n v="83.59999999999999"/>
    <n v="5"/>
    <n v="0.827972"/>
    <n v="0.702838"/>
    <n v="8.51521"/>
    <n v="0.000143061"/>
    <n v="3"/>
    <n v="287.588"/>
    <n v="283.634"/>
    <n v="85.40000000000001"/>
    <n v="5"/>
    <n v="0.572848"/>
    <n v="0.632749"/>
    <n v="8.27238"/>
    <n v="0.000140499"/>
    <n v="283.709"/>
    <n v="89.40000000000001"/>
    <n v="5"/>
    <n v="0.1645"/>
    <n v="-0.540388"/>
    <n v="4.40351"/>
    <n v="0.000195499"/>
    <n v="76.2503"/>
    <n v="55.5794"/>
    <n v="282.55"/>
    <n v="0"/>
    <n v="5.10167"/>
    <n v="283.418"/>
    <n v="282.057"/>
    <n v="91.2"/>
    <n v="-0.590444"/>
    <n v="3.86767"/>
    <n v="-6.10352e-06"/>
    <n v="3.04e-06"/>
    <n v="7.92e-05"/>
    <n v="6.64e-06"/>
    <n v="1.02e-05"/>
    <n v="0.25"/>
    <n v="0.25"/>
    <n v="0.125"/>
    <n v="0.1875"/>
    <n v="0"/>
    <n v="0"/>
    <n v="0"/>
    <n v="1"/>
    <n v="0"/>
    <n v="0"/>
    <n v="0"/>
    <n v="1"/>
    <n v="0"/>
    <n v="4.92864"/>
    <n v="2"/>
    <n v="-13.4115"/>
    <n v="100"/>
    <n v="67.59999999999999"/>
    <n v="100"/>
    <n v="26.2"/>
    <n v="4.7"/>
    <n v="19.4"/>
    <n v="177.603"/>
    <n v="1889.28"/>
    <n v="99.8"/>
    <n v="0"/>
    <n v="23"/>
  </r>
  <r>
    <x v="22"/>
    <n v="100845"/>
    <n v="24134.9"/>
    <n v="9.9"/>
    <n v="11636.1"/>
    <n v="205.726"/>
    <n v="64.40000000000001"/>
    <n v="1.7"/>
    <n v="0.0408047"/>
    <n v="26.2357"/>
    <n v="-8.28909"/>
    <n v="6.31544e-05"/>
    <n v="9106.799999999999"/>
    <n v="224.521"/>
    <n v="100"/>
    <n v="98.59999999999999"/>
    <n v="0.4485"/>
    <n v="22.7642"/>
    <n v="-9.43971"/>
    <n v="2.09199e-05"/>
    <n v="7147.45"/>
    <n v="240.718"/>
    <n v="33.5"/>
    <n v="0"/>
    <n v="0.143625"/>
    <n v="16.081"/>
    <n v="-6.36721"/>
    <n v="5.65164e-05"/>
    <n v="5536.35"/>
    <n v="252.585"/>
    <n v="50.5"/>
    <n v="0"/>
    <n v="0.0546953"/>
    <n v="15.0253"/>
    <n v="-1.82851"/>
    <n v="6.44512e-05"/>
    <n v="4164.05"/>
    <n v="261.105"/>
    <n v="75.59999999999999"/>
    <n v="1.2"/>
    <n v="-0.142432"/>
    <n v="12.1499"/>
    <n v="1.44066"/>
    <n v="9.51516e-05"/>
    <n v="2969.08"/>
    <n v="268.476"/>
    <n v="100"/>
    <n v="98.90000000000001"/>
    <n v="-1.11789"/>
    <n v="14.4485"/>
    <n v="-1.40962"/>
    <n v="6.271899999999999e-05"/>
    <n v="1413.9"/>
    <n v="276.841"/>
    <n v="98.40000000000001"/>
    <n v="46.8"/>
    <n v="-0.0376992"/>
    <n v="7.41044"/>
    <n v="7.08875"/>
    <n v="5.65701e-05"/>
    <n v="720.45"/>
    <n v="281.185"/>
    <n v="83"/>
    <n v="4"/>
    <n v="0.283331"/>
    <n v="4.18813"/>
    <n v="11.592"/>
    <n v="6.858980000000001e-05"/>
    <n v="499.565"/>
    <n v="282.715"/>
    <n v="84.7"/>
    <n v="3.9"/>
    <n v="0.225491"/>
    <n v="2.66934"/>
    <n v="11.0945"/>
    <n v="8.24973e-05"/>
    <n v="3"/>
    <n v="283.034"/>
    <n v="284.474"/>
    <n v="79.8"/>
    <n v="0.9"/>
    <n v="0.204323"/>
    <n v="1.05603"/>
    <n v="9.534269999999999"/>
    <n v="9.71548e-05"/>
    <n v="285.824"/>
    <n v="77.5"/>
    <n v="1"/>
    <n v="0.147323"/>
    <n v="-0.137632"/>
    <n v="5.34986"/>
    <n v="0.000172155"/>
    <n v="70.7456"/>
    <n v="55.5794"/>
    <n v="284.706"/>
    <n v="0"/>
    <n v="44.4323"/>
    <n v="285.628"/>
    <n v="282.235"/>
    <n v="79.7"/>
    <n v="-0.292651"/>
    <n v="5.03513"/>
    <n v="-50"/>
    <n v="0"/>
    <n v="0"/>
    <n v="1.16e-06"/>
    <n v="4.76e-05"/>
    <n v="0.5"/>
    <n v="0.75"/>
    <n v="0"/>
    <n v="0.1875"/>
    <n v="0"/>
    <n v="0"/>
    <n v="0"/>
    <n v="0"/>
    <n v="0"/>
    <n v="0"/>
    <n v="0"/>
    <n v="1"/>
    <n v="1340"/>
    <n v="4.2199"/>
    <n v="0"/>
    <n v="-0.443115"/>
    <n v="100"/>
    <n v="100"/>
    <n v="5"/>
    <n v="82"/>
    <n v="100"/>
    <n v="41.9"/>
    <n v="181.427"/>
    <n v="2143.2"/>
    <n v="99.90000000000001"/>
    <n v="0"/>
    <n v="24"/>
  </r>
  <r>
    <x v="23"/>
    <n v="100509"/>
    <n v="23626"/>
    <n v="10.6273"/>
    <n v="11629.1"/>
    <n v="207.679"/>
    <n v="63.3"/>
    <n v="1.4"/>
    <n v="0.0603428"/>
    <n v="19"/>
    <n v="-7.77018"/>
    <n v="9.830430000000001e-05"/>
    <n v="9096.889999999999"/>
    <n v="224.216"/>
    <n v="80.5"/>
    <n v="21.7"/>
    <n v="-0.103098"/>
    <n v="22.613"/>
    <n v="-4.09032"/>
    <n v="-8.698730000000001e-06"/>
    <n v="7133.25"/>
    <n v="241.965"/>
    <n v="67"/>
    <n v="0.1"/>
    <n v="0.122402"/>
    <n v="17.3036"/>
    <n v="-1.92314"/>
    <n v="8.976929999999999e-05"/>
    <n v="5515.69"/>
    <n v="252.678"/>
    <n v="58"/>
    <n v="0.3"/>
    <n v="0.131834"/>
    <n v="16.721"/>
    <n v="-0.7269409999999999"/>
    <n v="3.11016e-05"/>
    <n v="4145.41"/>
    <n v="261.047"/>
    <n v="78.90000000000001"/>
    <n v="3.2"/>
    <n v="-0.496324"/>
    <n v="10.2601"/>
    <n v="0.90621"/>
    <n v="8.9478e-05"/>
    <n v="2948.26"/>
    <n v="268.563"/>
    <n v="98.90000000000001"/>
    <n v="86.40000000000001"/>
    <n v="0.0228164"/>
    <n v="11.5012"/>
    <n v="1.23599"/>
    <n v="2.77896e-05"/>
    <n v="1389.93"/>
    <n v="278.031"/>
    <n v="86.2"/>
    <n v="3.6"/>
    <n v="0.00202539"/>
    <n v="7.2728"/>
    <n v="7.33917"/>
    <n v="0.000139468"/>
    <n v="693.9160000000001"/>
    <n v="281.693"/>
    <n v="82.59999999999999"/>
    <n v="0.1"/>
    <n v="0.0748032"/>
    <n v="5.34565"/>
    <n v="11.2422"/>
    <n v="0.000131566"/>
    <n v="472.663"/>
    <n v="283.126"/>
    <n v="85.40000000000001"/>
    <n v="0"/>
    <n v="0.164582"/>
    <n v="3.89143"/>
    <n v="11.0552"/>
    <n v="8.16765e-05"/>
    <n v="3"/>
    <n v="255.722"/>
    <n v="285.145"/>
    <n v="78.2"/>
    <n v="0"/>
    <n v="0.210582"/>
    <n v="3.19111"/>
    <n v="10.098"/>
    <n v="0.000103677"/>
    <n v="286.772"/>
    <n v="74.8"/>
    <n v="0"/>
    <n v="0.194582"/>
    <n v="1.9051"/>
    <n v="6.22802"/>
    <n v="0.000151677"/>
    <n v="42.8145"/>
    <n v="55.5794"/>
    <n v="285.506"/>
    <n v="0"/>
    <n v="65.996"/>
    <n v="286.523"/>
    <n v="282.47"/>
    <n v="76.5"/>
    <n v="1.81945"/>
    <n v="6.16327"/>
    <n v="-46.1"/>
    <n v="2.688e-05"/>
    <n v="2.72e-05"/>
    <n v="3.74e-06"/>
    <n v="2.72e-05"/>
    <n v="0.625"/>
    <n v="0.8125"/>
    <n v="0.0625"/>
    <n v="0.25"/>
    <n v="0"/>
    <n v="0"/>
    <n v="0"/>
    <n v="0"/>
    <n v="0"/>
    <n v="0"/>
    <n v="0"/>
    <n v="1"/>
    <n v="3972"/>
    <n v="3.27413"/>
    <n v="0"/>
    <n v="-0.496338"/>
    <n v="87.90000000000001"/>
    <n v="100"/>
    <n v="12"/>
    <n v="45.3"/>
    <n v="93.5"/>
    <n v="71"/>
    <n v="113.23"/>
    <n v="2249.6"/>
    <n v="95.5"/>
    <n v="0"/>
    <n v="25"/>
  </r>
  <r>
    <x v="24"/>
    <n v="100417"/>
    <n v="24135.1"/>
    <n v="9.50259"/>
    <n v="11651.8"/>
    <n v="208.77"/>
    <n v="63.7"/>
    <n v="0"/>
    <n v="0.0792441"/>
    <n v="18.7606"/>
    <n v="-11.0811"/>
    <n v="3.80916e-05"/>
    <n v="9089.41"/>
    <n v="224.221"/>
    <n v="35.9"/>
    <n v="0"/>
    <n v="-0.202096"/>
    <n v="22.2814"/>
    <n v="-4.58793"/>
    <n v="0.000205293"/>
    <n v="7134.82"/>
    <n v="240.999"/>
    <n v="37.4"/>
    <n v="0"/>
    <n v="0.157889"/>
    <n v="23.9553"/>
    <n v="-5.94933"/>
    <n v="0.000157649"/>
    <n v="5517.45"/>
    <n v="253.553"/>
    <n v="90.8"/>
    <n v="10.7"/>
    <n v="0.304697"/>
    <n v="21.0578"/>
    <n v="-4.28289"/>
    <n v="4.40781e-05"/>
    <n v="4143.9"/>
    <n v="261.524"/>
    <n v="56.2"/>
    <n v="0"/>
    <n v="-0.576414"/>
    <n v="13.9386"/>
    <n v="-0.282139"/>
    <n v="9.12886e-05"/>
    <n v="2946.38"/>
    <n v="269.116"/>
    <n v="94.8"/>
    <n v="22.6"/>
    <n v="-0.152299"/>
    <n v="9.42234"/>
    <n v="0.677002"/>
    <n v="2.27537e-05"/>
    <n v="1384.65"/>
    <n v="278.528"/>
    <n v="92.59999999999999"/>
    <n v="0.9"/>
    <n v="0.744126"/>
    <n v="9.698650000000001"/>
    <n v="4.77806"/>
    <n v="0.000244483"/>
    <n v="687.005"/>
    <n v="283.045"/>
    <n v="76"/>
    <n v="0"/>
    <n v="0.985364"/>
    <n v="5.83366"/>
    <n v="7.0001"/>
    <n v="0.000159543"/>
    <n v="464.998"/>
    <n v="283.558"/>
    <n v="84.59999999999999"/>
    <n v="0"/>
    <n v="0.814439"/>
    <n v="5.64623"/>
    <n v="8.42868"/>
    <n v="0.000184962"/>
    <n v="3"/>
    <n v="247.931"/>
    <n v="285.032"/>
    <n v="84.90000000000001"/>
    <n v="0"/>
    <n v="0.563438"/>
    <n v="4.10126"/>
    <n v="8.828860000000001"/>
    <n v="0.000132528"/>
    <n v="286.526"/>
    <n v="81.5"/>
    <n v="0"/>
    <n v="0.199438"/>
    <n v="2.04126"/>
    <n v="5.3948"/>
    <n v="0.000143528"/>
    <n v="35.1109"/>
    <n v="55.5794"/>
    <n v="285.296"/>
    <n v="0"/>
    <n v="38.2419"/>
    <n v="286.221"/>
    <n v="283.338"/>
    <n v="82.7"/>
    <n v="2.00339"/>
    <n v="5.54894"/>
    <n v="-50"/>
    <n v="0"/>
    <n v="0"/>
    <n v="1.472e-05"/>
    <n v="1.84e-05"/>
    <n v="0.1875"/>
    <n v="1"/>
    <n v="0.1875"/>
    <n v="0.375"/>
    <n v="0"/>
    <n v="0"/>
    <n v="0"/>
    <n v="0"/>
    <n v="0"/>
    <n v="0"/>
    <n v="0"/>
    <n v="1"/>
    <n v="9049"/>
    <n v="3.35111"/>
    <n v="2"/>
    <n v="-83.6283"/>
    <n v="66.5"/>
    <n v="98.3"/>
    <n v="14.8"/>
    <n v="47"/>
    <n v="0.1"/>
    <n v="28.7"/>
    <n v="104.765"/>
    <n v="2376"/>
    <n v="90"/>
    <n v="0"/>
    <n v="26"/>
  </r>
  <r>
    <x v="25"/>
    <n v="100444"/>
    <n v="24135.1"/>
    <n v="8.306789999999999"/>
    <n v="11669.8"/>
    <n v="209.6"/>
    <n v="32.7"/>
    <n v="0"/>
    <n v="-0.243518"/>
    <n v="19.502"/>
    <n v="-5.19349"/>
    <n v="6.51433e-05"/>
    <n v="9085.709999999999"/>
    <n v="226.409"/>
    <n v="17.1"/>
    <n v="0"/>
    <n v="0.504092"/>
    <n v="21.5464"/>
    <n v="-5.54667"/>
    <n v="0.000222614"/>
    <n v="7128.59"/>
    <n v="239.908"/>
    <n v="53.2"/>
    <n v="0"/>
    <n v="0.363916"/>
    <n v="29.1159"/>
    <n v="-5.7255"/>
    <n v="0.000179768"/>
    <n v="5518.3"/>
    <n v="252.437"/>
    <n v="74.40000000000001"/>
    <n v="0.5"/>
    <n v="0.0353047"/>
    <n v="23.7536"/>
    <n v="-3.44918"/>
    <n v="7.70178e-05"/>
    <n v="4145.67"/>
    <n v="261.406"/>
    <n v="87.8"/>
    <n v="5"/>
    <n v="-0.161973"/>
    <n v="15.62"/>
    <n v="-0.145371"/>
    <n v="0.000151115"/>
    <n v="2949.44"/>
    <n v="268.069"/>
    <n v="84.7"/>
    <n v="5.1"/>
    <n v="-0.733471"/>
    <n v="11.7737"/>
    <n v="0.718921"/>
    <n v="0.00014934"/>
    <n v="1389.59"/>
    <n v="279.594"/>
    <n v="68.40000000000001"/>
    <n v="0"/>
    <n v="-0.107812"/>
    <n v="10.341"/>
    <n v="-0.632388"/>
    <n v="0.000135495"/>
    <n v="690.102"/>
    <n v="283.393"/>
    <n v="74.59999999999999"/>
    <n v="0"/>
    <n v="0.490391"/>
    <n v="7.34761"/>
    <n v="5.49053"/>
    <n v="9.565309999999999e-05"/>
    <n v="467.512"/>
    <n v="284.782"/>
    <n v="72.59999999999999"/>
    <n v="0"/>
    <n v="0.411507"/>
    <n v="7.54161"/>
    <n v="5.59708"/>
    <n v="7.1356e-05"/>
    <n v="3"/>
    <n v="249.667"/>
    <n v="285.696"/>
    <n v="78.90000000000001"/>
    <n v="0"/>
    <n v="0.289507"/>
    <n v="6.54181"/>
    <n v="6.12697"/>
    <n v="0.000127177"/>
    <n v="284.923"/>
    <n v="89.40000000000001"/>
    <n v="0"/>
    <n v="0.145507"/>
    <n v="1.88227"/>
    <n v="3.91214"/>
    <n v="0.000160177"/>
    <n v="37.1342"/>
    <n v="55.5794"/>
    <n v="282.803"/>
    <n v="0"/>
    <n v="-10.8896"/>
    <n v="284.336"/>
    <n v="282.994"/>
    <n v="91.5"/>
    <n v="1.84661"/>
    <n v="4.00372"/>
    <n v="-50"/>
    <n v="0"/>
    <n v="0"/>
    <n v="8e-06"/>
    <n v="1e-05"/>
    <n v="0.1875"/>
    <n v="1.0625"/>
    <n v="0.1875"/>
    <n v="0.4375"/>
    <n v="0"/>
    <n v="0"/>
    <n v="0"/>
    <n v="0"/>
    <n v="0"/>
    <n v="0"/>
    <n v="0"/>
    <n v="0"/>
    <n v="11449"/>
    <n v="3.64519"/>
    <n v="7"/>
    <n v="-103.558"/>
    <n v="5.1"/>
    <n v="71.40000000000001"/>
    <n v="5"/>
    <n v="33.6"/>
    <n v="0"/>
    <n v="16"/>
    <n v="82.142"/>
    <n v="2258.24"/>
    <n v="82.7"/>
    <n v="0"/>
    <n v="27"/>
  </r>
  <r>
    <x v="26"/>
    <n v="100481"/>
    <n v="24134.9"/>
    <n v="5.50272"/>
    <n v="11678.8"/>
    <n v="210.448"/>
    <n v="30"/>
    <n v="0"/>
    <n v="-0.0496211"/>
    <n v="24.752"/>
    <n v="-10.9996"/>
    <n v="0.000122406"/>
    <n v="9095.469999999999"/>
    <n v="224.688"/>
    <n v="25"/>
    <n v="0"/>
    <n v="0.142061"/>
    <n v="26.0878"/>
    <n v="-9.311719999999999"/>
    <n v="0.000257284"/>
    <n v="7140.89"/>
    <n v="240.272"/>
    <n v="63.4"/>
    <n v="0"/>
    <n v="0.176094"/>
    <n v="25.5225"/>
    <n v="-6.95619"/>
    <n v="2.71328e-05"/>
    <n v="5526.93"/>
    <n v="253.426"/>
    <n v="23.6"/>
    <n v="0"/>
    <n v="0.33075"/>
    <n v="22.9894"/>
    <n v="-5.8574"/>
    <n v="0.00011392"/>
    <n v="4150.25"/>
    <n v="262.475"/>
    <n v="49.6"/>
    <n v="0"/>
    <n v="0.287377"/>
    <n v="20.1453"/>
    <n v="-5.27522"/>
    <n v="0.000124813"/>
    <n v="2951.65"/>
    <n v="268.146"/>
    <n v="86.40000000000001"/>
    <n v="5"/>
    <n v="-0.378154"/>
    <n v="11.0228"/>
    <n v="-1.46968"/>
    <n v="0.00014886"/>
    <n v="1392.66"/>
    <n v="279.702"/>
    <n v="66.7"/>
    <n v="0"/>
    <n v="-0.30771"/>
    <n v="8.969099999999999"/>
    <n v="0.809222"/>
    <n v="-0.000264657"/>
    <n v="693.2670000000001"/>
    <n v="283.543"/>
    <n v="65.59999999999999"/>
    <n v="0"/>
    <n v="0.416005"/>
    <n v="7.32955"/>
    <n v="4.35824"/>
    <n v="0.000105342"/>
    <n v="470.69"/>
    <n v="284.746"/>
    <n v="66.7"/>
    <n v="0"/>
    <n v="0.418273"/>
    <n v="7.85339"/>
    <n v="4.55727"/>
    <n v="-4.33191e-05"/>
    <n v="4"/>
    <n v="252.877"/>
    <n v="285.951"/>
    <n v="72.5"/>
    <n v="0"/>
    <n v="0.307273"/>
    <n v="5.57931"/>
    <n v="4.68675"/>
    <n v="-6.8229e-05"/>
    <n v="285.024"/>
    <n v="85.40000000000001"/>
    <n v="0"/>
    <n v="0.121273"/>
    <n v="1.98917"/>
    <n v="3.13131"/>
    <n v="8.6771e-05"/>
    <n v="40.2081"/>
    <n v="55.5794"/>
    <n v="282.16"/>
    <n v="0"/>
    <n v="-8.2685"/>
    <n v="284.177"/>
    <n v="282.419"/>
    <n v="88.90000000000001"/>
    <n v="1.96251"/>
    <n v="3.19647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5.10909"/>
    <n v="0"/>
    <n v="0.40271"/>
    <n v="5"/>
    <n v="5"/>
    <n v="0"/>
    <n v="2.9"/>
    <n v="0"/>
    <n v="0"/>
    <n v="83.2059"/>
    <n v="2212.32"/>
    <n v="80.40000000000001"/>
    <n v="0"/>
    <n v="28"/>
  </r>
  <r>
    <x v="27"/>
    <n v="100457"/>
    <n v="24135.1"/>
    <n v="2.81605"/>
    <n v="11665.9"/>
    <n v="209.611"/>
    <n v="68.2"/>
    <n v="1.7"/>
    <n v="0.0409824"/>
    <n v="38.719"/>
    <n v="-10.0919"/>
    <n v="0.000181079"/>
    <n v="9100.66"/>
    <n v="225.072"/>
    <n v="100"/>
    <n v="100"/>
    <n v="-0.0501934"/>
    <n v="37.3923"/>
    <n v="-10.0283"/>
    <n v="-3.00098e-05"/>
    <n v="7138.36"/>
    <n v="240.173"/>
    <n v="50.5"/>
    <n v="0"/>
    <n v="-0.354684"/>
    <n v="26.9848"/>
    <n v="-4.55151"/>
    <n v="9.787789999999999e-05"/>
    <n v="5527.35"/>
    <n v="253.18"/>
    <n v="75.59999999999999"/>
    <n v="0"/>
    <n v="-0.0315215"/>
    <n v="22.1496"/>
    <n v="-3.01048"/>
    <n v="8.538379999999999e-05"/>
    <n v="4148.93"/>
    <n v="262.393"/>
    <n v="66.2"/>
    <n v="0"/>
    <n v="0.464189"/>
    <n v="17.8798"/>
    <n v="-4.59925"/>
    <n v="5.59626e-05"/>
    <n v="2948.95"/>
    <n v="268.524"/>
    <n v="71.90000000000001"/>
    <n v="0.7"/>
    <n v="-0.180602"/>
    <n v="10.1891"/>
    <n v="0.458948"/>
    <n v="0.000109104"/>
    <n v="1391.9"/>
    <n v="279.521"/>
    <n v="68.8"/>
    <n v="0"/>
    <n v="-0.166529"/>
    <n v="6.86888"/>
    <n v="-0.357053"/>
    <n v="6.743460000000001e-05"/>
    <n v="691.646"/>
    <n v="283.791"/>
    <n v="67.90000000000001"/>
    <n v="0"/>
    <n v="0.165292"/>
    <n v="6.38647"/>
    <n v="3.10673"/>
    <n v="8.24436e-05"/>
    <n v="468.836"/>
    <n v="285.003"/>
    <n v="68.7"/>
    <n v="0"/>
    <n v="0.208977"/>
    <n v="5.86691"/>
    <n v="3.25554"/>
    <n v="-2.48779e-06"/>
    <n v="4"/>
    <n v="250.845"/>
    <n v="285.934"/>
    <n v="74.09999999999999"/>
    <n v="0"/>
    <n v="0.178348"/>
    <n v="4.08145"/>
    <n v="2.81742"/>
    <n v="4.24563e-05"/>
    <n v="285.159"/>
    <n v="84.90000000000001"/>
    <n v="0"/>
    <n v="0.0911148"/>
    <n v="1.52847"/>
    <n v="2.33742"/>
    <n v="0.000107456"/>
    <n v="38.2511"/>
    <n v="55.5794"/>
    <n v="281.757"/>
    <n v="0"/>
    <n v="-9.95359"/>
    <n v="283.964"/>
    <n v="282.301"/>
    <n v="89.40000000000001"/>
    <n v="1.47775"/>
    <n v="2.34575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4.69404"/>
    <n v="0"/>
    <n v="-9.058590000000001"/>
    <n v="4"/>
    <n v="5"/>
    <n v="20.5"/>
    <n v="1.5"/>
    <n v="100"/>
    <n v="15.7"/>
    <n v="59.6247"/>
    <n v="2148.64"/>
    <n v="89.8"/>
    <n v="0"/>
    <n v="29"/>
  </r>
  <r>
    <x v="28"/>
    <n v="100479"/>
    <n v="24135.3"/>
    <n v="2.61991"/>
    <n v="11649.6"/>
    <n v="209.902"/>
    <n v="41.9"/>
    <n v="0"/>
    <n v="0.152036"/>
    <n v="34.9133"/>
    <n v="-7.14525"/>
    <n v="0.000213559"/>
    <n v="9089.6"/>
    <n v="224.287"/>
    <n v="99.90000000000001"/>
    <n v="73.8"/>
    <n v="-0.194418"/>
    <n v="36.8718"/>
    <n v="-1.68571"/>
    <n v="-2.09543e-05"/>
    <n v="7133.23"/>
    <n v="240.516"/>
    <n v="100"/>
    <n v="99.90000000000001"/>
    <n v="-0.686744"/>
    <n v="24.265"/>
    <n v="-2.9439"/>
    <n v="2.55408e-05"/>
    <n v="5522.25"/>
    <n v="252.424"/>
    <n v="96.8"/>
    <n v="5"/>
    <n v="-0.525826"/>
    <n v="20.2866"/>
    <n v="-4.84404"/>
    <n v="7.57822e-05"/>
    <n v="4146.54"/>
    <n v="262.63"/>
    <n v="57.1"/>
    <n v="0"/>
    <n v="-0.330188"/>
    <n v="16.6798"/>
    <n v="-5.02801"/>
    <n v="0.000108598"/>
    <n v="2945.49"/>
    <n v="268.254"/>
    <n v="82.59999999999999"/>
    <n v="5.5"/>
    <n v="0.24743"/>
    <n v="11.7007"/>
    <n v="2.27688"/>
    <n v="0.000106479"/>
    <n v="1392.12"/>
    <n v="278.284"/>
    <n v="77.09999999999999"/>
    <n v="0"/>
    <n v="0.123397"/>
    <n v="6.27089"/>
    <n v="-3.85346"/>
    <n v="9.647509999999999e-05"/>
    <n v="693.824"/>
    <n v="283.987"/>
    <n v="60.5"/>
    <n v="0"/>
    <n v="-0.066708"/>
    <n v="5.2412"/>
    <n v="-3.82828"/>
    <n v="0.000140042"/>
    <n v="470.86"/>
    <n v="285.392"/>
    <n v="60.5"/>
    <n v="0"/>
    <n v="-0.0305322"/>
    <n v="5.24586"/>
    <n v="-2.95467"/>
    <n v="9.52107e-05"/>
    <n v="5"/>
    <n v="252.679"/>
    <n v="286.065"/>
    <n v="71.5"/>
    <n v="0"/>
    <n v="0.0454795"/>
    <n v="4.35596"/>
    <n v="-0.564282"/>
    <n v="0.000118955"/>
    <n v="285.203"/>
    <n v="86.59999999999999"/>
    <n v="0"/>
    <n v="0.0644795"/>
    <n v="2.32596"/>
    <n v="1.01572"/>
    <n v="0.000128955"/>
    <n v="40.0706"/>
    <n v="55.5794"/>
    <n v="282.153"/>
    <n v="0"/>
    <n v="-10.3759"/>
    <n v="284.139"/>
    <n v="282.676"/>
    <n v="90.7"/>
    <n v="2.27753"/>
    <n v="1.03773"/>
    <n v="-50"/>
    <n v="0"/>
    <n v="0"/>
    <n v="4.4e-07"/>
    <n v="4e-07"/>
    <n v="0"/>
    <n v="1.0625"/>
    <n v="0"/>
    <n v="0.4375"/>
    <n v="0"/>
    <n v="0"/>
    <n v="0"/>
    <n v="0"/>
    <n v="0"/>
    <n v="0"/>
    <n v="0"/>
    <n v="0"/>
    <n v="0"/>
    <n v="3.57387"/>
    <n v="20"/>
    <n v="-68.1802"/>
    <n v="58.1"/>
    <n v="24"/>
    <n v="100"/>
    <n v="27.4"/>
    <n v="100"/>
    <n v="100"/>
    <n v="54.1285"/>
    <n v="2065.28"/>
    <n v="95.7"/>
    <n v="0"/>
    <n v="30"/>
  </r>
  <r>
    <x v="29"/>
    <n v="100623"/>
    <n v="24135.1"/>
    <n v="1.80793"/>
    <n v="11649.4"/>
    <n v="209.93"/>
    <n v="32.6"/>
    <n v="0"/>
    <n v="-0.0832285"/>
    <n v="30.5647"/>
    <n v="-4.94664"/>
    <n v="0.000102842"/>
    <n v="9081.58"/>
    <n v="224.183"/>
    <n v="40.5"/>
    <n v="0"/>
    <n v="0.0558477"/>
    <n v="25.6207"/>
    <n v="-3.54421"/>
    <n v="0.000211172"/>
    <n v="7133.79"/>
    <n v="239.491"/>
    <n v="100"/>
    <n v="94.59999999999999"/>
    <n v="0.0456367"/>
    <n v="22.4882"/>
    <n v="-0.0655029"/>
    <n v="0.000106956"/>
    <n v="5526.74"/>
    <n v="252.369"/>
    <n v="59.3"/>
    <n v="0.1"/>
    <n v="-0.147527"/>
    <n v="16.8352"/>
    <n v="-2.79031"/>
    <n v="0.000139447"/>
    <n v="4153.29"/>
    <n v="262.003"/>
    <n v="73.3"/>
    <n v="1.4"/>
    <n v="-0.0143438"/>
    <n v="14.8761"/>
    <n v="-4.29276"/>
    <n v="6.00283e-05"/>
    <n v="2954.97"/>
    <n v="268.02"/>
    <n v="90.2"/>
    <n v="17"/>
    <n v="-0.0163535"/>
    <n v="12.051"/>
    <n v="-0.255322"/>
    <n v="9.358810000000001e-05"/>
    <n v="1401.16"/>
    <n v="277.773"/>
    <n v="85.90000000000001"/>
    <n v="0"/>
    <n v="-0.06917189999999999"/>
    <n v="4.84684"/>
    <n v="-2.3934"/>
    <n v="-5.84414e-05"/>
    <n v="704.648"/>
    <n v="283.218"/>
    <n v="65.8"/>
    <n v="0"/>
    <n v="-0.177113"/>
    <n v="1.86982"/>
    <n v="-3.48416"/>
    <n v="0.000123473"/>
    <n v="482.193"/>
    <n v="284.78"/>
    <n v="62.5"/>
    <n v="0"/>
    <n v="-0.11593"/>
    <n v="1.24526"/>
    <n v="-3.22669"/>
    <n v="0.000139112"/>
    <n v="5"/>
    <n v="264.517"/>
    <n v="285.596"/>
    <n v="65.40000000000001"/>
    <n v="0"/>
    <n v="-0.0027002"/>
    <n v="1.54359"/>
    <n v="-2.3467"/>
    <n v="0.000141347"/>
    <n v="285.398"/>
    <n v="75.90000000000001"/>
    <n v="0"/>
    <n v="0.00716846"/>
    <n v="1.63024"/>
    <n v="-0.846702"/>
    <n v="0.000106347"/>
    <n v="52.1074"/>
    <n v="55.5794"/>
    <n v="282.775"/>
    <n v="0"/>
    <n v="5.68968"/>
    <n v="284.442"/>
    <n v="281.37"/>
    <n v="81.40000000000001"/>
    <n v="1.62156"/>
    <n v="-0.802092"/>
    <n v="-50"/>
    <n v="0"/>
    <n v="0"/>
    <n v="2.2e-07"/>
    <n v="2e-07"/>
    <n v="0"/>
    <n v="1.0625"/>
    <n v="0"/>
    <n v="0.4375"/>
    <n v="0"/>
    <n v="0"/>
    <n v="0"/>
    <n v="0"/>
    <n v="0"/>
    <n v="0"/>
    <n v="0"/>
    <n v="0"/>
    <n v="0"/>
    <n v="4.86734"/>
    <n v="0"/>
    <n v="0.315186"/>
    <n v="100"/>
    <n v="54.4"/>
    <n v="98.90000000000001"/>
    <n v="63"/>
    <n v="24.5"/>
    <n v="100"/>
    <n v="60.116"/>
    <n v="2134.4"/>
    <n v="94.40000000000001"/>
    <n v="0"/>
    <n v="31"/>
  </r>
  <r>
    <x v="30"/>
    <n v="100874"/>
    <n v="24135"/>
    <n v="3.70835"/>
    <n v="11660.5"/>
    <n v="210.702"/>
    <n v="32.3"/>
    <n v="0"/>
    <n v="0.0795781"/>
    <n v="17.7058"/>
    <n v="-8.09163"/>
    <n v="0.000172867"/>
    <n v="9090.1"/>
    <n v="223.461"/>
    <n v="72.3"/>
    <n v="0.6"/>
    <n v="0.178725"/>
    <n v="22.6855"/>
    <n v="-2.08649"/>
    <n v="0.000114852"/>
    <n v="7145.07"/>
    <n v="238.763"/>
    <n v="94.3"/>
    <n v="14.6"/>
    <n v="0.0338418"/>
    <n v="16.8297"/>
    <n v="-1.71891"/>
    <n v="8.45161e-05"/>
    <n v="5541.34"/>
    <n v="252.092"/>
    <n v="25.2"/>
    <n v="0"/>
    <n v="-0.28218"/>
    <n v="13.6831"/>
    <n v="-1.95308"/>
    <n v="0.000148119"/>
    <n v="4168.61"/>
    <n v="261.999"/>
    <n v="31"/>
    <n v="0"/>
    <n v="-0.1395"/>
    <n v="12.7202"/>
    <n v="-2.96653"/>
    <n v="0.000154953"/>
    <n v="2971.27"/>
    <n v="266.863"/>
    <n v="99.3"/>
    <n v="84.8"/>
    <n v="-0.159047"/>
    <n v="9.739240000000001"/>
    <n v="-0.711255"/>
    <n v="8.66895e-05"/>
    <n v="1419.58"/>
    <n v="277.499"/>
    <n v="90.09999999999999"/>
    <n v="5"/>
    <n v="-0.0581982"/>
    <n v="3.53281"/>
    <n v="-0.999152"/>
    <n v="-6.799099999999999e-05"/>
    <n v="723.949"/>
    <n v="282.345"/>
    <n v="73.8"/>
    <n v="0"/>
    <n v="0.201916"/>
    <n v="-0.0559082"/>
    <n v="-0.9484860000000001"/>
    <n v="4.60859e-05"/>
    <n v="502.281"/>
    <n v="283.539"/>
    <n v="74.90000000000001"/>
    <n v="0"/>
    <n v="0.255556"/>
    <n v="-0.0148804"/>
    <n v="-2.90287"/>
    <n v="-6.08904e-05"/>
    <n v="3"/>
    <n v="285.435"/>
    <n v="284.638"/>
    <n v="78.59999999999999"/>
    <n v="0"/>
    <n v="0.177844"/>
    <n v="0.427021"/>
    <n v="-3.90267"/>
    <n v="-6.00867e-05"/>
    <n v="285.947"/>
    <n v="77.2"/>
    <n v="0"/>
    <n v="-0.0296397"/>
    <n v="0.317021"/>
    <n v="-2.27548"/>
    <n v="-4.20867e-05"/>
    <n v="73.1768"/>
    <n v="55.5794"/>
    <n v="286.267"/>
    <n v="0"/>
    <n v="45.0139"/>
    <n v="286.113"/>
    <n v="282.413"/>
    <n v="78.2"/>
    <n v="0.286748"/>
    <n v="-2.07765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9752"/>
    <n v="3.51123"/>
    <n v="4"/>
    <n v="-67.4478"/>
    <n v="100"/>
    <n v="98.09999999999999"/>
    <n v="21.5"/>
    <n v="37.8"/>
    <n v="5"/>
    <n v="63.7"/>
    <n v="114.58"/>
    <n v="2095.52"/>
    <n v="99.90000000000001"/>
    <n v="0"/>
    <n v="32"/>
  </r>
  <r>
    <x v="31"/>
    <n v="100858"/>
    <n v="24135.1"/>
    <n v="4.20211"/>
    <n v="11663.8"/>
    <n v="209.733"/>
    <n v="38.3"/>
    <n v="0"/>
    <n v="0.134662"/>
    <n v="21.5176"/>
    <n v="-5.01725"/>
    <n v="4.83253e-05"/>
    <n v="9087.17"/>
    <n v="224.529"/>
    <n v="21.4"/>
    <n v="0"/>
    <n v="-0.10957"/>
    <n v="18.3652"/>
    <n v="-4.3265"/>
    <n v="8.195069999999999e-05"/>
    <n v="7139.29"/>
    <n v="238.608"/>
    <n v="34.8"/>
    <n v="0"/>
    <n v="-0.0374063"/>
    <n v="15.4845"/>
    <n v="-2.05547"/>
    <n v="0.000150973"/>
    <n v="5537.58"/>
    <n v="251.842"/>
    <n v="10.3"/>
    <n v="0"/>
    <n v="0.117592"/>
    <n v="12.0838"/>
    <n v="-2.25031"/>
    <n v="0.000191713"/>
    <n v="4166.56"/>
    <n v="261.531"/>
    <n v="21.1"/>
    <n v="0"/>
    <n v="0.0941973"/>
    <n v="10.1284"/>
    <n v="-3.84153"/>
    <n v="0.000182529"/>
    <n v="2969.84"/>
    <n v="268.173"/>
    <n v="54.5"/>
    <n v="0"/>
    <n v="-0.247299"/>
    <n v="11.4543"/>
    <n v="-4.43235"/>
    <n v="0.000164582"/>
    <n v="1419.95"/>
    <n v="277.396"/>
    <n v="88.40000000000001"/>
    <n v="0.8"/>
    <n v="-0.0593965"/>
    <n v="5.81638"/>
    <n v="-1.60389"/>
    <n v="8.3791e-05"/>
    <n v="724.636"/>
    <n v="282.482"/>
    <n v="73.3"/>
    <n v="0"/>
    <n v="-0.153189"/>
    <n v="2.607"/>
    <n v="-2.76614"/>
    <n v="4.13005e-05"/>
    <n v="502.896"/>
    <n v="283.743"/>
    <n v="76.7"/>
    <n v="0"/>
    <n v="-0.112166"/>
    <n v="2.45803"/>
    <n v="-3.73432"/>
    <n v="8.152099999999999e-06"/>
    <n v="3"/>
    <n v="285.634"/>
    <n v="285.624"/>
    <n v="71.40000000000001"/>
    <n v="0"/>
    <n v="-0.0987566"/>
    <n v="2.4799"/>
    <n v="-3.94437"/>
    <n v="9.08984e-06"/>
    <n v="287.858"/>
    <n v="65"/>
    <n v="0"/>
    <n v="-0.0738897"/>
    <n v="1.9999"/>
    <n v="-3.35437"/>
    <n v="-6.91016e-06"/>
    <n v="72.3565"/>
    <n v="55.5794"/>
    <n v="290.771"/>
    <n v="0"/>
    <n v="181.408"/>
    <n v="288.453"/>
    <n v="281.984"/>
    <n v="65.09999999999999"/>
    <n v="1.91011"/>
    <n v="-3.2459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17585"/>
    <n v="2.43919"/>
    <n v="37"/>
    <n v="-13.7866"/>
    <n v="92.7"/>
    <n v="86.59999999999999"/>
    <n v="0"/>
    <n v="20.9"/>
    <n v="0"/>
    <n v="36.4"/>
    <n v="79.12520000000001"/>
    <n v="1986.56"/>
    <n v="90.2"/>
    <n v="0"/>
    <n v="33"/>
  </r>
  <r>
    <x v="32"/>
    <n v="101028"/>
    <n v="24134.9"/>
    <n v="5.50024"/>
    <n v="11668.7"/>
    <n v="210.586"/>
    <n v="31"/>
    <n v="0"/>
    <n v="0.130576"/>
    <n v="21.2157"/>
    <n v="-8.25544"/>
    <n v="0.000213413"/>
    <n v="9099.35"/>
    <n v="224.682"/>
    <n v="22.5"/>
    <n v="0"/>
    <n v="-0.116168"/>
    <n v="19.6214"/>
    <n v="-6.38322"/>
    <n v="0.000116657"/>
    <n v="7150.55"/>
    <n v="238.566"/>
    <n v="14"/>
    <n v="0"/>
    <n v="-0.098582"/>
    <n v="13.5253"/>
    <n v="-5.20258"/>
    <n v="0.000167819"/>
    <n v="5550.7"/>
    <n v="251.519"/>
    <n v="8.800000000000001"/>
    <n v="0"/>
    <n v="0.143047"/>
    <n v="10.7238"/>
    <n v="-4.60054"/>
    <n v="8.73069e-05"/>
    <n v="4179.57"/>
    <n v="261.721"/>
    <n v="11.6"/>
    <n v="0"/>
    <n v="0.168334"/>
    <n v="8.3771"/>
    <n v="-3.39694"/>
    <n v="0.000112721"/>
    <n v="2981.6"/>
    <n v="268.718"/>
    <n v="40.6"/>
    <n v="0"/>
    <n v="0.0394961"/>
    <n v="6.63016"/>
    <n v="-4.52011"/>
    <n v="0.000235169"/>
    <n v="1432.74"/>
    <n v="276.924"/>
    <n v="91.8"/>
    <n v="0.5"/>
    <n v="0.131036"/>
    <n v="4.03596"/>
    <n v="-3.34524"/>
    <n v="0.000104895"/>
    <n v="738.29"/>
    <n v="282.326"/>
    <n v="73.3"/>
    <n v="0"/>
    <n v="0.07735350000000001"/>
    <n v="2.91501"/>
    <n v="-4.26932"/>
    <n v="4.18755e-05"/>
    <n v="516.5890000000001"/>
    <n v="283.677"/>
    <n v="75.90000000000001"/>
    <n v="0"/>
    <n v="-0.00232324"/>
    <n v="2.61383"/>
    <n v="-4.92267"/>
    <n v="3.05947e-05"/>
    <n v="3"/>
    <n v="299.391"/>
    <n v="285.424"/>
    <n v="73.5"/>
    <n v="0"/>
    <n v="-0.110804"/>
    <n v="2.14332"/>
    <n v="-5.57463"/>
    <n v="2.24766e-05"/>
    <n v="286.947"/>
    <n v="71.09999999999999"/>
    <n v="0"/>
    <n v="-0.0938037"/>
    <n v="1.16332"/>
    <n v="-3.72463"/>
    <n v="-3.65234e-05"/>
    <n v="86.3327"/>
    <n v="55.5794"/>
    <n v="285.644"/>
    <n v="0"/>
    <n v="34.916"/>
    <n v="286.72"/>
    <n v="282.294"/>
    <n v="74.59999999999999"/>
    <n v="0.938049"/>
    <n v="-3.05869"/>
    <n v="-50"/>
    <n v="0"/>
    <n v="0"/>
    <n v="1.6e-07"/>
    <n v="0"/>
    <n v="0"/>
    <n v="1.0625"/>
    <n v="0"/>
    <n v="0.4375"/>
    <n v="0"/>
    <n v="0"/>
    <n v="0"/>
    <n v="0"/>
    <n v="0"/>
    <n v="0"/>
    <n v="0"/>
    <n v="0"/>
    <n v="10800"/>
    <n v="2.42601"/>
    <n v="37"/>
    <n v="-20.6318"/>
    <n v="93.59999999999999"/>
    <n v="94.5"/>
    <n v="0"/>
    <n v="0"/>
    <n v="0"/>
    <n v="0"/>
    <n v="38.2078"/>
    <n v="2043.04"/>
    <n v="80.90000000000001"/>
    <n v="0"/>
    <n v="34"/>
  </r>
  <r>
    <x v="33"/>
    <n v="101229"/>
    <n v="24135"/>
    <n v="3.31343"/>
    <n v="11696.9"/>
    <n v="210.852"/>
    <n v="30.3"/>
    <n v="0"/>
    <n v="-0.0429111"/>
    <n v="22.5003"/>
    <n v="-11.0495"/>
    <n v="2.96807e-05"/>
    <n v="9120.16"/>
    <n v="224.563"/>
    <n v="33.6"/>
    <n v="0"/>
    <n v="0.150438"/>
    <n v="18.0066"/>
    <n v="-14.0697"/>
    <n v="9.88337e-05"/>
    <n v="7169.96"/>
    <n v="239.006"/>
    <n v="21.1"/>
    <n v="0"/>
    <n v="0.0617969"/>
    <n v="12.9374"/>
    <n v="-9.223750000000001"/>
    <n v="8.9853e-05"/>
    <n v="5567.36"/>
    <n v="251.54"/>
    <n v="7.9"/>
    <n v="0"/>
    <n v="0.0895586"/>
    <n v="11.7307"/>
    <n v="-5.97982"/>
    <n v="8.98594e-05"/>
    <n v="4196.23"/>
    <n v="261.826"/>
    <n v="7.7"/>
    <n v="0"/>
    <n v="0.152113"/>
    <n v="9.878819999999999"/>
    <n v="-4.36304"/>
    <n v="0.00013219"/>
    <n v="2998.03"/>
    <n v="268.777"/>
    <n v="32"/>
    <n v="0"/>
    <n v="0.101875"/>
    <n v="4.8399"/>
    <n v="-3.11038"/>
    <n v="0.000155969"/>
    <n v="1449.56"/>
    <n v="277.967"/>
    <n v="63"/>
    <n v="0"/>
    <n v="0.16167"/>
    <n v="3.03063"/>
    <n v="-4.74451"/>
    <n v="7.52212e-05"/>
    <n v="753.803"/>
    <n v="282.57"/>
    <n v="60.8"/>
    <n v="0"/>
    <n v="0.297575"/>
    <n v="-0.262866"/>
    <n v="-4.39525"/>
    <n v="0.000136973"/>
    <n v="531.997"/>
    <n v="283.899"/>
    <n v="62.7"/>
    <n v="0"/>
    <n v="0.215473"/>
    <n v="-0.573431"/>
    <n v="-4.27819"/>
    <n v="0.000123191"/>
    <n v="4"/>
    <n v="314.967"/>
    <n v="284.991"/>
    <n v="73.59999999999999"/>
    <n v="0"/>
    <n v="0.0264248"/>
    <n v="-0.236648"/>
    <n v="-4.49402"/>
    <n v="0.000119553"/>
    <n v="285.514"/>
    <n v="81.2"/>
    <n v="0"/>
    <n v="-0.07457519999999999"/>
    <n v="0.633352"/>
    <n v="-3.18126"/>
    <n v="9.85532e-05"/>
    <n v="102.562"/>
    <n v="55.5794"/>
    <n v="283.996"/>
    <n v="0"/>
    <n v="9.16727"/>
    <n v="285.054"/>
    <n v="282.644"/>
    <n v="85.2"/>
    <n v="0.691152"/>
    <n v="-2.28787"/>
    <n v="-50"/>
    <n v="0"/>
    <n v="0"/>
    <n v="8e-08"/>
    <n v="0"/>
    <n v="0"/>
    <n v="1.0625"/>
    <n v="0"/>
    <n v="0.4375"/>
    <n v="0"/>
    <n v="0"/>
    <n v="0"/>
    <n v="0"/>
    <n v="0"/>
    <n v="0"/>
    <n v="0"/>
    <n v="0"/>
    <n v="13227"/>
    <n v="3.25775"/>
    <n v="36"/>
    <n v="-55.8574"/>
    <n v="25.1"/>
    <n v="93.90000000000001"/>
    <n v="0"/>
    <n v="0"/>
    <n v="0"/>
    <n v="0"/>
    <n v="25.6192"/>
    <n v="1995.68"/>
    <n v="79.90000000000001"/>
    <n v="0"/>
    <n v="35"/>
  </r>
  <r>
    <x v="34"/>
    <n v="101465"/>
    <n v="24135.2"/>
    <n v="2.10906"/>
    <n v="11725.1"/>
    <n v="210.586"/>
    <n v="42.8"/>
    <n v="0"/>
    <n v="0.0701777"/>
    <n v="27.1495"/>
    <n v="-22.9511"/>
    <n v="0.000152659"/>
    <n v="9150.540000000001"/>
    <n v="225.319"/>
    <n v="24.4"/>
    <n v="0"/>
    <n v="-0.135803"/>
    <n v="23.5439"/>
    <n v="-23.1023"/>
    <n v="0.000318127"/>
    <n v="7196.3"/>
    <n v="239.855"/>
    <n v="16.9"/>
    <n v="0"/>
    <n v="-0.0260879"/>
    <n v="18.049"/>
    <n v="-11.0288"/>
    <n v="7.01736e-05"/>
    <n v="5587.87"/>
    <n v="251.995"/>
    <n v="6.4"/>
    <n v="0"/>
    <n v="0.172537"/>
    <n v="12.3852"/>
    <n v="-5.72826"/>
    <n v="9.01345e-05"/>
    <n v="4214.41"/>
    <n v="262.53"/>
    <n v="4.3"/>
    <n v="0"/>
    <n v="0.302006"/>
    <n v="10.8519"/>
    <n v="-4.09186"/>
    <n v="0.000109013"/>
    <n v="3013.71"/>
    <n v="268.583"/>
    <n v="32"/>
    <n v="0"/>
    <n v="0.404977"/>
    <n v="3.45193"/>
    <n v="-0.309979"/>
    <n v="0.000102635"/>
    <n v="1466.73"/>
    <n v="277.553"/>
    <n v="62.6"/>
    <n v="0"/>
    <n v="0.527637"/>
    <n v="3.3579"/>
    <n v="-3.46334"/>
    <n v="4.8623e-05"/>
    <n v="771.513"/>
    <n v="282.514"/>
    <n v="58.1"/>
    <n v="0"/>
    <n v="0.184897"/>
    <n v="-0.15589"/>
    <n v="-1.96582"/>
    <n v="0.000101442"/>
    <n v="549.907"/>
    <n v="283.451"/>
    <n v="67.3"/>
    <n v="0"/>
    <n v="0.150364"/>
    <n v="-0.0164612"/>
    <n v="-2.08116"/>
    <n v="0.000109578"/>
    <n v="4"/>
    <n v="333.36"/>
    <n v="284.031"/>
    <n v="82.09999999999999"/>
    <n v="0"/>
    <n v="0.0604795"/>
    <n v="-0.107903"/>
    <n v="-2.62385"/>
    <n v="0.000131124"/>
    <n v="284.616"/>
    <n v="84.59999999999999"/>
    <n v="0"/>
    <n v="-0.0395205"/>
    <n v="0.162097"/>
    <n v="-2.65385"/>
    <n v="0.000143124"/>
    <n v="121.648"/>
    <n v="55.5794"/>
    <n v="281.206"/>
    <n v="0"/>
    <n v="-7.9457"/>
    <n v="283.311"/>
    <n v="281.764"/>
    <n v="90.09999999999999"/>
    <n v="0.420283"/>
    <n v="-2.02319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5.04979"/>
    <n v="18"/>
    <n v="-76.105"/>
    <n v="5.1"/>
    <n v="9.9"/>
    <n v="0"/>
    <n v="0"/>
    <n v="0"/>
    <n v="0"/>
    <n v="16.6588"/>
    <n v="1945.92"/>
    <n v="80.7"/>
    <n v="0"/>
    <n v="36"/>
  </r>
  <r>
    <x v="35"/>
    <n v="101507"/>
    <n v="24135"/>
    <n v="1.90353"/>
    <n v="11754.5"/>
    <n v="207.963"/>
    <n v="51.1"/>
    <n v="0"/>
    <n v="0.0309961"/>
    <n v="29.2808"/>
    <n v="-34.6397"/>
    <n v="0.00015751"/>
    <n v="9186.709999999999"/>
    <n v="226.25"/>
    <n v="34.3"/>
    <n v="0"/>
    <n v="0.282609"/>
    <n v="25.5895"/>
    <n v="-34.9218"/>
    <n v="0.000131165"/>
    <n v="7213.93"/>
    <n v="241.985"/>
    <n v="16.6"/>
    <n v="0"/>
    <n v="0.1065"/>
    <n v="21.3521"/>
    <n v="-17.6387"/>
    <n v="0.000174578"/>
    <n v="5598.4"/>
    <n v="252.507"/>
    <n v="8.300000000000001"/>
    <n v="0"/>
    <n v="-0.170367"/>
    <n v="15.9598"/>
    <n v="-7.9601"/>
    <n v="0.000120199"/>
    <n v="4224.21"/>
    <n v="263.189"/>
    <n v="2.9"/>
    <n v="0"/>
    <n v="-0.0193477"/>
    <n v="12.4626"/>
    <n v="-3.82903"/>
    <n v="0.0001148"/>
    <n v="3018.44"/>
    <n v="270.281"/>
    <n v="10.4"/>
    <n v="0"/>
    <n v="-0.0523633"/>
    <n v="6.64031"/>
    <n v="-0.61915"/>
    <n v="0.000244187"/>
    <n v="1469.93"/>
    <n v="277.618"/>
    <n v="61.9"/>
    <n v="0"/>
    <n v="0.00723633"/>
    <n v="2.0493"/>
    <n v="-0.689453"/>
    <n v="2.17578e-06"/>
    <n v="774.588"/>
    <n v="282.678"/>
    <n v="53.9"/>
    <n v="0"/>
    <n v="0.07805960000000001"/>
    <n v="-0.698117"/>
    <n v="-0.468048"/>
    <n v="0.000110074"/>
    <n v="552.837"/>
    <n v="283.8"/>
    <n v="59.9"/>
    <n v="0"/>
    <n v="0.18127"/>
    <n v="-0.490643"/>
    <n v="-0.826312"/>
    <n v="0.00010778"/>
    <n v="4"/>
    <n v="336.125"/>
    <n v="284.126"/>
    <n v="72.3"/>
    <n v="0"/>
    <n v="0.163326"/>
    <n v="-0.603386"/>
    <n v="-1.89078"/>
    <n v="8.83813e-05"/>
    <n v="283.989"/>
    <n v="80.3"/>
    <n v="0"/>
    <n v="0.0017373"/>
    <n v="-0.293386"/>
    <n v="-2.49078"/>
    <n v="8.73813e-05"/>
    <n v="124.731"/>
    <n v="55.5794"/>
    <n v="280.637"/>
    <n v="0"/>
    <n v="-3.36057"/>
    <n v="282.495"/>
    <n v="280.636"/>
    <n v="88.2"/>
    <n v="-0.0799438"/>
    <n v="-1.86201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7.24944"/>
    <n v="0"/>
    <n v="-46.3699"/>
    <n v="16.9"/>
    <n v="14.4"/>
    <n v="0"/>
    <n v="0"/>
    <n v="0"/>
    <n v="0"/>
    <n v="65.3704"/>
    <n v="1952.48"/>
    <n v="78.59999999999999"/>
    <n v="0"/>
    <n v="37"/>
  </r>
  <r>
    <x v="36"/>
    <n v="101567"/>
    <n v="24135.3"/>
    <n v="0.700788"/>
    <n v="11790.3"/>
    <n v="207.275"/>
    <n v="47.8"/>
    <n v="0"/>
    <n v="0.112981"/>
    <n v="30.7143"/>
    <n v="-31.2479"/>
    <n v="6.11997e-05"/>
    <n v="9223.030000000001"/>
    <n v="227.092"/>
    <n v="32.6"/>
    <n v="0"/>
    <n v="0.369518"/>
    <n v="22.9515"/>
    <n v="-27.5158"/>
    <n v="6.35669e-06"/>
    <n v="7238.9"/>
    <n v="243.402"/>
    <n v="41.9"/>
    <n v="0"/>
    <n v="0.193188"/>
    <n v="21.0435"/>
    <n v="-22.6975"/>
    <n v="0.000100327"/>
    <n v="5610.73"/>
    <n v="254.496"/>
    <n v="3.6"/>
    <n v="0"/>
    <n v="-0.119512"/>
    <n v="18.0399"/>
    <n v="-10.7039"/>
    <n v="0.000109944"/>
    <n v="4231.74"/>
    <n v="263.303"/>
    <n v="5.6"/>
    <n v="0"/>
    <n v="-0.0975762"/>
    <n v="12.2988"/>
    <n v="-3.38154"/>
    <n v="0.000118772"/>
    <n v="3022.88"/>
    <n v="271.39"/>
    <n v="3.9"/>
    <n v="0"/>
    <n v="0.0694004"/>
    <n v="11.465"/>
    <n v="-2.0871"/>
    <n v="0.000148707"/>
    <n v="1474.23"/>
    <n v="277.521"/>
    <n v="64.40000000000001"/>
    <n v="0"/>
    <n v="-0.239482"/>
    <n v="1.63979"/>
    <n v="2.61971"/>
    <n v="5.79668e-05"/>
    <n v="779.62"/>
    <n v="282.334"/>
    <n v="58.7"/>
    <n v="0"/>
    <n v="0.0134961"/>
    <n v="0.412317"/>
    <n v="1.82482"/>
    <n v="0.000126366"/>
    <n v="558.035"/>
    <n v="283.662"/>
    <n v="60"/>
    <n v="0"/>
    <n v="0.0381626"/>
    <n v="0.481519"/>
    <n v="1.08715"/>
    <n v="0.000130993"/>
    <n v="4"/>
    <n v="341.344"/>
    <n v="284.351"/>
    <n v="66.7"/>
    <n v="0"/>
    <n v="0.0657295"/>
    <n v="0.300549"/>
    <n v="0.245027"/>
    <n v="0.000115858"/>
    <n v="284.215"/>
    <n v="75.5"/>
    <n v="0"/>
    <n v="0.046292"/>
    <n v="0.380549"/>
    <n v="-0.474973"/>
    <n v="8.78582e-05"/>
    <n v="129.858"/>
    <n v="55.5794"/>
    <n v="282.2"/>
    <n v="0"/>
    <n v="4.29069"/>
    <n v="283.106"/>
    <n v="280.398"/>
    <n v="83.2"/>
    <n v="0.429595"/>
    <n v="-0.452983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9.259980000000001"/>
    <n v="0"/>
    <n v="-7.61279"/>
    <n v="83.8"/>
    <n v="65.3"/>
    <n v="0"/>
    <n v="0"/>
    <n v="0"/>
    <n v="0.4"/>
    <n v="127.025"/>
    <n v="1937.6"/>
    <n v="82.3"/>
    <n v="0"/>
    <n v="38"/>
  </r>
  <r>
    <x v="37"/>
    <n v="101685"/>
    <n v="24135"/>
    <n v="2.3"/>
    <n v="11824.5"/>
    <n v="206.301"/>
    <n v="68.90000000000001"/>
    <n v="1.2"/>
    <n v="0.118014"/>
    <n v="26.3935"/>
    <n v="-18.808"/>
    <n v="1.66067e-05"/>
    <n v="9256.219999999999"/>
    <n v="227.4"/>
    <n v="45.5"/>
    <n v="0"/>
    <n v="0.36324"/>
    <n v="21.4795"/>
    <n v="-20.1722"/>
    <n v="3.06505e-05"/>
    <n v="7271.41"/>
    <n v="244.542"/>
    <n v="21.2"/>
    <n v="0"/>
    <n v="0.21702"/>
    <n v="18.0885"/>
    <n v="-19.0937"/>
    <n v="8.43061e-05"/>
    <n v="5632.14"/>
    <n v="256.024"/>
    <n v="32"/>
    <n v="0"/>
    <n v="0.100676"/>
    <n v="17.0551"/>
    <n v="-11.8427"/>
    <n v="9.7741e-05"/>
    <n v="4243.66"/>
    <n v="263.803"/>
    <n v="10.7"/>
    <n v="0"/>
    <n v="0.336477"/>
    <n v="12.9258"/>
    <n v="-5.314"/>
    <n v="0.000117079"/>
    <n v="3034.54"/>
    <n v="271.356"/>
    <n v="4.6"/>
    <n v="0"/>
    <n v="0.174775"/>
    <n v="10.8024"/>
    <n v="-2.84385"/>
    <n v="9.34983e-05"/>
    <n v="1482.35"/>
    <n v="276.689"/>
    <n v="70.90000000000001"/>
    <n v="0"/>
    <n v="0.07905959999999999"/>
    <n v="2.0228"/>
    <n v="5.55472"/>
    <n v="0.000109887"/>
    <n v="789.099"/>
    <n v="281.826"/>
    <n v="73.90000000000001"/>
    <n v="0"/>
    <n v="0.163342"/>
    <n v="2.64296"/>
    <n v="3.9944"/>
    <n v="0.000117743"/>
    <n v="567.7619999999999"/>
    <n v="283.261"/>
    <n v="72.2"/>
    <n v="0"/>
    <n v="0.147115"/>
    <n v="2.42646"/>
    <n v="3.50789"/>
    <n v="0.000119948"/>
    <n v="3"/>
    <n v="351.171"/>
    <n v="284.314"/>
    <n v="69.3"/>
    <n v="0"/>
    <n v="0.141408"/>
    <n v="2.06593"/>
    <n v="2.91239"/>
    <n v="0.000121674"/>
    <n v="284.566"/>
    <n v="71.59999999999999"/>
    <n v="0"/>
    <n v="0.119537"/>
    <n v="1.56593"/>
    <n v="2.27239"/>
    <n v="0.000104674"/>
    <n v="139.552"/>
    <n v="55.5794"/>
    <n v="279.741"/>
    <n v="0"/>
    <n v="-2.41433"/>
    <n v="282.523"/>
    <n v="279.702"/>
    <n v="82.5"/>
    <n v="1.22605"/>
    <n v="1.84736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11.4851"/>
    <n v="0"/>
    <n v="-0.09301760000000001"/>
    <n v="1.2"/>
    <n v="47.9"/>
    <n v="0"/>
    <n v="0"/>
    <n v="5"/>
    <n v="0.2"/>
    <n v="105.077"/>
    <n v="1932.96"/>
    <n v="70"/>
    <n v="0"/>
    <n v="39"/>
  </r>
  <r>
    <x v="38"/>
    <n v="101820"/>
    <n v="24135"/>
    <n v="3.70739"/>
    <n v="11851.4"/>
    <n v="205.869"/>
    <n v="90.2"/>
    <n v="5.3"/>
    <n v="0.0656006"/>
    <n v="24.1785"/>
    <n v="-12.7425"/>
    <n v="1.8384e-05"/>
    <n v="9287.969999999999"/>
    <n v="227.393"/>
    <n v="61.5"/>
    <n v="0"/>
    <n v="-0.480318"/>
    <n v="15.7847"/>
    <n v="-13.4121"/>
    <n v="0.00014689"/>
    <n v="7302.08"/>
    <n v="244.19"/>
    <n v="40.5"/>
    <n v="0"/>
    <n v="-0.0694883"/>
    <n v="16.2083"/>
    <n v="-8.9041"/>
    <n v="5.92546e-05"/>
    <n v="5661.02"/>
    <n v="257.788"/>
    <n v="37.9"/>
    <n v="0"/>
    <n v="0.222996"/>
    <n v="12.7907"/>
    <n v="-8.58662"/>
    <n v="8.3976e-05"/>
    <n v="4264.3"/>
    <n v="265.208"/>
    <n v="18.7"/>
    <n v="0"/>
    <n v="0.170092"/>
    <n v="12.2787"/>
    <n v="-7.99149"/>
    <n v="9.077979999999999e-05"/>
    <n v="3051.55"/>
    <n v="272.085"/>
    <n v="7.5"/>
    <n v="0"/>
    <n v="0.15866"/>
    <n v="10.47"/>
    <n v="-1.90668"/>
    <n v="7.529640000000001e-05"/>
    <n v="1495.46"/>
    <n v="276.645"/>
    <n v="76"/>
    <n v="0"/>
    <n v="-0.0619482"/>
    <n v="0.6690430000000001"/>
    <n v="6.79022"/>
    <n v="6.56499e-05"/>
    <n v="802.148"/>
    <n v="281.845"/>
    <n v="68.59999999999999"/>
    <n v="0"/>
    <n v="0.0492344"/>
    <n v="1.37891"/>
    <n v="4.4891"/>
    <n v="6.79468e-06"/>
    <n v="580.809"/>
    <n v="283.367"/>
    <n v="66.8"/>
    <n v="0"/>
    <n v="0.111379"/>
    <n v="1.99803"/>
    <n v="3.93208"/>
    <n v="2.16724e-05"/>
    <n v="4"/>
    <n v="364.155"/>
    <n v="284.332"/>
    <n v="75.7"/>
    <n v="0"/>
    <n v="0.120597"/>
    <n v="2.06937"/>
    <n v="3.32336"/>
    <n v="4.54446e-05"/>
    <n v="286.096"/>
    <n v="71.8"/>
    <n v="0"/>
    <n v="0.09515750000000001"/>
    <n v="1.78937"/>
    <n v="2.85336"/>
    <n v="5.84446e-05"/>
    <n v="152.025"/>
    <n v="55.5794"/>
    <n v="289.613"/>
    <n v="0"/>
    <n v="134.036"/>
    <n v="287.427"/>
    <n v="281.967"/>
    <n v="69.59999999999999"/>
    <n v="1.42798"/>
    <n v="2.29563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10050"/>
    <n v="9.56292"/>
    <n v="10"/>
    <n v="-22.9543"/>
    <n v="3.5"/>
    <n v="1.7"/>
    <n v="0"/>
    <n v="0"/>
    <n v="70.2"/>
    <n v="7.6"/>
    <n v="101.685"/>
    <n v="2143.04"/>
    <n v="56.6"/>
    <n v="0"/>
    <n v="40"/>
  </r>
  <r>
    <x v="39"/>
    <n v="101626"/>
    <n v="24134.9"/>
    <n v="6.00879"/>
    <n v="11860.5"/>
    <n v="205.082"/>
    <n v="96.5"/>
    <n v="16.3"/>
    <n v="-0.125709"/>
    <n v="23.5142"/>
    <n v="-10.5304"/>
    <n v="6.479e-06"/>
    <n v="9290.629999999999"/>
    <n v="228.097"/>
    <n v="38.4"/>
    <n v="0"/>
    <n v="-0.0911738"/>
    <n v="18.6208"/>
    <n v="-5.13383"/>
    <n v="6.93718e-05"/>
    <n v="7303.89"/>
    <n v="243.962"/>
    <n v="75.8"/>
    <n v="0"/>
    <n v="0.0262109"/>
    <n v="14.9396"/>
    <n v="-3.21541"/>
    <n v="0.00010825"/>
    <n v="5664.21"/>
    <n v="257.412"/>
    <n v="50.9"/>
    <n v="0"/>
    <n v="-0.187781"/>
    <n v="12.7215"/>
    <n v="-4.039"/>
    <n v="8.62715e-05"/>
    <n v="4266.98"/>
    <n v="266.261"/>
    <n v="24.1"/>
    <n v="0"/>
    <n v="-0.165119"/>
    <n v="13.2857"/>
    <n v="-3.08981"/>
    <n v="3.45569e-05"/>
    <n v="3047.96"/>
    <n v="273.143"/>
    <n v="13.4"/>
    <n v="0"/>
    <n v="0.06322850000000001"/>
    <n v="9.58311"/>
    <n v="-0.795264"/>
    <n v="0.000105913"/>
    <n v="1483.1"/>
    <n v="277.006"/>
    <n v="77.40000000000001"/>
    <n v="0"/>
    <n v="0.249607"/>
    <n v="0.82334"/>
    <n v="7.42295"/>
    <n v="0.000144961"/>
    <n v="790.0119999999999"/>
    <n v="281.967"/>
    <n v="86.09999999999999"/>
    <n v="0"/>
    <n v="-0.173151"/>
    <n v="-0.373535"/>
    <n v="6.66317"/>
    <n v="0.000111319"/>
    <n v="568.25"/>
    <n v="284.039"/>
    <n v="77.8"/>
    <n v="0"/>
    <n v="-0.259068"/>
    <n v="-0.403522"/>
    <n v="6.67308"/>
    <n v="0.000113805"/>
    <n v="4"/>
    <n v="350.637"/>
    <n v="286.12"/>
    <n v="70.2"/>
    <n v="0"/>
    <n v="-0.202887"/>
    <n v="-0.373518"/>
    <n v="6.6798"/>
    <n v="0.000121509"/>
    <n v="288.238"/>
    <n v="63.4"/>
    <n v="0"/>
    <n v="0.0250835"/>
    <n v="-0.333518"/>
    <n v="6.3298"/>
    <n v="0.000134509"/>
    <n v="136.977"/>
    <n v="55.5794"/>
    <n v="292.266"/>
    <n v="0"/>
    <n v="240.507"/>
    <n v="289.661"/>
    <n v="282.29"/>
    <n v="61.6"/>
    <n v="-0.306174"/>
    <n v="5.14032"/>
    <n v="-47.1"/>
    <n v="3.84e-06"/>
    <n v="4e-06"/>
    <n v="9.2e-07"/>
    <n v="1e-06"/>
    <n v="0"/>
    <n v="1.0625"/>
    <n v="0"/>
    <n v="0.4375"/>
    <n v="0"/>
    <n v="0"/>
    <n v="0"/>
    <n v="0"/>
    <n v="0"/>
    <n v="0"/>
    <n v="0"/>
    <n v="0"/>
    <n v="20850"/>
    <n v="7.53375"/>
    <n v="17"/>
    <n v="0.10791"/>
    <n v="21.4"/>
    <n v="8.199999999999999"/>
    <n v="1.2"/>
    <n v="0"/>
    <n v="86.2"/>
    <n v="18.9"/>
    <n v="126.235"/>
    <n v="3045.44"/>
    <n v="13.5"/>
    <n v="0"/>
    <n v="41"/>
  </r>
  <r>
    <x v="40"/>
    <n v="101655"/>
    <n v="24135"/>
    <n v="10.1"/>
    <n v="11866.9"/>
    <n v="205.313"/>
    <n v="98.7"/>
    <n v="66.8"/>
    <n v="0.0132305"/>
    <n v="31.3004"/>
    <n v="0.5231749999999999"/>
    <n v="-2.77152e-05"/>
    <n v="9295.08"/>
    <n v="228.084"/>
    <n v="50.3"/>
    <n v="0"/>
    <n v="0.0340684"/>
    <n v="15.8316"/>
    <n v="0.149878"/>
    <n v="2.65277e-05"/>
    <n v="7306.58"/>
    <n v="244.405"/>
    <n v="55.9"/>
    <n v="0"/>
    <n v="0.29459"/>
    <n v="14.7812"/>
    <n v="3.28088"/>
    <n v="8.3099e-05"/>
    <n v="5667.18"/>
    <n v="256.996"/>
    <n v="69"/>
    <n v="0"/>
    <n v="-0.0762207"/>
    <n v="13.8567"/>
    <n v="0.961377"/>
    <n v="4.77722e-05"/>
    <n v="4269.31"/>
    <n v="266.654"/>
    <n v="11.4"/>
    <n v="0"/>
    <n v="-0.236342"/>
    <n v="11.6197"/>
    <n v="0.312723"/>
    <n v="0.000116786"/>
    <n v="3051.25"/>
    <n v="272.301"/>
    <n v="37.2"/>
    <n v="0"/>
    <n v="-0.0529258"/>
    <n v="9.934559999999999"/>
    <n v="-0.0956085"/>
    <n v="6.801560000000001e-05"/>
    <n v="1484.32"/>
    <n v="278.251"/>
    <n v="53.9"/>
    <n v="0"/>
    <n v="0.301324"/>
    <n v="5.34971"/>
    <n v="5.78461"/>
    <n v="0.000178476"/>
    <n v="789.244"/>
    <n v="281.444"/>
    <n v="86.5"/>
    <n v="0"/>
    <n v="0.441404"/>
    <n v="4.38468"/>
    <n v="11.031"/>
    <n v="0.000192974"/>
    <n v="568.092"/>
    <n v="282.872"/>
    <n v="91"/>
    <n v="0"/>
    <n v="0.493354"/>
    <n v="3.70776"/>
    <n v="11.3802"/>
    <n v="6.9281e-05"/>
    <n v="3"/>
    <n v="351.368"/>
    <n v="284.743"/>
    <n v="86.3"/>
    <n v="0"/>
    <n v="0.443998"/>
    <n v="3.05283"/>
    <n v="10.0391"/>
    <n v="5.52949e-05"/>
    <n v="286.741"/>
    <n v="78.8"/>
    <n v="0"/>
    <n v="0.309855"/>
    <n v="2.48283"/>
    <n v="8.33"/>
    <n v="8.02949e-05"/>
    <n v="138.629"/>
    <n v="55.5794"/>
    <n v="286.567"/>
    <n v="0"/>
    <n v="58.0076"/>
    <n v="287.235"/>
    <n v="283.599"/>
    <n v="78.7"/>
    <n v="1.66933"/>
    <n v="5.96757"/>
    <n v="-50"/>
    <n v="0"/>
    <n v="0"/>
    <n v="1.12e-06"/>
    <n v="1.2e-06"/>
    <n v="0"/>
    <n v="1.0625"/>
    <n v="0"/>
    <n v="0.4375"/>
    <n v="0"/>
    <n v="0"/>
    <n v="0"/>
    <n v="0"/>
    <n v="0"/>
    <n v="0"/>
    <n v="0"/>
    <n v="0"/>
    <n v="10800"/>
    <n v="6.88362"/>
    <n v="1"/>
    <n v="-0.897705"/>
    <n v="0"/>
    <n v="10.1"/>
    <n v="0.9"/>
    <n v="0"/>
    <n v="100"/>
    <n v="61.8"/>
    <n v="82.435"/>
    <n v="2793.44"/>
    <n v="43.2"/>
    <n v="0"/>
    <n v="42"/>
  </r>
  <r>
    <x v="41"/>
    <n v="101670"/>
    <n v="24135.2"/>
    <n v="11.909"/>
    <n v="11863.6"/>
    <n v="207.938"/>
    <n v="82.59999999999999"/>
    <n v="5"/>
    <n v="0.07630960000000001"/>
    <n v="22.587"/>
    <n v="5.78887"/>
    <n v="8.776979999999999e-05"/>
    <n v="9291.280000000001"/>
    <n v="228.023"/>
    <n v="100"/>
    <n v="100"/>
    <n v="-0.00811914"/>
    <n v="19.7401"/>
    <n v="4.43717"/>
    <n v="5.35166e-05"/>
    <n v="7301.6"/>
    <n v="244.411"/>
    <n v="90.7"/>
    <n v="5"/>
    <n v="0.115918"/>
    <n v="14.8244"/>
    <n v="5.25776"/>
    <n v="9.473e-05"/>
    <n v="5665.69"/>
    <n v="255.878"/>
    <n v="86.09999999999999"/>
    <n v="4.1"/>
    <n v="0.0618359"/>
    <n v="14.6154"/>
    <n v="3.88904"/>
    <n v="0.000101909"/>
    <n v="4273.48"/>
    <n v="265.214"/>
    <n v="82.09999999999999"/>
    <n v="4.9"/>
    <n v="-0.0448789"/>
    <n v="13.6972"/>
    <n v="0.0408447"/>
    <n v="8.63123e-05"/>
    <n v="3060.02"/>
    <n v="271.453"/>
    <n v="61.2"/>
    <n v="0.5"/>
    <n v="-0.284615"/>
    <n v="10.8569"/>
    <n v="0.758362"/>
    <n v="0.000125916"/>
    <n v="1489.15"/>
    <n v="279.595"/>
    <n v="53.1"/>
    <n v="0"/>
    <n v="-0.07839649999999999"/>
    <n v="5.18271"/>
    <n v="6.00656"/>
    <n v="0.000123657"/>
    <n v="791.171"/>
    <n v="282.655"/>
    <n v="76"/>
    <n v="0"/>
    <n v="0.278077"/>
    <n v="3.05881"/>
    <n v="11.468"/>
    <n v="0.00011606"/>
    <n v="569.188"/>
    <n v="283.944"/>
    <n v="76.7"/>
    <n v="0"/>
    <n v="0.383474"/>
    <n v="2.40674"/>
    <n v="12.6038"/>
    <n v="9.58289e-05"/>
    <n v="3"/>
    <n v="351.897"/>
    <n v="285.168"/>
    <n v="80.59999999999999"/>
    <n v="0"/>
    <n v="0.424095"/>
    <n v="0.63739"/>
    <n v="13.2213"/>
    <n v="2.22964e-05"/>
    <n v="285.901"/>
    <n v="83.8"/>
    <n v="0"/>
    <n v="0.268095"/>
    <n v="-1.09261"/>
    <n v="9.03125"/>
    <n v="9.32964e-05"/>
    <n v="139.308"/>
    <n v="55.5794"/>
    <n v="284.289"/>
    <n v="0"/>
    <n v="13.8607"/>
    <n v="285.567"/>
    <n v="283.429"/>
    <n v="86.8"/>
    <n v="-0.936709"/>
    <n v="5.72723"/>
    <n v="-50"/>
    <n v="0"/>
    <n v="0"/>
    <n v="5.6e-07"/>
    <n v="6e-07"/>
    <n v="0"/>
    <n v="1.0625"/>
    <n v="0"/>
    <n v="0.4375"/>
    <n v="0"/>
    <n v="0"/>
    <n v="0"/>
    <n v="0"/>
    <n v="0"/>
    <n v="0"/>
    <n v="0"/>
    <n v="0"/>
    <n v="13350"/>
    <n v="6.7921"/>
    <n v="0"/>
    <n v="0.459229"/>
    <n v="2.9"/>
    <n v="5"/>
    <n v="99.8"/>
    <n v="1.1"/>
    <n v="100"/>
    <n v="80.90000000000001"/>
    <n v="137.679"/>
    <n v="2718.88"/>
    <n v="77.90000000000001"/>
    <n v="0"/>
    <n v="43"/>
  </r>
  <r>
    <x v="42"/>
    <n v="101706"/>
    <n v="24134.7"/>
    <n v="11.7065"/>
    <n v="11852.5"/>
    <n v="209.088"/>
    <n v="86"/>
    <n v="5"/>
    <n v="-0.0918086"/>
    <n v="24.8798"/>
    <n v="4.77487"/>
    <n v="0.000129608"/>
    <n v="9277.48"/>
    <n v="227.775"/>
    <n v="100"/>
    <n v="99.90000000000001"/>
    <n v="-0.264801"/>
    <n v="19.4667"/>
    <n v="6.75155"/>
    <n v="6.03589e-05"/>
    <n v="7290.92"/>
    <n v="244.602"/>
    <n v="78.40000000000001"/>
    <n v="0.2"/>
    <n v="-0.169473"/>
    <n v="16.0591"/>
    <n v="2.89127"/>
    <n v="6.166219999999999e-05"/>
    <n v="5658.23"/>
    <n v="254.53"/>
    <n v="93.7"/>
    <n v="5"/>
    <n v="0.350744"/>
    <n v="18.1139"/>
    <n v="2.71053"/>
    <n v="8.15588e-05"/>
    <n v="4272.79"/>
    <n v="264.214"/>
    <n v="78.90000000000001"/>
    <n v="4.3"/>
    <n v="0.545248"/>
    <n v="15.629"/>
    <n v="2.58959"/>
    <n v="4.79945e-05"/>
    <n v="3064.16"/>
    <n v="270.337"/>
    <n v="100"/>
    <n v="89.8"/>
    <n v="-0.273635"/>
    <n v="9.321759999999999"/>
    <n v="0.80661"/>
    <n v="8.51843e-05"/>
    <n v="1493.9"/>
    <n v="280.138"/>
    <n v="55.5"/>
    <n v="0"/>
    <n v="0.12139"/>
    <n v="5.77211"/>
    <n v="5.52381"/>
    <n v="0.000143304"/>
    <n v="794.927"/>
    <n v="283.056"/>
    <n v="70.7"/>
    <n v="0"/>
    <n v="0.356044"/>
    <n v="4.14155"/>
    <n v="11.4395"/>
    <n v="0.000130016"/>
    <n v="572.7670000000001"/>
    <n v="284.02"/>
    <n v="80.59999999999999"/>
    <n v="0"/>
    <n v="0.409485"/>
    <n v="3.38856"/>
    <n v="12.5905"/>
    <n v="0.000111568"/>
    <n v="3"/>
    <n v="355.426"/>
    <n v="285.021"/>
    <n v="89.7"/>
    <n v="0"/>
    <n v="0.39494"/>
    <n v="0.674919"/>
    <n v="12.9472"/>
    <n v="5.69091e-05"/>
    <n v="286.375"/>
    <n v="87"/>
    <n v="0"/>
    <n v="0.28294"/>
    <n v="-0.5650810000000001"/>
    <n v="9.467219999999999"/>
    <n v="0.000111909"/>
    <n v="142.691"/>
    <n v="55.5794"/>
    <n v="285.559"/>
    <n v="0"/>
    <n v="21.4748"/>
    <n v="286.498"/>
    <n v="284.448"/>
    <n v="87.40000000000001"/>
    <n v="-0.5953000000000001"/>
    <n v="6.26649"/>
    <n v="-50"/>
    <n v="0"/>
    <n v="0"/>
    <n v="0"/>
    <n v="0"/>
    <n v="0"/>
    <n v="1.0625"/>
    <n v="0"/>
    <n v="0.4375"/>
    <n v="0"/>
    <n v="0"/>
    <n v="0"/>
    <n v="0"/>
    <n v="0"/>
    <n v="0"/>
    <n v="0"/>
    <n v="0"/>
    <n v="0"/>
    <n v="3.97419"/>
    <n v="0"/>
    <n v="-0.422363"/>
    <n v="99.8"/>
    <n v="32.3"/>
    <n v="34.4"/>
    <n v="66.40000000000001"/>
    <n v="100"/>
    <n v="79.90000000000001"/>
    <n v="138.035"/>
    <n v="2650.4"/>
    <n v="90.7"/>
    <n v="0"/>
    <n v="44"/>
  </r>
  <r>
    <x v="43"/>
    <n v="101592"/>
    <n v="24135.2"/>
    <n v="11.9228"/>
    <n v="11830.1"/>
    <n v="211.439"/>
    <n v="38.1"/>
    <n v="0"/>
    <n v="-0.00108398"/>
    <n v="26.5282"/>
    <n v="1.10485"/>
    <n v="0.000120493"/>
    <n v="9255.719999999999"/>
    <n v="226.438"/>
    <n v="80.59999999999999"/>
    <n v="5"/>
    <n v="-0.120484"/>
    <n v="19.7196"/>
    <n v="1.2523"/>
    <n v="0.000163259"/>
    <n v="7278.58"/>
    <n v="242.674"/>
    <n v="100"/>
    <n v="85.2"/>
    <n v="-0.0848691"/>
    <n v="16.4612"/>
    <n v="2.67681"/>
    <n v="7.23899e-05"/>
    <n v="5652.4"/>
    <n v="254.821"/>
    <n v="94.2"/>
    <n v="24.5"/>
    <n v="0.184447"/>
    <n v="16.2378"/>
    <n v="0.413431"/>
    <n v="-7.18861e-05"/>
    <n v="4267.76"/>
    <n v="263.436"/>
    <n v="93"/>
    <n v="32.2"/>
    <n v="0.152838"/>
    <n v="12.4167"/>
    <n v="-1.72465"/>
    <n v="-6.610250000000001e-05"/>
    <n v="3060.9"/>
    <n v="270.172"/>
    <n v="98"/>
    <n v="54"/>
    <n v="-0.145127"/>
    <n v="11.8274"/>
    <n v="-3.49103"/>
    <n v="6.816670000000001e-05"/>
    <n v="1488.01"/>
    <n v="281.257"/>
    <n v="64"/>
    <n v="0"/>
    <n v="-0.482429"/>
    <n v="5.83014"/>
    <n v="2.93887"/>
    <n v="0.000160173"/>
    <n v="785.907"/>
    <n v="283.731"/>
    <n v="59.8"/>
    <n v="0"/>
    <n v="-0.240369"/>
    <n v="3.83776"/>
    <n v="11.4826"/>
    <n v="0.000166958"/>
    <n v="563.485"/>
    <n v="284.229"/>
    <n v="76.3"/>
    <n v="0"/>
    <n v="-0.0901108"/>
    <n v="3.47098"/>
    <n v="12.9329"/>
    <n v="0.000131255"/>
    <n v="3"/>
    <n v="346.109"/>
    <n v="285.023"/>
    <n v="92.2"/>
    <n v="0.8"/>
    <n v="0.0503272"/>
    <n v="0.71041"/>
    <n v="12.5828"/>
    <n v="0.000109463"/>
    <n v="286.523"/>
    <n v="88.09999999999999"/>
    <n v="0"/>
    <n v="0.20099"/>
    <n v="-0.22959"/>
    <n v="9.43275"/>
    <n v="0.000116463"/>
    <n v="133.268"/>
    <n v="55.5794"/>
    <n v="285.855"/>
    <n v="0"/>
    <n v="19.2861"/>
    <n v="286.657"/>
    <n v="284.836"/>
    <n v="88.8"/>
    <n v="-0.284768"/>
    <n v="6.44443"/>
    <n v="-50"/>
    <n v="0"/>
    <n v="0"/>
    <n v="2e-08"/>
    <n v="0"/>
    <n v="0"/>
    <n v="1.0625"/>
    <n v="0"/>
    <n v="0.4375"/>
    <n v="0"/>
    <n v="0"/>
    <n v="0"/>
    <n v="0"/>
    <n v="0"/>
    <n v="0"/>
    <n v="0"/>
    <n v="0"/>
    <n v="0"/>
    <n v="3.7691"/>
    <n v="0"/>
    <n v="-0.409912"/>
    <n v="59"/>
    <n v="66"/>
    <n v="90.7"/>
    <n v="65.09999999999999"/>
    <n v="25.2"/>
    <n v="90"/>
    <n v="149.833"/>
    <n v="2653.76"/>
    <n v="93.90000000000001"/>
    <n v="0"/>
    <n v="4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la pivot2" cacheId="8" dataOnRows="0" dataCaption="Values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3:M12" firstHeaderRow="1" firstDataRow="2" firstDataCol="1"/>
  <pivotFields count="134">
    <pivotField axis="axisRow" showDropDowns="1" compact="0" numFmtId="22" outline="0" subtotalTop="1" dragToRow="1" dragToCol="1" dragToPage="1" dragToData="1" dragOff="1" showAll="0" topAutoShow="1" includeNewItemsInFilter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 min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</pivotFields>
  <rowFields count="1">
    <field x="0"/>
  </rowFields>
  <rowItems count="8"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grand" r="0" i="0">
      <x v="0"/>
    </i>
  </rowItems>
  <colFields count="1">
    <field x="-2"/>
  </colFields>
  <colItems count="1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</colItems>
  <dataFields count="12">
    <dataField name="Max di TMP - 2_m_above_ground" fld="97" subtotal="max" showDataAs="normal" baseField="0" baseItem="0"/>
    <dataField name="Min di TMP - 2_m_above_ground" fld="97" subtotal="min" showDataAs="normal" baseField="0" baseItem="304"/>
    <dataField name="Media di TMP - 2_m_above_ground" fld="97" subtotal="average" showDataAs="normal" baseField="0" baseItem="302"/>
    <dataField name="Media di RH - 2_m_above_ground" fld="99" subtotal="average" showDataAs="normal" baseField="0" baseItem="0"/>
    <dataField name="Min di DPT - 2_m_above_ground" fld="98" subtotal="min" showDataAs="normal" baseField="0" baseItem="2"/>
    <dataField name="Media di UGRD - 10_m_above_ground" fld="100" subtotal="average" showDataAs="normal" baseField="0" baseItem="0"/>
    <dataField name="Media di VGRD - 10_m_above_ground" fld="101" subtotal="average" showDataAs="normal" baseField="0" baseItem="0"/>
    <dataField name="Max di LCDC - low_cloud_layer2" fld="124" subtotal="max" showDataAs="normal" baseField="0" baseItem="179"/>
    <dataField name="Media di MCDC - middle_cloud_layer2" fld="126" subtotal="average" showDataAs="normal" baseField="0" baseItem="0"/>
    <dataField name="Max di PRATE - surface" fld="104" subtotal="max" showDataAs="normal" baseField="0" baseItem="0" numFmtId="11"/>
    <dataField name="Max di CRAIN - surface2" fld="118" subtotal="max" showDataAs="normal" baseField="0" baseItem="297"/>
    <dataField name="Max di CSNOW - surface" fld="111" subtotal="max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DataPilot1" cacheId="8" dataOnRows="0" dataCaption="Values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H10" firstHeaderRow="1" firstDataRow="2" firstDataCol="1"/>
  <pivotFields count="134">
    <pivotField axis="axisRow" showDropDowns="1" compact="0" numFmtId="22" outline="0" subtotalTop="1" dragToRow="1" dragToCol="1" dragToPage="1" dragToData="1" dragOff="1" showAll="0" topAutoShow="1" includeNewItemsInFilter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</pivotFields>
  <rowFields count="1">
    <field x="0"/>
  </rowFields>
  <rowItems count="8"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grand" r="0" i="0">
      <x v="0"/>
    </i>
  </rowItems>
  <colFields count="1">
    <field x="-2"/>
  </colFields>
  <colItems count="7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</colItems>
  <dataFields count="7">
    <dataField name="Min - TMP - 850_mb" fld="53" subtotal="min" showDataAs="normal" baseField="0" baseItem="0" numFmtId="2"/>
    <dataField name="Average - RH - 850_mb" fld="54" subtotal="average" showDataAs="normal" baseField="0" baseItem="0" numFmtId="2"/>
    <dataField name="Average - RH - 700_mb" fld="46" subtotal="average" showDataAs="normal" baseField="0" baseItem="0" numFmtId="2"/>
    <dataField name="Average - UGRD - 850_mb" fld="57" subtotal="average" showDataAs="normal" baseField="0" baseItem="0" numFmtId="2"/>
    <dataField name="Average - VGRD - 850_mb" fld="58" subtotal="average" showDataAs="normal" baseField="0" baseItem="0" numFmtId="2"/>
    <dataField name="Average - UGRD - 1000_mb" fld="89" subtotal="average" showDataAs="normal" baseField="0" baseItem="0" numFmtId="2"/>
    <dataField name="Average - VGRD - 1000_mb" fld="90" subtotal="average" showDataAs="normal" baseField="0" baseItem="0" numFmtId="2"/>
  </dataFields>
  <formats count="16">
    <format action="formatting" dxfId="79">
      <pivotArea type="all" dataOnly="0" outline="0" fieldPosition="0"/>
    </format>
    <format action="formatting" dxfId="78">
      <pivotArea type="normal" dataOnly="1" outline="0" fieldPosition="0"/>
    </format>
    <format action="formatting" dxfId="77">
      <pivotArea type="origin" dataOnly="0" labelOnly="1" outline="0" fieldPosition="0"/>
    </format>
    <format action="formatting" dxfId="76">
      <pivotArea field="-2" type="button" dataOnly="0" labelOnly="1" outline="0" axis="axisCol" fieldPosition="0"/>
    </format>
    <format action="formatting" dxfId="75">
      <pivotArea type="topRight" dataOnly="0" labelOnly="1" outline="0" fieldPosition="0"/>
    </format>
    <format action="formatting" dxfId="74">
      <pivotArea field="0" type="button" dataOnly="0" labelOnly="1" outline="0" axis="axisRow" fieldPosition="0"/>
    </format>
    <format action="formatting" dxfId="73">
      <pivotArea type="normal" dataOnly="0" labelOnly="1" outline="0" fieldPosition="0">
        <references count="1">
          <reference field="0">
            <x v="325"/>
            <x v="326"/>
            <x v="327"/>
            <x v="328"/>
            <x v="329"/>
            <x v="330"/>
            <x v="331"/>
          </reference>
        </references>
      </pivotArea>
    </format>
    <format action="formatting" dxfId="72">
      <pivotArea type="normal" dataOnly="0" labelOnly="1" grandRow="1" outline="0" fieldPosition="0"/>
    </format>
    <format action="formatting" dxfId="71">
      <pivotArea type="normal" dataOnly="0" labelOnly="1" outline="0" fieldPosition="0">
        <references count="1">
          <reference field="4294967294">
            <x v="0"/>
            <x v="1"/>
            <x v="2"/>
            <x v="3"/>
            <x v="4"/>
            <x v="5"/>
            <x v="6"/>
          </reference>
        </references>
      </pivotArea>
    </format>
    <format action="formatting" dxfId="7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69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68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67">
      <pivotArea type="normal" dataOnly="1" outline="0" fieldPosition="0">
        <references count="1">
          <reference field="4294967294">
            <x v="3"/>
          </reference>
        </references>
      </pivotArea>
    </format>
    <format action="formatting" dxfId="66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65">
      <pivotArea type="normal" dataOnly="1" outline="0" fieldPosition="0">
        <references count="1">
          <reference field="4294967294">
            <x v="5"/>
          </reference>
        </references>
      </pivotArea>
    </format>
    <format action="formatting" dxfId="64">
      <pivotArea type="normal" dataOnly="1" outline="0" fieldPosition="0">
        <references count="1">
          <reference field="4294967294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D48"/>
  <sheetViews>
    <sheetView topLeftCell="A28" zoomScaleNormal="100" workbookViewId="0">
      <selection activeCell="B2" sqref="B2:ED45"/>
    </sheetView>
  </sheetViews>
  <sheetFormatPr baseColWidth="8" defaultColWidth="8.6640625" defaultRowHeight="14.4"/>
  <cols>
    <col width="20" customWidth="1" style="1" min="1" max="1"/>
  </cols>
  <sheetData>
    <row r="1">
      <c r="A1" t="inlineStr">
        <is>
          <t>TE -</t>
        </is>
      </c>
      <c r="B1" t="inlineStr">
        <is>
          <t>PRMSL - mean_sea_level</t>
        </is>
      </c>
      <c r="C1" t="inlineStr">
        <is>
          <t>VIS - surface</t>
        </is>
      </c>
      <c r="D1" t="inlineStr">
        <is>
          <t>GUST - surface</t>
        </is>
      </c>
      <c r="E1" t="inlineStr">
        <is>
          <t>HGT - 200_mb</t>
        </is>
      </c>
      <c r="F1" t="inlineStr">
        <is>
          <t>TMP - 200_mb</t>
        </is>
      </c>
      <c r="G1" t="inlineStr">
        <is>
          <t>RH - 200_mb</t>
        </is>
      </c>
      <c r="H1" t="inlineStr">
        <is>
          <t>TCDC - 200_mb</t>
        </is>
      </c>
      <c r="I1" t="inlineStr">
        <is>
          <t>VVEL - 200_mb</t>
        </is>
      </c>
      <c r="J1" t="inlineStr">
        <is>
          <t>UGRD - 200_mb</t>
        </is>
      </c>
      <c r="K1" t="inlineStr">
        <is>
          <t>VGRD - 200_mb</t>
        </is>
      </c>
      <c r="L1" t="inlineStr">
        <is>
          <t>ABSV - 200_mb</t>
        </is>
      </c>
      <c r="M1" t="inlineStr">
        <is>
          <t>HGT - 300_mb</t>
        </is>
      </c>
      <c r="N1" t="inlineStr">
        <is>
          <t>TMP - 300_mb</t>
        </is>
      </c>
      <c r="O1" t="inlineStr">
        <is>
          <t>RH - 300_mb</t>
        </is>
      </c>
      <c r="P1" t="inlineStr">
        <is>
          <t>TCDC - 300_mb</t>
        </is>
      </c>
      <c r="Q1" t="inlineStr">
        <is>
          <t>VVEL - 300_mb</t>
        </is>
      </c>
      <c r="R1" t="inlineStr">
        <is>
          <t>UGRD - 300_mb</t>
        </is>
      </c>
      <c r="S1" t="inlineStr">
        <is>
          <t>VGRD - 300_mb</t>
        </is>
      </c>
      <c r="T1" t="inlineStr">
        <is>
          <t>ABSV - 300_mb</t>
        </is>
      </c>
      <c r="U1" t="inlineStr">
        <is>
          <t>HGT - 400_mb</t>
        </is>
      </c>
      <c r="V1" t="inlineStr">
        <is>
          <t>TMP - 400_mb</t>
        </is>
      </c>
      <c r="W1" t="inlineStr">
        <is>
          <t>RH - 400_mb</t>
        </is>
      </c>
      <c r="X1" t="inlineStr">
        <is>
          <t>TCDC - 400_mb</t>
        </is>
      </c>
      <c r="Y1" t="inlineStr">
        <is>
          <t>VVEL - 400_mb</t>
        </is>
      </c>
      <c r="Z1" t="inlineStr">
        <is>
          <t>UGRD - 400_mb</t>
        </is>
      </c>
      <c r="AA1" t="inlineStr">
        <is>
          <t>VGRD - 400_mb</t>
        </is>
      </c>
      <c r="AB1" t="inlineStr">
        <is>
          <t>ABSV - 400_mb</t>
        </is>
      </c>
      <c r="AC1" t="inlineStr">
        <is>
          <t>HGT - 500_mb</t>
        </is>
      </c>
      <c r="AD1" t="inlineStr">
        <is>
          <t>TMP - 500_mb</t>
        </is>
      </c>
      <c r="AE1" t="inlineStr">
        <is>
          <t>RH - 500_mb</t>
        </is>
      </c>
      <c r="AF1" t="inlineStr">
        <is>
          <t>TCDC - 500_mb</t>
        </is>
      </c>
      <c r="AG1" t="inlineStr">
        <is>
          <t>VVEL - 500_mb</t>
        </is>
      </c>
      <c r="AH1" t="inlineStr">
        <is>
          <t>UGRD - 500_mb</t>
        </is>
      </c>
      <c r="AI1" t="inlineStr">
        <is>
          <t>VGRD - 500_mb</t>
        </is>
      </c>
      <c r="AJ1" t="inlineStr">
        <is>
          <t>ABSV - 500_mb</t>
        </is>
      </c>
      <c r="AK1" t="inlineStr">
        <is>
          <t>HGT - 600_mb</t>
        </is>
      </c>
      <c r="AL1" t="inlineStr">
        <is>
          <t>TMP - 600_mb</t>
        </is>
      </c>
      <c r="AM1" t="inlineStr">
        <is>
          <t>RH - 600_mb</t>
        </is>
      </c>
      <c r="AN1" t="inlineStr">
        <is>
          <t>TCDC - 600_mb</t>
        </is>
      </c>
      <c r="AO1" t="inlineStr">
        <is>
          <t>VVEL - 600_mb</t>
        </is>
      </c>
      <c r="AP1" t="inlineStr">
        <is>
          <t>UGRD - 600_mb</t>
        </is>
      </c>
      <c r="AQ1" t="inlineStr">
        <is>
          <t>VGRD - 600_mb</t>
        </is>
      </c>
      <c r="AR1" t="inlineStr">
        <is>
          <t>ABSV - 600_mb</t>
        </is>
      </c>
      <c r="AS1" t="inlineStr">
        <is>
          <t>HGT - 700_mb</t>
        </is>
      </c>
      <c r="AT1" t="inlineStr">
        <is>
          <t>TMP - 700_mb</t>
        </is>
      </c>
      <c r="AU1" t="inlineStr">
        <is>
          <t>RH - 700_mb</t>
        </is>
      </c>
      <c r="AV1" t="inlineStr">
        <is>
          <t>TCDC - 700_mb</t>
        </is>
      </c>
      <c r="AW1" t="inlineStr">
        <is>
          <t>VVEL - 700_mb</t>
        </is>
      </c>
      <c r="AX1" t="inlineStr">
        <is>
          <t>UGRD - 700_mb</t>
        </is>
      </c>
      <c r="AY1" t="inlineStr">
        <is>
          <t>VGRD - 700_mb</t>
        </is>
      </c>
      <c r="AZ1" t="inlineStr">
        <is>
          <t>ABSV - 700_mb</t>
        </is>
      </c>
      <c r="BA1" t="inlineStr">
        <is>
          <t>HGT - 850_mb</t>
        </is>
      </c>
      <c r="BB1" t="inlineStr">
        <is>
          <t>TMP - 850_mb</t>
        </is>
      </c>
      <c r="BC1" t="inlineStr">
        <is>
          <t>RH - 850_mb</t>
        </is>
      </c>
      <c r="BD1" t="inlineStr">
        <is>
          <t>TCDC - 850_mb</t>
        </is>
      </c>
      <c r="BE1" t="inlineStr">
        <is>
          <t>VVEL - 850_mb</t>
        </is>
      </c>
      <c r="BF1" t="inlineStr">
        <is>
          <t>UGRD - 850_mb</t>
        </is>
      </c>
      <c r="BG1" t="inlineStr">
        <is>
          <t>VGRD - 850_mb</t>
        </is>
      </c>
      <c r="BH1" t="inlineStr">
        <is>
          <t>ABSV - 850_mb</t>
        </is>
      </c>
      <c r="BI1" t="inlineStr">
        <is>
          <t>HGT - 925_mb</t>
        </is>
      </c>
      <c r="BJ1" t="inlineStr">
        <is>
          <t>TMP - 925_mb</t>
        </is>
      </c>
      <c r="BK1" t="inlineStr">
        <is>
          <t>RH - 925_mb</t>
        </is>
      </c>
      <c r="BL1" t="inlineStr">
        <is>
          <t>TCDC - 925_mb</t>
        </is>
      </c>
      <c r="BM1" t="inlineStr">
        <is>
          <t>VVEL - 925_mb</t>
        </is>
      </c>
      <c r="BN1" t="inlineStr">
        <is>
          <t>UGRD - 925_mb</t>
        </is>
      </c>
      <c r="BO1" t="inlineStr">
        <is>
          <t>VGRD - 925_mb</t>
        </is>
      </c>
      <c r="BP1" t="inlineStr">
        <is>
          <t>ABSV - 925_mb</t>
        </is>
      </c>
      <c r="BQ1" t="inlineStr">
        <is>
          <t>HGT - 950_mb</t>
        </is>
      </c>
      <c r="BR1" t="inlineStr">
        <is>
          <t>TMP - 950_mb</t>
        </is>
      </c>
      <c r="BS1" t="inlineStr">
        <is>
          <t>RH - 950_mb</t>
        </is>
      </c>
      <c r="BT1" t="inlineStr">
        <is>
          <t>TCDC - 950_mb</t>
        </is>
      </c>
      <c r="BU1" t="inlineStr">
        <is>
          <t>VVEL - 950_mb</t>
        </is>
      </c>
      <c r="BV1" t="inlineStr">
        <is>
          <t>UGRD - 950_mb</t>
        </is>
      </c>
      <c r="BW1" t="inlineStr">
        <is>
          <t>VGRD - 950_mb</t>
        </is>
      </c>
      <c r="BX1" t="inlineStr">
        <is>
          <t>ABSV - 950_mb</t>
        </is>
      </c>
      <c r="BY1" t="inlineStr">
        <is>
          <t>var2_4_2 - surface</t>
        </is>
      </c>
      <c r="BZ1" t="inlineStr">
        <is>
          <t>HGT - 975_mb</t>
        </is>
      </c>
      <c r="CA1" t="inlineStr">
        <is>
          <t>TMP - 975_mb</t>
        </is>
      </c>
      <c r="CB1" t="inlineStr">
        <is>
          <t>RH - 975_mb</t>
        </is>
      </c>
      <c r="CC1" t="inlineStr">
        <is>
          <t>TCDC - 975_mb</t>
        </is>
      </c>
      <c r="CD1" t="inlineStr">
        <is>
          <t>VVEL - 975_mb</t>
        </is>
      </c>
      <c r="CE1" t="inlineStr">
        <is>
          <t>UGRD - 975_mb</t>
        </is>
      </c>
      <c r="CF1" t="inlineStr">
        <is>
          <t>VGRD - 975_mb</t>
        </is>
      </c>
      <c r="CG1" t="inlineStr">
        <is>
          <t>ABSV - 975_mb</t>
        </is>
      </c>
      <c r="CH1" t="inlineStr">
        <is>
          <t>TMP - 1000_mb</t>
        </is>
      </c>
      <c r="CI1" t="inlineStr">
        <is>
          <t>RH - 1000_mb</t>
        </is>
      </c>
      <c r="CJ1" t="inlineStr">
        <is>
          <t>TCDC - 1000_mb</t>
        </is>
      </c>
      <c r="CK1" t="inlineStr">
        <is>
          <t>VVEL - 1000_mb</t>
        </is>
      </c>
      <c r="CL1" t="inlineStr">
        <is>
          <t>UGRD - 1000_mb</t>
        </is>
      </c>
      <c r="CM1" t="inlineStr">
        <is>
          <t>VGRD - 1000_mb</t>
        </is>
      </c>
      <c r="CN1" t="inlineStr">
        <is>
          <t>ABSV - 1000_mb</t>
        </is>
      </c>
      <c r="CO1" t="inlineStr">
        <is>
          <t>HGT - 1000_mb</t>
        </is>
      </c>
      <c r="CP1" t="inlineStr">
        <is>
          <t>HGT - surface</t>
        </is>
      </c>
      <c r="CQ1" t="inlineStr">
        <is>
          <t>TMP - surface</t>
        </is>
      </c>
      <c r="CR1" t="inlineStr">
        <is>
          <t>SNOD - surface</t>
        </is>
      </c>
      <c r="CS1" t="inlineStr">
        <is>
          <t>PEVPR - surface</t>
        </is>
      </c>
      <c r="CT1" t="inlineStr">
        <is>
          <t>TMP - 2_m_above_ground</t>
        </is>
      </c>
      <c r="CU1" t="inlineStr">
        <is>
          <t>DPT - 2_m_above_ground</t>
        </is>
      </c>
      <c r="CV1" t="inlineStr">
        <is>
          <t>RH - 2_m_above_ground</t>
        </is>
      </c>
      <c r="CW1" t="inlineStr">
        <is>
          <t>UGRD - 10_m_above_ground</t>
        </is>
      </c>
      <c r="CX1" t="inlineStr">
        <is>
          <t>VGRD - 10_m_above_ground</t>
        </is>
      </c>
      <c r="CY1" t="inlineStr">
        <is>
          <t>CPOFP - surface</t>
        </is>
      </c>
      <c r="CZ1" t="inlineStr">
        <is>
          <t>CPRAT - surface</t>
        </is>
      </c>
      <c r="DA1" t="inlineStr">
        <is>
          <t>PRATE - surface</t>
        </is>
      </c>
      <c r="DB1" t="inlineStr">
        <is>
          <t>CPRAT - surface</t>
        </is>
      </c>
      <c r="DC1" t="inlineStr">
        <is>
          <t>PRATE - surface</t>
        </is>
      </c>
      <c r="DD1" t="inlineStr">
        <is>
          <t>APCP - surface</t>
        </is>
      </c>
      <c r="DE1" t="inlineStr">
        <is>
          <t>APCP - surface</t>
        </is>
      </c>
      <c r="DF1" t="inlineStr">
        <is>
          <t>ACPCP - surface</t>
        </is>
      </c>
      <c r="DG1" t="inlineStr">
        <is>
          <t>ACPCP - surface</t>
        </is>
      </c>
      <c r="DH1" t="inlineStr">
        <is>
          <t>CSNOW - surface</t>
        </is>
      </c>
      <c r="DI1" t="inlineStr">
        <is>
          <t>CICEP - surface</t>
        </is>
      </c>
      <c r="DJ1" t="inlineStr">
        <is>
          <t>CFRZR - surface</t>
        </is>
      </c>
      <c r="DK1" t="inlineStr">
        <is>
          <t>CRAIN - surface</t>
        </is>
      </c>
      <c r="DL1" t="inlineStr">
        <is>
          <t>CSNOW - surface</t>
        </is>
      </c>
      <c r="DM1" t="inlineStr">
        <is>
          <t>CICEP - surface</t>
        </is>
      </c>
      <c r="DN1" t="inlineStr">
        <is>
          <t>CFRZR - surface</t>
        </is>
      </c>
      <c r="DO1" t="inlineStr">
        <is>
          <t>CRAIN - surface</t>
        </is>
      </c>
      <c r="DP1" t="inlineStr">
        <is>
          <t>SUNSD - surface</t>
        </is>
      </c>
      <c r="DQ1" t="inlineStr">
        <is>
          <t>LFTX - surface</t>
        </is>
      </c>
      <c r="DR1" t="inlineStr">
        <is>
          <t>CAPE - surface</t>
        </is>
      </c>
      <c r="DS1" t="inlineStr">
        <is>
          <t>CIN - surface</t>
        </is>
      </c>
      <c r="DT1" t="inlineStr">
        <is>
          <t>LCDC - low_cloud_layer</t>
        </is>
      </c>
      <c r="DU1" t="inlineStr">
        <is>
          <t>LCDC - low_cloud_layer</t>
        </is>
      </c>
      <c r="DV1" t="inlineStr">
        <is>
          <t>MCDC - middle_cloud_layer</t>
        </is>
      </c>
      <c r="DW1" t="inlineStr">
        <is>
          <t>MCDC - middle_cloud_layer</t>
        </is>
      </c>
      <c r="DX1" t="inlineStr">
        <is>
          <t>HCDC - high_cloud_layer</t>
        </is>
      </c>
      <c r="DY1" t="inlineStr">
        <is>
          <t>HCDC - high_cloud_layer</t>
        </is>
      </c>
      <c r="DZ1" t="inlineStr">
        <is>
          <t>HLCY - 3000-0_m_above_ground</t>
        </is>
      </c>
      <c r="EA1" t="inlineStr">
        <is>
          <t>HGT - 0C_isotherm</t>
        </is>
      </c>
      <c r="EB1" t="inlineStr">
        <is>
          <t>RH - 0C_isotherm</t>
        </is>
      </c>
      <c r="EC1" t="inlineStr">
        <is>
          <t>ICEC - surface</t>
        </is>
      </c>
      <c r="ED1" t="inlineStr">
        <is>
          <t xml:space="preserve"> 1</t>
        </is>
      </c>
    </row>
    <row r="2">
      <c r="A2" s="10" t="inlineStr">
        <is>
          <t>2024-01-14 03:00</t>
        </is>
      </c>
      <c r="B2" t="inlineStr">
        <is>
          <t>101851</t>
        </is>
      </c>
      <c r="C2" t="inlineStr">
        <is>
          <t>24134.7</t>
        </is>
      </c>
      <c r="D2" t="inlineStr">
        <is>
          <t>3.10753</t>
        </is>
      </c>
      <c r="E2" t="inlineStr">
        <is>
          <t>11691.4</t>
        </is>
      </c>
      <c r="F2" t="inlineStr">
        <is>
          <t>208.338</t>
        </is>
      </c>
      <c r="G2" t="inlineStr">
        <is>
          <t>48.1</t>
        </is>
      </c>
      <c r="H2" t="inlineStr">
        <is>
          <t>0</t>
        </is>
      </c>
      <c r="I2" t="inlineStr">
        <is>
          <t>-0.0913447</t>
        </is>
      </c>
      <c r="J2" t="inlineStr">
        <is>
          <t>16.9977</t>
        </is>
      </c>
      <c r="K2" t="inlineStr">
        <is>
          <t>-14.3269</t>
        </is>
      </c>
      <c r="L2" s="2" t="inlineStr">
        <is>
          <t>0.000101343</t>
        </is>
      </c>
      <c r="M2" t="inlineStr">
        <is>
          <t>9145.85</t>
        </is>
      </c>
      <c r="N2" t="inlineStr">
        <is>
          <t>223.661</t>
        </is>
      </c>
      <c r="O2" t="inlineStr">
        <is>
          <t>14.2</t>
        </is>
      </c>
      <c r="P2" t="inlineStr">
        <is>
          <t>0</t>
        </is>
      </c>
      <c r="Q2" t="inlineStr">
        <is>
          <t>0.0945264</t>
        </is>
      </c>
      <c r="R2" t="inlineStr">
        <is>
          <t>17.6899</t>
        </is>
      </c>
      <c r="S2" t="inlineStr">
        <is>
          <t>-7.80602</t>
        </is>
      </c>
      <c r="T2" s="2" t="inlineStr">
        <is>
          <t>0.000154595</t>
        </is>
      </c>
      <c r="U2" t="inlineStr">
        <is>
          <t>7193.59</t>
        </is>
      </c>
      <c r="V2" t="inlineStr">
        <is>
          <t>240.364</t>
        </is>
      </c>
      <c r="W2" t="inlineStr">
        <is>
          <t>8.5</t>
        </is>
      </c>
      <c r="X2" t="inlineStr">
        <is>
          <t>0</t>
        </is>
      </c>
      <c r="Y2" t="inlineStr">
        <is>
          <t>0.154576</t>
        </is>
      </c>
      <c r="Z2" t="inlineStr">
        <is>
          <t>20.6894</t>
        </is>
      </c>
      <c r="AA2" t="inlineStr">
        <is>
          <t>-7.50801</t>
        </is>
      </c>
      <c r="AB2" s="2" t="inlineStr">
        <is>
          <t>1.29088e-05</t>
        </is>
      </c>
      <c r="AC2" t="inlineStr">
        <is>
          <t>5580.67</t>
        </is>
      </c>
      <c r="AD2" t="inlineStr">
        <is>
          <t>253.169</t>
        </is>
      </c>
      <c r="AE2" t="inlineStr">
        <is>
          <t>7.4</t>
        </is>
      </c>
      <c r="AF2" t="inlineStr">
        <is>
          <t>0</t>
        </is>
      </c>
      <c r="AG2" t="inlineStr">
        <is>
          <t>0.0197832</t>
        </is>
      </c>
      <c r="AH2" t="inlineStr">
        <is>
          <t>13.5409</t>
        </is>
      </c>
      <c r="AI2" t="inlineStr">
        <is>
          <t>-6.71842</t>
        </is>
      </c>
      <c r="AJ2" t="inlineStr">
        <is>
          <t>9.56024e-05</t>
        </is>
      </c>
      <c r="AK2" t="inlineStr">
        <is>
          <t>4199.81</t>
        </is>
      </c>
      <c r="AL2" t="inlineStr">
        <is>
          <t>263.846</t>
        </is>
      </c>
      <c r="AM2" t="inlineStr">
        <is>
          <t>2.9</t>
        </is>
      </c>
      <c r="AN2" t="inlineStr">
        <is>
          <t>0</t>
        </is>
      </c>
      <c r="AO2" t="inlineStr">
        <is>
          <t>0.178957</t>
        </is>
      </c>
      <c r="AP2" t="inlineStr">
        <is>
          <t>9.78922</t>
        </is>
      </c>
      <c r="AQ2" t="inlineStr">
        <is>
          <t>-9.40854</t>
        </is>
      </c>
      <c r="AR2" t="inlineStr">
        <is>
          <t>9.83032e-05</t>
        </is>
      </c>
      <c r="AS2" t="inlineStr">
        <is>
          <t>2998.61</t>
        </is>
      </c>
      <c r="AT2" t="inlineStr">
        <is>
          <t>267.778</t>
        </is>
      </c>
      <c r="AU2" t="inlineStr">
        <is>
          <t>6.8</t>
        </is>
      </c>
      <c r="AV2" t="inlineStr">
        <is>
          <t>0</t>
        </is>
      </c>
      <c r="AW2" t="inlineStr">
        <is>
          <t>-0.0513828</t>
        </is>
      </c>
      <c r="AX2" t="inlineStr">
        <is>
          <t>6.95975</t>
        </is>
      </c>
      <c r="AY2" t="inlineStr">
        <is>
          <t>-7.36068</t>
        </is>
      </c>
      <c r="AZ2" t="inlineStr">
        <is>
          <t>0.000127166</t>
        </is>
      </c>
      <c r="BA2" t="inlineStr">
        <is>
          <t>1463.32</t>
        </is>
      </c>
      <c r="BB2" t="inlineStr">
        <is>
          <t>271.517</t>
        </is>
      </c>
      <c r="BC2" t="inlineStr">
        <is>
          <t>44.7</t>
        </is>
      </c>
      <c r="BD2" t="inlineStr">
        <is>
          <t>0</t>
        </is>
      </c>
      <c r="BE2" t="inlineStr">
        <is>
          <t>0.20577</t>
        </is>
      </c>
      <c r="BF2" t="inlineStr">
        <is>
          <t>4.74948</t>
        </is>
      </c>
      <c r="BG2" t="inlineStr">
        <is>
          <t>-4.74483</t>
        </is>
      </c>
      <c r="BH2" s="2" t="inlineStr">
        <is>
          <t>0.000124681</t>
        </is>
      </c>
      <c r="BI2" t="inlineStr">
        <is>
          <t>785.986</t>
        </is>
      </c>
      <c r="BJ2" t="inlineStr">
        <is>
          <t>275.505</t>
        </is>
      </c>
      <c r="BK2" t="inlineStr">
        <is>
          <t>85.2</t>
        </is>
      </c>
      <c r="BL2" t="inlineStr">
        <is>
          <t>0</t>
        </is>
      </c>
      <c r="BM2" t="inlineStr">
        <is>
          <t>0.323285</t>
        </is>
      </c>
      <c r="BN2" t="inlineStr">
        <is>
          <t>2.55471</t>
        </is>
      </c>
      <c r="BO2" t="inlineStr">
        <is>
          <t>-3.22221</t>
        </is>
      </c>
      <c r="BP2" s="2" t="inlineStr">
        <is>
          <t>3.9283e-05</t>
        </is>
      </c>
      <c r="BQ2" t="inlineStr">
        <is>
          <t>569.66</t>
        </is>
      </c>
      <c r="BR2" t="inlineStr">
        <is>
          <t>277.356</t>
        </is>
      </c>
      <c r="BS2" t="inlineStr">
        <is>
          <t>78.8</t>
        </is>
      </c>
      <c r="BT2" t="inlineStr">
        <is>
          <t>0</t>
        </is>
      </c>
      <c r="BU2" t="inlineStr">
        <is>
          <t>0.345236</t>
        </is>
      </c>
      <c r="BV2" t="inlineStr">
        <is>
          <t>3.25399</t>
        </is>
      </c>
      <c r="BW2" t="inlineStr">
        <is>
          <t>-2.5325</t>
        </is>
      </c>
      <c r="BX2" s="2" t="inlineStr">
        <is>
          <t>2.5658e-05</t>
        </is>
      </c>
      <c r="BY2" t="inlineStr">
        <is>
          <t>3</t>
        </is>
      </c>
      <c r="BZ2" t="inlineStr">
        <is>
          <t>357.593</t>
        </is>
      </c>
      <c r="CA2" t="inlineStr">
        <is>
          <t>278.937</t>
        </is>
      </c>
      <c r="CB2" t="inlineStr">
        <is>
          <t>72.5</t>
        </is>
      </c>
      <c r="CC2" t="inlineStr">
        <is>
          <t>0</t>
        </is>
      </c>
      <c r="CD2" t="inlineStr">
        <is>
          <t>0.278874</t>
        </is>
      </c>
      <c r="CE2" t="inlineStr">
        <is>
          <t>4.19558</t>
        </is>
      </c>
      <c r="CF2" t="inlineStr">
        <is>
          <t>-1.89118</t>
        </is>
      </c>
      <c r="CG2" s="2" t="inlineStr">
        <is>
          <t>2.13247e-05</t>
        </is>
      </c>
      <c r="CH2" t="inlineStr">
        <is>
          <t>279.316</t>
        </is>
      </c>
      <c r="CI2" t="inlineStr">
        <is>
          <t>71</t>
        </is>
      </c>
      <c r="CJ2" t="inlineStr">
        <is>
          <t>0</t>
        </is>
      </c>
      <c r="CK2" t="inlineStr">
        <is>
          <t>0.136743</t>
        </is>
      </c>
      <c r="CL2" t="inlineStr">
        <is>
          <t>4.37215</t>
        </is>
      </c>
      <c r="CM2" t="inlineStr">
        <is>
          <t>-1.0713</t>
        </is>
      </c>
      <c r="CN2" s="2" t="inlineStr">
        <is>
          <t>1.97084e-05</t>
        </is>
      </c>
      <c r="CO2" t="inlineStr">
        <is>
          <t>150.024</t>
        </is>
      </c>
      <c r="CP2" t="inlineStr">
        <is>
          <t>55.5794</t>
        </is>
      </c>
      <c r="CQ2" t="inlineStr">
        <is>
          <t>275.757</t>
        </is>
      </c>
      <c r="CR2" t="inlineStr">
        <is>
          <t>0</t>
        </is>
      </c>
      <c r="CS2" t="inlineStr">
        <is>
          <t>4.67978</t>
        </is>
      </c>
      <c r="CT2" t="inlineStr">
        <is>
          <t>277.672</t>
        </is>
      </c>
      <c r="CU2" t="inlineStr">
        <is>
          <t>274.636</t>
        </is>
      </c>
      <c r="CV2" t="inlineStr">
        <is>
          <t>80.5</t>
        </is>
      </c>
      <c r="CW2" t="inlineStr">
        <is>
          <t>3.04278</t>
        </is>
      </c>
      <c r="CX2" t="inlineStr">
        <is>
          <t>-0.211663</t>
        </is>
      </c>
      <c r="CY2" t="inlineStr">
        <is>
          <t>-50</t>
        </is>
      </c>
      <c r="CZ2" t="inlineStr">
        <is>
          <t>0</t>
        </is>
      </c>
      <c r="DA2" t="inlineStr">
        <is>
          <t>0</t>
        </is>
      </c>
      <c r="DB2" t="inlineStr">
        <is>
          <t>0</t>
        </is>
      </c>
      <c r="DC2" t="inlineStr">
        <is>
          <t>0</t>
        </is>
      </c>
      <c r="DD2" t="inlineStr">
        <is>
          <t>0</t>
        </is>
      </c>
      <c r="DE2" t="inlineStr">
        <is>
          <t>0</t>
        </is>
      </c>
      <c r="DF2" t="inlineStr">
        <is>
          <t>0</t>
        </is>
      </c>
      <c r="DG2" t="inlineStr">
        <is>
          <t>0</t>
        </is>
      </c>
      <c r="DH2" t="inlineStr">
        <is>
          <t>0</t>
        </is>
      </c>
      <c r="DI2" t="inlineStr">
        <is>
          <t>0</t>
        </is>
      </c>
      <c r="DJ2" t="inlineStr">
        <is>
          <t>0</t>
        </is>
      </c>
      <c r="DK2" t="inlineStr">
        <is>
          <t>0</t>
        </is>
      </c>
      <c r="DL2" t="inlineStr">
        <is>
          <t>0</t>
        </is>
      </c>
      <c r="DM2" t="inlineStr">
        <is>
          <t>0</t>
        </is>
      </c>
      <c r="DN2" t="inlineStr">
        <is>
          <t>0</t>
        </is>
      </c>
      <c r="DO2" t="inlineStr">
        <is>
          <t>0</t>
        </is>
      </c>
      <c r="DP2" t="inlineStr">
        <is>
          <t>0</t>
        </is>
      </c>
      <c r="DQ2" t="inlineStr">
        <is>
          <t>16.6636</t>
        </is>
      </c>
      <c r="DR2" t="inlineStr">
        <is>
          <t>0</t>
        </is>
      </c>
      <c r="DS2" t="inlineStr">
        <is>
          <t>-0.349121</t>
        </is>
      </c>
      <c r="DT2" t="inlineStr">
        <is>
          <t>5.3</t>
        </is>
      </c>
      <c r="DU2" t="inlineStr">
        <is>
          <t>5</t>
        </is>
      </c>
      <c r="DV2" t="inlineStr">
        <is>
          <t>0</t>
        </is>
      </c>
      <c r="DW2" t="inlineStr">
        <is>
          <t>0</t>
        </is>
      </c>
      <c r="DX2" t="inlineStr">
        <is>
          <t>0</t>
        </is>
      </c>
      <c r="DY2" t="inlineStr">
        <is>
          <t>0</t>
        </is>
      </c>
      <c r="DZ2" t="inlineStr">
        <is>
          <t>38.7142</t>
        </is>
      </c>
      <c r="EA2" t="inlineStr">
        <is>
          <t>1091.52</t>
        </is>
      </c>
      <c r="EB2" t="inlineStr">
        <is>
          <t>82.6</t>
        </is>
      </c>
      <c r="EC2" t="inlineStr">
        <is>
          <t>0</t>
        </is>
      </c>
      <c r="ED2" t="inlineStr">
        <is>
          <t xml:space="preserve"> 2</t>
        </is>
      </c>
    </row>
    <row r="3">
      <c r="A3" s="10" t="inlineStr">
        <is>
          <t>2024-01-14 06:00</t>
        </is>
      </c>
      <c r="B3" t="inlineStr">
        <is>
          <t>101864</t>
        </is>
      </c>
      <c r="C3" t="inlineStr">
        <is>
          <t>24135.3</t>
        </is>
      </c>
      <c r="D3" t="inlineStr">
        <is>
          <t>3.81725</t>
        </is>
      </c>
      <c r="E3" t="inlineStr">
        <is>
          <t>11688.3</t>
        </is>
      </c>
      <c r="F3" t="inlineStr">
        <is>
          <t>208.082</t>
        </is>
      </c>
      <c r="G3" t="inlineStr">
        <is>
          <t>35.8</t>
        </is>
      </c>
      <c r="H3" t="inlineStr">
        <is>
          <t>0</t>
        </is>
      </c>
      <c r="I3" t="inlineStr">
        <is>
          <t>0.05396</t>
        </is>
      </c>
      <c r="J3" t="inlineStr">
        <is>
          <t>18.9851</t>
        </is>
      </c>
      <c r="K3" t="inlineStr">
        <is>
          <t>-16.0317</t>
        </is>
      </c>
      <c r="L3" t="inlineStr">
        <is>
          <t>0.000126318</t>
        </is>
      </c>
      <c r="M3" t="inlineStr">
        <is>
          <t>9139.76</t>
        </is>
      </c>
      <c r="N3" t="inlineStr">
        <is>
          <t>223.34</t>
        </is>
      </c>
      <c r="O3" t="inlineStr">
        <is>
          <t>35.2</t>
        </is>
      </c>
      <c r="P3" t="inlineStr">
        <is>
          <t>0</t>
        </is>
      </c>
      <c r="Q3" t="inlineStr">
        <is>
          <t>0.123771</t>
        </is>
      </c>
      <c r="R3" t="inlineStr">
        <is>
          <t>19.1484</t>
        </is>
      </c>
      <c r="S3" t="inlineStr">
        <is>
          <t>-8.79222</t>
        </is>
      </c>
      <c r="T3" t="inlineStr">
        <is>
          <t>9.80181e-05</t>
        </is>
      </c>
      <c r="U3" t="inlineStr">
        <is>
          <t>7187.88</t>
        </is>
      </c>
      <c r="V3" t="inlineStr">
        <is>
          <t>240.381</t>
        </is>
      </c>
      <c r="W3" t="inlineStr">
        <is>
          <t>10.7</t>
        </is>
      </c>
      <c r="X3" t="inlineStr">
        <is>
          <t>0</t>
        </is>
      </c>
      <c r="Y3" t="inlineStr">
        <is>
          <t>-0.00946875</t>
        </is>
      </c>
      <c r="Z3" t="inlineStr">
        <is>
          <t>16.7</t>
        </is>
      </c>
      <c r="AA3" t="inlineStr">
        <is>
          <t>-11.7999</t>
        </is>
      </c>
      <c r="AB3" s="2" t="inlineStr">
        <is>
          <t>0.000100725</t>
        </is>
      </c>
      <c r="AC3" t="inlineStr">
        <is>
          <t>5577.24</t>
        </is>
      </c>
      <c r="AD3" t="inlineStr">
        <is>
          <t>253.043</t>
        </is>
      </c>
      <c r="AE3" t="inlineStr">
        <is>
          <t>6</t>
        </is>
      </c>
      <c r="AF3" t="inlineStr">
        <is>
          <t>0</t>
        </is>
      </c>
      <c r="AG3" t="inlineStr">
        <is>
          <t>-0.0780078</t>
        </is>
      </c>
      <c r="AH3" t="inlineStr">
        <is>
          <t>14.4035</t>
        </is>
      </c>
      <c r="AI3" t="inlineStr">
        <is>
          <t>-7.12583</t>
        </is>
      </c>
      <c r="AJ3" s="2" t="inlineStr">
        <is>
          <t>8.65623e-05</t>
        </is>
      </c>
      <c r="AK3" t="inlineStr">
        <is>
          <t>4200.09</t>
        </is>
      </c>
      <c r="AL3" t="inlineStr">
        <is>
          <t>262.561</t>
        </is>
      </c>
      <c r="AM3" t="inlineStr">
        <is>
          <t>3.7</t>
        </is>
      </c>
      <c r="AN3" t="inlineStr">
        <is>
          <t>0</t>
        </is>
      </c>
      <c r="AO3" t="inlineStr">
        <is>
          <t>-0.129744</t>
        </is>
      </c>
      <c r="AP3" t="inlineStr">
        <is>
          <t>12.789</t>
        </is>
      </c>
      <c r="AQ3" t="inlineStr">
        <is>
          <t>-6.30899</t>
        </is>
      </c>
      <c r="AR3" t="inlineStr">
        <is>
          <t>7.5773e-05</t>
        </is>
      </c>
      <c r="AS3" t="inlineStr">
        <is>
          <t>3001.19</t>
        </is>
      </c>
      <c r="AT3" t="inlineStr">
        <is>
          <t>268.059</t>
        </is>
      </c>
      <c r="AU3" t="inlineStr">
        <is>
          <t>5.5</t>
        </is>
      </c>
      <c r="AV3" t="inlineStr">
        <is>
          <t>0</t>
        </is>
      </c>
      <c r="AW3" t="inlineStr">
        <is>
          <t>0.076041</t>
        </is>
      </c>
      <c r="AX3" t="inlineStr">
        <is>
          <t>7.25112</t>
        </is>
      </c>
      <c r="AY3" t="inlineStr">
        <is>
          <t>-7.88363</t>
        </is>
      </c>
      <c r="AZ3" t="inlineStr">
        <is>
          <t>0.000117652</t>
        </is>
      </c>
      <c r="BA3" t="inlineStr">
        <is>
          <t>1465.62</t>
        </is>
      </c>
      <c r="BB3" t="inlineStr">
        <is>
          <t>271.943</t>
        </is>
      </c>
      <c r="BC3" t="inlineStr">
        <is>
          <t>27.8</t>
        </is>
      </c>
      <c r="BD3" t="inlineStr">
        <is>
          <t>0</t>
        </is>
      </c>
      <c r="BE3" t="inlineStr">
        <is>
          <t>-0.0289951</t>
        </is>
      </c>
      <c r="BF3" t="inlineStr">
        <is>
          <t>4.34453</t>
        </is>
      </c>
      <c r="BG3" t="inlineStr">
        <is>
          <t>-4.65178</t>
        </is>
      </c>
      <c r="BH3" s="2" t="inlineStr">
        <is>
          <t>0.000119212</t>
        </is>
      </c>
      <c r="BI3" t="inlineStr">
        <is>
          <t>787.318</t>
        </is>
      </c>
      <c r="BJ3" t="inlineStr">
        <is>
          <t>276.025</t>
        </is>
      </c>
      <c r="BK3" t="inlineStr">
        <is>
          <t>55.3</t>
        </is>
      </c>
      <c r="BL3" t="inlineStr">
        <is>
          <t>0</t>
        </is>
      </c>
      <c r="BM3" t="inlineStr">
        <is>
          <t>0.41322</t>
        </is>
      </c>
      <c r="BN3" t="inlineStr">
        <is>
          <t>2.77224</t>
        </is>
      </c>
      <c r="BO3" t="inlineStr">
        <is>
          <t>-1.69716</t>
        </is>
      </c>
      <c r="BP3" s="2" t="inlineStr">
        <is>
          <t>0.000144017</t>
        </is>
      </c>
      <c r="BQ3" t="inlineStr">
        <is>
          <t>570.833</t>
        </is>
      </c>
      <c r="BR3" t="inlineStr">
        <is>
          <t>277.725</t>
        </is>
      </c>
      <c r="BS3" t="inlineStr">
        <is>
          <t>50.8</t>
        </is>
      </c>
      <c r="BT3" t="inlineStr">
        <is>
          <t>0</t>
        </is>
      </c>
      <c r="BU3" t="inlineStr">
        <is>
          <t>0.527021</t>
        </is>
      </c>
      <c r="BV3" t="inlineStr">
        <is>
          <t>3.76684</t>
        </is>
      </c>
      <c r="BW3" t="inlineStr">
        <is>
          <t>-0.935356</t>
        </is>
      </c>
      <c r="BX3" s="2" t="inlineStr">
        <is>
          <t>0.000129079</t>
        </is>
      </c>
      <c r="BY3" t="inlineStr">
        <is>
          <t>5</t>
        </is>
      </c>
      <c r="BZ3" t="inlineStr">
        <is>
          <t>358.714</t>
        </is>
      </c>
      <c r="CA3" t="inlineStr">
        <is>
          <t>279.233</t>
        </is>
      </c>
      <c r="CB3" t="inlineStr">
        <is>
          <t>49.1</t>
        </is>
      </c>
      <c r="CC3" t="inlineStr">
        <is>
          <t>0</t>
        </is>
      </c>
      <c r="CD3" t="inlineStr">
        <is>
          <t>0.481838</t>
        </is>
      </c>
      <c r="CE3" t="inlineStr">
        <is>
          <t>4.71837</t>
        </is>
      </c>
      <c r="CF3" t="inlineStr">
        <is>
          <t>-0.197397</t>
        </is>
      </c>
      <c r="CG3" s="2" t="inlineStr">
        <is>
          <t>9.2635e-05</t>
        </is>
      </c>
      <c r="CH3" t="inlineStr">
        <is>
          <t>279.518</t>
        </is>
      </c>
      <c r="CI3" t="inlineStr">
        <is>
          <t>60.2</t>
        </is>
      </c>
      <c r="CJ3" t="inlineStr">
        <is>
          <t>0</t>
        </is>
      </c>
      <c r="CK3" t="inlineStr">
        <is>
          <t>0.240142</t>
        </is>
      </c>
      <c r="CL3" t="inlineStr">
        <is>
          <t>4.75709</t>
        </is>
      </c>
      <c r="CM3" t="inlineStr">
        <is>
          <t>0.286008</t>
        </is>
      </c>
      <c r="CN3" s="2" t="inlineStr">
        <is>
          <t>5.94869e-05</t>
        </is>
      </c>
      <c r="CO3" t="inlineStr">
        <is>
          <t>151.082</t>
        </is>
      </c>
      <c r="CP3" t="inlineStr">
        <is>
          <t>55.5794</t>
        </is>
      </c>
      <c r="CQ3" t="inlineStr">
        <is>
          <t>275.132</t>
        </is>
      </c>
      <c r="CR3" t="inlineStr">
        <is>
          <t>0</t>
        </is>
      </c>
      <c r="CS3" t="inlineStr">
        <is>
          <t>7.12853</t>
        </is>
      </c>
      <c r="CT3" t="inlineStr">
        <is>
          <t>277.464</t>
        </is>
      </c>
      <c r="CU3" t="inlineStr">
        <is>
          <t>273.561</t>
        </is>
      </c>
      <c r="CV3" t="inlineStr">
        <is>
          <t>75.7</t>
        </is>
      </c>
      <c r="CW3" t="inlineStr">
        <is>
          <t>3.25073</t>
        </is>
      </c>
      <c r="CX3" t="inlineStr">
        <is>
          <t>0.535186</t>
        </is>
      </c>
      <c r="CY3" t="inlineStr">
        <is>
          <t>-50</t>
        </is>
      </c>
      <c r="CZ3" t="inlineStr">
        <is>
          <t>0</t>
        </is>
      </c>
      <c r="DA3" t="inlineStr">
        <is>
          <t>0</t>
        </is>
      </c>
      <c r="DB3" t="inlineStr">
        <is>
          <t>0</t>
        </is>
      </c>
      <c r="DC3" t="inlineStr">
        <is>
          <t>0</t>
        </is>
      </c>
      <c r="DD3" t="inlineStr">
        <is>
          <t>0</t>
        </is>
      </c>
      <c r="DE3" t="inlineStr">
        <is>
          <t>0</t>
        </is>
      </c>
      <c r="DF3" t="inlineStr">
        <is>
          <t>0</t>
        </is>
      </c>
      <c r="DG3" t="inlineStr">
        <is>
          <t>0</t>
        </is>
      </c>
      <c r="DH3" t="inlineStr">
        <is>
          <t>0</t>
        </is>
      </c>
      <c r="DI3" t="inlineStr">
        <is>
          <t>0</t>
        </is>
      </c>
      <c r="DJ3" t="inlineStr">
        <is>
          <t>0</t>
        </is>
      </c>
      <c r="DK3" t="inlineStr">
        <is>
          <t>0</t>
        </is>
      </c>
      <c r="DL3" t="inlineStr">
        <is>
          <t>0</t>
        </is>
      </c>
      <c r="DM3" t="inlineStr">
        <is>
          <t>0</t>
        </is>
      </c>
      <c r="DN3" t="inlineStr">
        <is>
          <t>0</t>
        </is>
      </c>
      <c r="DO3" t="inlineStr">
        <is>
          <t>0</t>
        </is>
      </c>
      <c r="DP3" t="inlineStr">
        <is>
          <t>0</t>
        </is>
      </c>
      <c r="DQ3" t="inlineStr">
        <is>
          <t>17.2834</t>
        </is>
      </c>
      <c r="DR3" t="inlineStr">
        <is>
          <t>0</t>
        </is>
      </c>
      <c r="DS3" t="inlineStr">
        <is>
          <t>-0.136963</t>
        </is>
      </c>
      <c r="DT3" t="inlineStr">
        <is>
          <t>0.1</t>
        </is>
      </c>
      <c r="DU3" t="inlineStr">
        <is>
          <t>3.4</t>
        </is>
      </c>
      <c r="DV3" t="inlineStr">
        <is>
          <t>0</t>
        </is>
      </c>
      <c r="DW3" t="inlineStr">
        <is>
          <t>0</t>
        </is>
      </c>
      <c r="DX3" t="inlineStr">
        <is>
          <t>0</t>
        </is>
      </c>
      <c r="DY3" t="inlineStr">
        <is>
          <t>0</t>
        </is>
      </c>
      <c r="DZ3" t="inlineStr">
        <is>
          <t>35.9568</t>
        </is>
      </c>
      <c r="EA3" t="inlineStr">
        <is>
          <t>1200.64</t>
        </is>
      </c>
      <c r="EB3" t="inlineStr">
        <is>
          <t>41.8</t>
        </is>
      </c>
      <c r="EC3" t="inlineStr">
        <is>
          <t>0</t>
        </is>
      </c>
      <c r="ED3" t="inlineStr">
        <is>
          <t xml:space="preserve"> 3</t>
        </is>
      </c>
    </row>
    <row r="4">
      <c r="A4" s="10" t="inlineStr">
        <is>
          <t>2024-01-14 09:00</t>
        </is>
      </c>
      <c r="B4" t="inlineStr">
        <is>
          <t>101926</t>
        </is>
      </c>
      <c r="C4" t="inlineStr">
        <is>
          <t>24135.1</t>
        </is>
      </c>
      <c r="D4" t="inlineStr">
        <is>
          <t>3.31513</t>
        </is>
      </c>
      <c r="E4" t="inlineStr">
        <is>
          <t>11697.6</t>
        </is>
      </c>
      <c r="F4" t="inlineStr">
        <is>
          <t>207.072</t>
        </is>
      </c>
      <c r="G4" t="inlineStr">
        <is>
          <t>56.7</t>
        </is>
      </c>
      <c r="H4" t="inlineStr">
        <is>
          <t>0</t>
        </is>
      </c>
      <c r="I4" t="inlineStr">
        <is>
          <t>0.0860713</t>
        </is>
      </c>
      <c r="J4" t="inlineStr">
        <is>
          <t>18.4409</t>
        </is>
      </c>
      <c r="K4" t="inlineStr">
        <is>
          <t>-19.1418</t>
        </is>
      </c>
      <c r="L4" s="2" t="inlineStr">
        <is>
          <t>9.59663e-05</t>
        </is>
      </c>
      <c r="M4" t="inlineStr">
        <is>
          <t>9151.16</t>
        </is>
      </c>
      <c r="N4" t="inlineStr">
        <is>
          <t>224.568</t>
        </is>
      </c>
      <c r="O4" t="inlineStr">
        <is>
          <t>33.4</t>
        </is>
      </c>
      <c r="P4" t="inlineStr">
        <is>
          <t>0</t>
        </is>
      </c>
      <c r="Q4" t="inlineStr">
        <is>
          <t>0.129777</t>
        </is>
      </c>
      <c r="R4" t="inlineStr">
        <is>
          <t>17.4899</t>
        </is>
      </c>
      <c r="S4" t="inlineStr">
        <is>
          <t>-16.1936</t>
        </is>
      </c>
      <c r="T4" t="inlineStr">
        <is>
          <t>4.84535e-05</t>
        </is>
      </c>
      <c r="U4" t="inlineStr">
        <is>
          <t>7192.39</t>
        </is>
      </c>
      <c r="V4" t="inlineStr">
        <is>
          <t>240.291</t>
        </is>
      </c>
      <c r="W4" t="inlineStr">
        <is>
          <t>8.6</t>
        </is>
      </c>
      <c r="X4" t="inlineStr">
        <is>
          <t>0</t>
        </is>
      </c>
      <c r="Y4" t="inlineStr">
        <is>
          <t>-0.0542363</t>
        </is>
      </c>
      <c r="Z4" t="inlineStr">
        <is>
          <t>16.5784</t>
        </is>
      </c>
      <c r="AA4" t="inlineStr">
        <is>
          <t>-7.62689</t>
        </is>
      </c>
      <c r="AB4" s="2" t="inlineStr">
        <is>
          <t>0.000116167</t>
        </is>
      </c>
      <c r="AC4" t="inlineStr">
        <is>
          <t>5579.26</t>
        </is>
      </c>
      <c r="AD4" t="inlineStr">
        <is>
          <t>253.423</t>
        </is>
      </c>
      <c r="AE4" t="inlineStr">
        <is>
          <t>3.9</t>
        </is>
      </c>
      <c r="AF4" t="inlineStr">
        <is>
          <t>0</t>
        </is>
      </c>
      <c r="AG4" t="inlineStr">
        <is>
          <t>-0.156764</t>
        </is>
      </c>
      <c r="AH4" t="inlineStr">
        <is>
          <t>14.9402</t>
        </is>
      </c>
      <c r="AI4" t="inlineStr">
        <is>
          <t>-5.02166</t>
        </is>
      </c>
      <c r="AJ4" t="inlineStr">
        <is>
          <t>0.000142596</t>
        </is>
      </c>
      <c r="AK4" t="inlineStr">
        <is>
          <t>4204.3</t>
        </is>
      </c>
      <c r="AL4" t="inlineStr">
        <is>
          <t>261.587</t>
        </is>
      </c>
      <c r="AM4" t="inlineStr">
        <is>
          <t>4.7</t>
        </is>
      </c>
      <c r="AN4" t="inlineStr">
        <is>
          <t>0</t>
        </is>
      </c>
      <c r="AO4" t="inlineStr">
        <is>
          <t>-0.097252</t>
        </is>
      </c>
      <c r="AP4" t="inlineStr">
        <is>
          <t>11.9337</t>
        </is>
      </c>
      <c r="AQ4" t="inlineStr">
        <is>
          <t>-3.98329</t>
        </is>
      </c>
      <c r="AR4" s="2" t="inlineStr">
        <is>
          <t>8.4303e-05</t>
        </is>
      </c>
      <c r="AS4" t="inlineStr">
        <is>
          <t>3008.57</t>
        </is>
      </c>
      <c r="AT4" t="inlineStr">
        <is>
          <t>267.99</t>
        </is>
      </c>
      <c r="AU4" t="inlineStr">
        <is>
          <t>7.5</t>
        </is>
      </c>
      <c r="AV4" t="inlineStr">
        <is>
          <t>0</t>
        </is>
      </c>
      <c r="AW4" t="inlineStr">
        <is>
          <t>0.0431152</t>
        </is>
      </c>
      <c r="AX4" t="inlineStr">
        <is>
          <t>7.45763</t>
        </is>
      </c>
      <c r="AY4" t="inlineStr">
        <is>
          <t>-3.23502</t>
        </is>
      </c>
      <c r="AZ4" t="inlineStr">
        <is>
          <t>3.48457e-05</t>
        </is>
      </c>
      <c r="BA4" t="inlineStr">
        <is>
          <t>1474.41</t>
        </is>
      </c>
      <c r="BB4" t="inlineStr">
        <is>
          <t>272.339</t>
        </is>
      </c>
      <c r="BC4" t="inlineStr">
        <is>
          <t>27</t>
        </is>
      </c>
      <c r="BD4" t="inlineStr">
        <is>
          <t>0</t>
        </is>
      </c>
      <c r="BE4" t="inlineStr">
        <is>
          <t>0.000858399</t>
        </is>
      </c>
      <c r="BF4" t="inlineStr">
        <is>
          <t>3.94829</t>
        </is>
      </c>
      <c r="BG4" t="inlineStr">
        <is>
          <t>-3.44659</t>
        </is>
      </c>
      <c r="BH4" t="inlineStr">
        <is>
          <t>0.000132421</t>
        </is>
      </c>
      <c r="BI4" t="inlineStr">
        <is>
          <t>795.039</t>
        </is>
      </c>
      <c r="BJ4" t="inlineStr">
        <is>
          <t>276.486</t>
        </is>
      </c>
      <c r="BK4" t="inlineStr">
        <is>
          <t>46.3</t>
        </is>
      </c>
      <c r="BL4" t="inlineStr">
        <is>
          <t>0</t>
        </is>
      </c>
      <c r="BM4" t="inlineStr">
        <is>
          <t>0.341918</t>
        </is>
      </c>
      <c r="BN4" t="inlineStr">
        <is>
          <t>3.50369</t>
        </is>
      </c>
      <c r="BO4" t="inlineStr">
        <is>
          <t>0.69295</t>
        </is>
      </c>
      <c r="BP4" s="2" t="inlineStr">
        <is>
          <t>7.91729e-05</t>
        </is>
      </c>
      <c r="BQ4" t="inlineStr">
        <is>
          <t>578.257</t>
        </is>
      </c>
      <c r="BR4" t="inlineStr">
        <is>
          <t>277.984</t>
        </is>
      </c>
      <c r="BS4" t="inlineStr">
        <is>
          <t>60.2</t>
        </is>
      </c>
      <c r="BT4" t="inlineStr">
        <is>
          <t>0</t>
        </is>
      </c>
      <c r="BU4" t="inlineStr">
        <is>
          <t>0.446054</t>
        </is>
      </c>
      <c r="BV4" t="inlineStr">
        <is>
          <t>3.61227</t>
        </is>
      </c>
      <c r="BW4" t="inlineStr">
        <is>
          <t>1.72487</t>
        </is>
      </c>
      <c r="BX4" s="2" t="inlineStr">
        <is>
          <t>5.69092e-05</t>
        </is>
      </c>
      <c r="BY4" t="inlineStr">
        <is>
          <t>4</t>
        </is>
      </c>
      <c r="BZ4" t="inlineStr">
        <is>
          <t>365.824</t>
        </is>
      </c>
      <c r="CA4" t="inlineStr">
        <is>
          <t>279.397</t>
        </is>
      </c>
      <c r="CB4" t="inlineStr">
        <is>
          <t>65.4</t>
        </is>
      </c>
      <c r="CC4" t="inlineStr">
        <is>
          <t>0</t>
        </is>
      </c>
      <c r="CD4" t="inlineStr">
        <is>
          <t>0.367773</t>
        </is>
      </c>
      <c r="CE4" t="inlineStr">
        <is>
          <t>3.26388</t>
        </is>
      </c>
      <c r="CF4" t="inlineStr">
        <is>
          <t>1.79104</t>
        </is>
      </c>
      <c r="CG4" s="2" t="inlineStr">
        <is>
          <t>5.94365e-05</t>
        </is>
      </c>
      <c r="CH4" t="inlineStr">
        <is>
          <t>281.006</t>
        </is>
      </c>
      <c r="CI4" t="inlineStr">
        <is>
          <t>61.9</t>
        </is>
      </c>
      <c r="CJ4" t="inlineStr">
        <is>
          <t>0</t>
        </is>
      </c>
      <c r="CK4" t="inlineStr">
        <is>
          <t>0.173987</t>
        </is>
      </c>
      <c r="CL4" t="inlineStr">
        <is>
          <t>2.4754</t>
        </is>
      </c>
      <c r="CM4" t="inlineStr">
        <is>
          <t>1.15271</t>
        </is>
      </c>
      <c r="CN4" s="2" t="inlineStr">
        <is>
          <t>6.94365e-05</t>
        </is>
      </c>
      <c r="CO4" t="inlineStr">
        <is>
          <t>157.759</t>
        </is>
      </c>
      <c r="CP4" t="inlineStr">
        <is>
          <t>55.5794</t>
        </is>
      </c>
      <c r="CQ4" t="inlineStr">
        <is>
          <t>285.228</t>
        </is>
      </c>
      <c r="CR4" t="inlineStr">
        <is>
          <t>0</t>
        </is>
      </c>
      <c r="CS4" t="inlineStr">
        <is>
          <t>128.519</t>
        </is>
      </c>
      <c r="CT4" t="inlineStr">
        <is>
          <t>282.416</t>
        </is>
      </c>
      <c r="CU4" t="inlineStr">
        <is>
          <t>275.073</t>
        </is>
      </c>
      <c r="CV4" t="inlineStr">
        <is>
          <t>60</t>
        </is>
      </c>
      <c r="CW4" t="inlineStr">
        <is>
          <t>2.03581</t>
        </is>
      </c>
      <c r="CX4" t="inlineStr">
        <is>
          <t>0.8554</t>
        </is>
      </c>
      <c r="CY4" t="inlineStr">
        <is>
          <t>-50</t>
        </is>
      </c>
      <c r="CZ4" t="inlineStr">
        <is>
          <t>0</t>
        </is>
      </c>
      <c r="DA4" t="inlineStr">
        <is>
          <t>0</t>
        </is>
      </c>
      <c r="DB4" t="inlineStr">
        <is>
          <t>0</t>
        </is>
      </c>
      <c r="DC4" t="inlineStr">
        <is>
          <t>0</t>
        </is>
      </c>
      <c r="DD4" t="inlineStr">
        <is>
          <t>0</t>
        </is>
      </c>
      <c r="DE4" t="inlineStr">
        <is>
          <t>0</t>
        </is>
      </c>
      <c r="DF4" t="inlineStr">
        <is>
          <t>0</t>
        </is>
      </c>
      <c r="DG4" t="inlineStr">
        <is>
          <t>0</t>
        </is>
      </c>
      <c r="DH4" t="inlineStr">
        <is>
          <t>0</t>
        </is>
      </c>
      <c r="DI4" t="inlineStr">
        <is>
          <t>0</t>
        </is>
      </c>
      <c r="DJ4" t="inlineStr">
        <is>
          <t>0</t>
        </is>
      </c>
      <c r="DK4" t="inlineStr">
        <is>
          <t>0</t>
        </is>
      </c>
      <c r="DL4" t="inlineStr">
        <is>
          <t>0</t>
        </is>
      </c>
      <c r="DM4" t="inlineStr">
        <is>
          <t>0</t>
        </is>
      </c>
      <c r="DN4" t="inlineStr">
        <is>
          <t>0</t>
        </is>
      </c>
      <c r="DO4" t="inlineStr">
        <is>
          <t>0</t>
        </is>
      </c>
      <c r="DP4" t="inlineStr">
        <is>
          <t>10033</t>
        </is>
      </c>
      <c r="DQ4" t="inlineStr">
        <is>
          <t>14.1413</t>
        </is>
      </c>
      <c r="DR4" t="inlineStr">
        <is>
          <t>0</t>
        </is>
      </c>
      <c r="DS4" t="inlineStr">
        <is>
          <t>-0.46875</t>
        </is>
      </c>
      <c r="DT4" t="inlineStr">
        <is>
          <t>0</t>
        </is>
      </c>
      <c r="DU4" t="inlineStr">
        <is>
          <t>0</t>
        </is>
      </c>
      <c r="DV4" t="inlineStr">
        <is>
          <t>0</t>
        </is>
      </c>
      <c r="DW4" t="inlineStr">
        <is>
          <t>0</t>
        </is>
      </c>
      <c r="DX4" t="inlineStr">
        <is>
          <t>0</t>
        </is>
      </c>
      <c r="DY4" t="inlineStr">
        <is>
          <t>0</t>
        </is>
      </c>
      <c r="DZ4" t="inlineStr">
        <is>
          <t>28.5609</t>
        </is>
      </c>
      <c r="EA4" t="inlineStr">
        <is>
          <t>1298.24</t>
        </is>
      </c>
      <c r="EB4" t="inlineStr">
        <is>
          <t>30.7</t>
        </is>
      </c>
      <c r="EC4" t="inlineStr">
        <is>
          <t>0</t>
        </is>
      </c>
      <c r="ED4" t="inlineStr">
        <is>
          <t xml:space="preserve"> 4</t>
        </is>
      </c>
    </row>
    <row r="5">
      <c r="A5" s="10" t="inlineStr">
        <is>
          <t>2024-01-14 12:00</t>
        </is>
      </c>
      <c r="B5" t="inlineStr">
        <is>
          <t>101683</t>
        </is>
      </c>
      <c r="C5" t="inlineStr">
        <is>
          <t>24135</t>
        </is>
      </c>
      <c r="D5" t="inlineStr">
        <is>
          <t>2.91099</t>
        </is>
      </c>
      <c r="E5" t="inlineStr">
        <is>
          <t>11694.7</t>
        </is>
      </c>
      <c r="F5" t="inlineStr">
        <is>
          <t>207.049</t>
        </is>
      </c>
      <c r="G5" t="inlineStr">
        <is>
          <t>54.8</t>
        </is>
      </c>
      <c r="H5" t="inlineStr">
        <is>
          <t>0</t>
        </is>
      </c>
      <c r="I5" t="inlineStr">
        <is>
          <t>0.0489102</t>
        </is>
      </c>
      <c r="J5" t="inlineStr">
        <is>
          <t>18.6053</t>
        </is>
      </c>
      <c r="K5" t="inlineStr">
        <is>
          <t>-18.3184</t>
        </is>
      </c>
      <c r="L5" t="inlineStr">
        <is>
          <t>0.000107686</t>
        </is>
      </c>
      <c r="M5" t="inlineStr">
        <is>
          <t>9144.09</t>
        </is>
      </c>
      <c r="N5" t="inlineStr">
        <is>
          <t>224.728</t>
        </is>
      </c>
      <c r="O5" t="inlineStr">
        <is>
          <t>24.4</t>
        </is>
      </c>
      <c r="P5" t="inlineStr">
        <is>
          <t>0</t>
        </is>
      </c>
      <c r="Q5" t="inlineStr">
        <is>
          <t>0.0241328</t>
        </is>
      </c>
      <c r="R5" t="inlineStr">
        <is>
          <t>19.5863</t>
        </is>
      </c>
      <c r="S5" t="inlineStr">
        <is>
          <t>-15.0757</t>
        </is>
      </c>
      <c r="T5" t="inlineStr">
        <is>
          <t>6.43177e-05</t>
        </is>
      </c>
      <c r="U5" t="inlineStr">
        <is>
          <t>7182.49</t>
        </is>
      </c>
      <c r="V5" t="inlineStr">
        <is>
          <t>241.565</t>
        </is>
      </c>
      <c r="W5" t="inlineStr">
        <is>
          <t>8.8</t>
        </is>
      </c>
      <c r="X5" t="inlineStr">
        <is>
          <t>0</t>
        </is>
      </c>
      <c r="Y5" t="inlineStr">
        <is>
          <t>0.208818</t>
        </is>
      </c>
      <c r="Z5" t="inlineStr">
        <is>
          <t>14.107</t>
        </is>
      </c>
      <c r="AA5" t="inlineStr">
        <is>
          <t>-10.4171</t>
        </is>
      </c>
      <c r="AB5" t="inlineStr">
        <is>
          <t>0.000110901</t>
        </is>
      </c>
      <c r="AC5" t="inlineStr">
        <is>
          <t>5563.68</t>
        </is>
      </c>
      <c r="AD5" t="inlineStr">
        <is>
          <t>253.85</t>
        </is>
      </c>
      <c r="AE5" t="inlineStr">
        <is>
          <t>2.5</t>
        </is>
      </c>
      <c r="AF5" t="inlineStr">
        <is>
          <t>0</t>
        </is>
      </c>
      <c r="AG5" t="inlineStr">
        <is>
          <t>0.223746</t>
        </is>
      </c>
      <c r="AH5" t="inlineStr">
        <is>
          <t>9.81149</t>
        </is>
      </c>
      <c r="AI5" t="inlineStr">
        <is>
          <t>-7.62991</t>
        </is>
      </c>
      <c r="AJ5" t="inlineStr">
        <is>
          <t>0.000167655</t>
        </is>
      </c>
      <c r="AK5" t="inlineStr">
        <is>
          <t>4187.36</t>
        </is>
      </c>
      <c r="AL5" t="inlineStr">
        <is>
          <t>261.868</t>
        </is>
      </c>
      <c r="AM5" t="inlineStr">
        <is>
          <t>2.9</t>
        </is>
      </c>
      <c r="AN5" t="inlineStr">
        <is>
          <t>0</t>
        </is>
      </c>
      <c r="AO5" t="inlineStr">
        <is>
          <t>-0.0743242</t>
        </is>
      </c>
      <c r="AP5" t="inlineStr">
        <is>
          <t>8.96956</t>
        </is>
      </c>
      <c r="AQ5" t="inlineStr">
        <is>
          <t>-3.86522</t>
        </is>
      </c>
      <c r="AR5" t="inlineStr">
        <is>
          <t>0.000165464</t>
        </is>
      </c>
      <c r="AS5" t="inlineStr">
        <is>
          <t>2993.58</t>
        </is>
      </c>
      <c r="AT5" t="inlineStr">
        <is>
          <t>266.5</t>
        </is>
      </c>
      <c r="AU5" t="inlineStr">
        <is>
          <t>12.6</t>
        </is>
      </c>
      <c r="AV5" t="inlineStr">
        <is>
          <t>0</t>
        </is>
      </c>
      <c r="AW5" t="inlineStr">
        <is>
          <t>-0.00191016</t>
        </is>
      </c>
      <c r="AX5" t="inlineStr">
        <is>
          <t>8.02645</t>
        </is>
      </c>
      <c r="AY5" t="inlineStr">
        <is>
          <t>0.297139</t>
        </is>
      </c>
      <c r="AZ5" t="inlineStr">
        <is>
          <t>8.62561e-05</t>
        </is>
      </c>
      <c r="BA5" t="inlineStr">
        <is>
          <t>1463.3</t>
        </is>
      </c>
      <c r="BB5" t="inlineStr">
        <is>
          <t>273.664</t>
        </is>
      </c>
      <c r="BC5" t="inlineStr">
        <is>
          <t>41.6</t>
        </is>
      </c>
      <c r="BD5" t="inlineStr">
        <is>
          <t>0</t>
        </is>
      </c>
      <c r="BE5" t="inlineStr">
        <is>
          <t>0.255804</t>
        </is>
      </c>
      <c r="BF5" t="inlineStr">
        <is>
          <t>5.90131</t>
        </is>
      </c>
      <c r="BG5" t="inlineStr">
        <is>
          <t>-2.93284</t>
        </is>
      </c>
      <c r="BH5" s="2" t="inlineStr">
        <is>
          <t>3.57566e-05</t>
        </is>
      </c>
      <c r="BI5" t="inlineStr">
        <is>
          <t>780.809</t>
        </is>
      </c>
      <c r="BJ5" t="inlineStr">
        <is>
          <t>277.502</t>
        </is>
      </c>
      <c r="BK5" t="inlineStr">
        <is>
          <t>59.2</t>
        </is>
      </c>
      <c r="BL5" t="inlineStr">
        <is>
          <t>0</t>
        </is>
      </c>
      <c r="BM5" t="inlineStr">
        <is>
          <t>0.198123</t>
        </is>
      </c>
      <c r="BN5" t="inlineStr">
        <is>
          <t>1.94673</t>
        </is>
      </c>
      <c r="BO5" t="inlineStr">
        <is>
          <t>2.42337</t>
        </is>
      </c>
      <c r="BP5" t="inlineStr">
        <is>
          <t>0.000136328</t>
        </is>
      </c>
      <c r="BQ5" t="inlineStr">
        <is>
          <t>562.981</t>
        </is>
      </c>
      <c r="BR5" t="inlineStr">
        <is>
          <t>279.561</t>
        </is>
      </c>
      <c r="BS5" t="inlineStr">
        <is>
          <t>54.2</t>
        </is>
      </c>
      <c r="BT5" t="inlineStr">
        <is>
          <t>0</t>
        </is>
      </c>
      <c r="BU5" t="inlineStr">
        <is>
          <t>0.0714072</t>
        </is>
      </c>
      <c r="BV5" t="inlineStr">
        <is>
          <t>2.0381</t>
        </is>
      </c>
      <c r="BW5" t="inlineStr">
        <is>
          <t>2.59086</t>
        </is>
      </c>
      <c r="BX5" t="inlineStr">
        <is>
          <t>0.000143705</t>
        </is>
      </c>
      <c r="BY5" t="inlineStr">
        <is>
          <t>4</t>
        </is>
      </c>
      <c r="BZ5" t="inlineStr">
        <is>
          <t>349.193</t>
        </is>
      </c>
      <c r="CA5" t="inlineStr">
        <is>
          <t>281.642</t>
        </is>
      </c>
      <c r="CB5" t="inlineStr">
        <is>
          <t>49.1</t>
        </is>
      </c>
      <c r="CC5" t="inlineStr">
        <is>
          <t>0</t>
        </is>
      </c>
      <c r="CD5" t="inlineStr">
        <is>
          <t>0.0183188</t>
        </is>
      </c>
      <c r="CE5" t="inlineStr">
        <is>
          <t>2.05711</t>
        </is>
      </c>
      <c r="CF5" t="inlineStr">
        <is>
          <t>2.71201</t>
        </is>
      </c>
      <c r="CG5" t="inlineStr">
        <is>
          <t>0.000149778</t>
        </is>
      </c>
      <c r="CH5" t="inlineStr">
        <is>
          <t>283.743</t>
        </is>
      </c>
      <c r="CI5" t="inlineStr">
        <is>
          <t>44.5</t>
        </is>
      </c>
      <c r="CJ5" t="inlineStr">
        <is>
          <t>0</t>
        </is>
      </c>
      <c r="CK5" t="inlineStr">
        <is>
          <t>0.0557678</t>
        </is>
      </c>
      <c r="CL5" t="inlineStr">
        <is>
          <t>2.05369</t>
        </is>
      </c>
      <c r="CM5" t="inlineStr">
        <is>
          <t>2.69794</t>
        </is>
      </c>
      <c r="CN5" s="2" t="inlineStr">
        <is>
          <t>0.000151778</t>
        </is>
      </c>
      <c r="CO5" t="inlineStr">
        <is>
          <t>139.28</t>
        </is>
      </c>
      <c r="CP5" t="inlineStr">
        <is>
          <t>55.5794</t>
        </is>
      </c>
      <c r="CQ5" t="inlineStr">
        <is>
          <t>288.548</t>
        </is>
      </c>
      <c r="CR5" t="inlineStr">
        <is>
          <t>0</t>
        </is>
      </c>
      <c r="CS5" t="inlineStr">
        <is>
          <t>230.176</t>
        </is>
      </c>
      <c r="CT5" t="inlineStr">
        <is>
          <t>285.188</t>
        </is>
      </c>
      <c r="CU5" t="inlineStr">
        <is>
          <t>273.555</t>
        </is>
      </c>
      <c r="CV5" t="inlineStr">
        <is>
          <t>44.6</t>
        </is>
      </c>
      <c r="CW5" t="inlineStr">
        <is>
          <t>1.8025</t>
        </is>
      </c>
      <c r="CX5" t="inlineStr">
        <is>
          <t>2.40323</t>
        </is>
      </c>
      <c r="CY5" t="inlineStr">
        <is>
          <t>-50</t>
        </is>
      </c>
      <c r="CZ5" t="inlineStr">
        <is>
          <t>0</t>
        </is>
      </c>
      <c r="DA5" t="inlineStr">
        <is>
          <t>0</t>
        </is>
      </c>
      <c r="DB5" t="inlineStr">
        <is>
          <t>0</t>
        </is>
      </c>
      <c r="DC5" t="inlineStr">
        <is>
          <t>0</t>
        </is>
      </c>
      <c r="DD5" t="inlineStr">
        <is>
          <t>0</t>
        </is>
      </c>
      <c r="DE5" t="inlineStr">
        <is>
          <t>0</t>
        </is>
      </c>
      <c r="DF5" t="inlineStr">
        <is>
          <t>0</t>
        </is>
      </c>
      <c r="DG5" t="inlineStr">
        <is>
          <t>0</t>
        </is>
      </c>
      <c r="DH5" t="inlineStr">
        <is>
          <t>0</t>
        </is>
      </c>
      <c r="DI5" t="inlineStr">
        <is>
          <t>0</t>
        </is>
      </c>
      <c r="DJ5" t="inlineStr">
        <is>
          <t>0</t>
        </is>
      </c>
      <c r="DK5" t="inlineStr">
        <is>
          <t>0</t>
        </is>
      </c>
      <c r="DL5" t="inlineStr">
        <is>
          <t>0</t>
        </is>
      </c>
      <c r="DM5" t="inlineStr">
        <is>
          <t>0</t>
        </is>
      </c>
      <c r="DN5" t="inlineStr">
        <is>
          <t>0</t>
        </is>
      </c>
      <c r="DO5" t="inlineStr">
        <is>
          <t>0</t>
        </is>
      </c>
      <c r="DP5" t="inlineStr">
        <is>
          <t>20833</t>
        </is>
      </c>
      <c r="DQ5" t="inlineStr">
        <is>
          <t>13.5747</t>
        </is>
      </c>
      <c r="DR5" t="inlineStr">
        <is>
          <t>0</t>
        </is>
      </c>
      <c r="DS5" t="inlineStr">
        <is>
          <t>-0.353271</t>
        </is>
      </c>
      <c r="DT5" t="inlineStr">
        <is>
          <t>4.4</t>
        </is>
      </c>
      <c r="DU5" t="inlineStr">
        <is>
          <t>0.1</t>
        </is>
      </c>
      <c r="DV5" t="inlineStr">
        <is>
          <t>0</t>
        </is>
      </c>
      <c r="DW5" t="inlineStr">
        <is>
          <t>0</t>
        </is>
      </c>
      <c r="DX5" t="inlineStr">
        <is>
          <t>0</t>
        </is>
      </c>
      <c r="DY5" t="inlineStr">
        <is>
          <t>0</t>
        </is>
      </c>
      <c r="DZ5" t="inlineStr">
        <is>
          <t>-5.23517</t>
        </is>
      </c>
      <c r="EA5" t="inlineStr">
        <is>
          <t>1536.48</t>
        </is>
      </c>
      <c r="EB5" t="inlineStr">
        <is>
          <t>53.4</t>
        </is>
      </c>
      <c r="EC5" t="inlineStr">
        <is>
          <t>0</t>
        </is>
      </c>
      <c r="ED5" t="inlineStr">
        <is>
          <t xml:space="preserve"> 5</t>
        </is>
      </c>
    </row>
    <row r="6">
      <c r="A6" s="10" t="inlineStr">
        <is>
          <t>2024-01-14 15:00</t>
        </is>
      </c>
      <c r="B6" t="inlineStr">
        <is>
          <t>101614</t>
        </is>
      </c>
      <c r="C6" t="inlineStr">
        <is>
          <t>24135.1</t>
        </is>
      </c>
      <c r="D6" t="inlineStr">
        <is>
          <t>4.50325</t>
        </is>
      </c>
      <c r="E6" t="inlineStr">
        <is>
          <t>11704.3</t>
        </is>
      </c>
      <c r="F6" t="inlineStr">
        <is>
          <t>207.299</t>
        </is>
      </c>
      <c r="G6" t="inlineStr">
        <is>
          <t>79.4</t>
        </is>
      </c>
      <c r="H6" t="inlineStr">
        <is>
          <t>4.6</t>
        </is>
      </c>
      <c r="I6" t="inlineStr">
        <is>
          <t>-0.0159922</t>
        </is>
      </c>
      <c r="J6" t="inlineStr">
        <is>
          <t>18.7374</t>
        </is>
      </c>
      <c r="K6" t="inlineStr">
        <is>
          <t>-16.9517</t>
        </is>
      </c>
      <c r="L6" t="inlineStr">
        <is>
          <t>0.000214886</t>
        </is>
      </c>
      <c r="M6" t="inlineStr">
        <is>
          <t>9148.36</t>
        </is>
      </c>
      <c r="N6" t="inlineStr">
        <is>
          <t>225.36</t>
        </is>
      </c>
      <c r="O6" t="inlineStr">
        <is>
          <t>18.9</t>
        </is>
      </c>
      <c r="P6" t="inlineStr">
        <is>
          <t>0</t>
        </is>
      </c>
      <c r="Q6" t="inlineStr">
        <is>
          <t>0.171279</t>
        </is>
      </c>
      <c r="R6" t="inlineStr">
        <is>
          <t>17.4625</t>
        </is>
      </c>
      <c r="S6" t="inlineStr">
        <is>
          <t>-13.918</t>
        </is>
      </c>
      <c r="T6" t="inlineStr">
        <is>
          <t>7.51096e-05</t>
        </is>
      </c>
      <c r="U6" t="inlineStr">
        <is>
          <t>7185.47</t>
        </is>
      </c>
      <c r="V6" t="inlineStr">
        <is>
          <t>241.366</t>
        </is>
      </c>
      <c r="W6" t="inlineStr">
        <is>
          <t>15.2</t>
        </is>
      </c>
      <c r="X6" t="inlineStr">
        <is>
          <t>0</t>
        </is>
      </c>
      <c r="Y6" t="inlineStr">
        <is>
          <t>0.131482</t>
        </is>
      </c>
      <c r="Z6" t="inlineStr">
        <is>
          <t>14.4969</t>
        </is>
      </c>
      <c r="AA6" t="inlineStr">
        <is>
          <t>-11.4104</t>
        </is>
      </c>
      <c r="AB6" t="inlineStr">
        <is>
          <t>9.87666e-05</t>
        </is>
      </c>
      <c r="AC6" t="inlineStr">
        <is>
          <t>5566.23</t>
        </is>
      </c>
      <c r="AD6" t="inlineStr">
        <is>
          <t>254.115</t>
        </is>
      </c>
      <c r="AE6" t="inlineStr">
        <is>
          <t>1.1</t>
        </is>
      </c>
      <c r="AF6" t="inlineStr">
        <is>
          <t>0</t>
        </is>
      </c>
      <c r="AG6" t="inlineStr">
        <is>
          <t>0.000740234</t>
        </is>
      </c>
      <c r="AH6" t="inlineStr">
        <is>
          <t>12.3606</t>
        </is>
      </c>
      <c r="AI6" t="inlineStr">
        <is>
          <t>-8.85618</t>
        </is>
      </c>
      <c r="AJ6" t="inlineStr">
        <is>
          <t>0.000100367</t>
        </is>
      </c>
      <c r="AK6" t="inlineStr">
        <is>
          <t>4187.42</t>
        </is>
      </c>
      <c r="AL6" t="inlineStr">
        <is>
          <t>262.905</t>
        </is>
      </c>
      <c r="AM6" t="inlineStr">
        <is>
          <t>6.1</t>
        </is>
      </c>
      <c r="AN6" t="inlineStr">
        <is>
          <t>0</t>
        </is>
      </c>
      <c r="AO6" t="inlineStr">
        <is>
          <t>0.130695</t>
        </is>
      </c>
      <c r="AP6" t="inlineStr">
        <is>
          <t>9.51139</t>
        </is>
      </c>
      <c r="AQ6" t="inlineStr">
        <is>
          <t>-7.12836</t>
        </is>
      </c>
      <c r="AR6" t="inlineStr">
        <is>
          <t>8.22551e-05</t>
        </is>
      </c>
      <c r="AS6" t="inlineStr">
        <is>
          <t>2986.87</t>
        </is>
      </c>
      <c r="AT6" t="inlineStr">
        <is>
          <t>267.195</t>
        </is>
      </c>
      <c r="AU6" t="inlineStr">
        <is>
          <t>21</t>
        </is>
      </c>
      <c r="AV6" t="inlineStr">
        <is>
          <t>0</t>
        </is>
      </c>
      <c r="AW6" t="inlineStr">
        <is>
          <t>0.347959</t>
        </is>
      </c>
      <c r="AX6" t="inlineStr">
        <is>
          <t>8.33766</t>
        </is>
      </c>
      <c r="AY6" t="inlineStr">
        <is>
          <t>-3.80675</t>
        </is>
      </c>
      <c r="AZ6" s="2" t="inlineStr">
        <is>
          <t>0.000127976</t>
        </is>
      </c>
      <c r="BA6" t="inlineStr">
        <is>
          <t>1457.62</t>
        </is>
      </c>
      <c r="BB6" t="inlineStr">
        <is>
          <t>273.439</t>
        </is>
      </c>
      <c r="BC6" t="inlineStr">
        <is>
          <t>60.4</t>
        </is>
      </c>
      <c r="BD6" t="inlineStr">
        <is>
          <t>0.5</t>
        </is>
      </c>
      <c r="BE6" t="inlineStr">
        <is>
          <t>0.0377197</t>
        </is>
      </c>
      <c r="BF6" t="inlineStr">
        <is>
          <t>5.05088</t>
        </is>
      </c>
      <c r="BG6" t="inlineStr">
        <is>
          <t>0.259436</t>
        </is>
      </c>
      <c r="BH6" t="inlineStr">
        <is>
          <t>9.8584e-05</t>
        </is>
      </c>
      <c r="BI6" t="inlineStr">
        <is>
          <t>773.623</t>
        </is>
      </c>
      <c r="BJ6" t="inlineStr">
        <is>
          <t>277.55</t>
        </is>
      </c>
      <c r="BK6" t="inlineStr">
        <is>
          <t>61</t>
        </is>
      </c>
      <c r="BL6" t="inlineStr">
        <is>
          <t>0</t>
        </is>
      </c>
      <c r="BM6" t="inlineStr">
        <is>
          <t>0.431429</t>
        </is>
      </c>
      <c r="BN6" t="inlineStr">
        <is>
          <t>4.16743</t>
        </is>
      </c>
      <c r="BO6" t="inlineStr">
        <is>
          <t>2.55198</t>
        </is>
      </c>
      <c r="BP6" s="2" t="inlineStr">
        <is>
          <t>0.000105247</t>
        </is>
      </c>
      <c r="BQ6" t="inlineStr">
        <is>
          <t>556.01</t>
        </is>
      </c>
      <c r="BR6" t="inlineStr">
        <is>
          <t>278.937</t>
        </is>
      </c>
      <c r="BS6" t="inlineStr">
        <is>
          <t>69.5</t>
        </is>
      </c>
      <c r="BT6" t="inlineStr">
        <is>
          <t>0</t>
        </is>
      </c>
      <c r="BU6" t="inlineStr">
        <is>
          <t>0.463036</t>
        </is>
      </c>
      <c r="BV6" t="inlineStr">
        <is>
          <t>4.0132</t>
        </is>
      </c>
      <c r="BW6" t="inlineStr">
        <is>
          <t>2.92779</t>
        </is>
      </c>
      <c r="BX6" s="2" t="inlineStr">
        <is>
          <t>4.99895e-05</t>
        </is>
      </c>
      <c r="BY6" t="inlineStr">
        <is>
          <t>4</t>
        </is>
      </c>
      <c r="BZ6" t="inlineStr">
        <is>
          <t>342.609</t>
        </is>
      </c>
      <c r="CA6" t="inlineStr">
        <is>
          <t>280.948</t>
        </is>
      </c>
      <c r="CB6" t="inlineStr">
        <is>
          <t>63.1</t>
        </is>
      </c>
      <c r="CC6" t="inlineStr">
        <is>
          <t>0</t>
        </is>
      </c>
      <c r="CD6" t="inlineStr">
        <is>
          <t>0.3947</t>
        </is>
      </c>
      <c r="CE6" t="inlineStr">
        <is>
          <t>3.97808</t>
        </is>
      </c>
      <c r="CF6" t="inlineStr">
        <is>
          <t>3.07918</t>
        </is>
      </c>
      <c r="CG6" s="2" t="inlineStr">
        <is>
          <t>2.93241e-05</t>
        </is>
      </c>
      <c r="CH6" t="inlineStr">
        <is>
          <t>282.929</t>
        </is>
      </c>
      <c r="CI6" t="inlineStr">
        <is>
          <t>58.2</t>
        </is>
      </c>
      <c r="CJ6" t="inlineStr">
        <is>
          <t>0</t>
        </is>
      </c>
      <c r="CK6" t="inlineStr">
        <is>
          <t>0.2137</t>
        </is>
      </c>
      <c r="CL6" t="inlineStr">
        <is>
          <t>3.37279</t>
        </is>
      </c>
      <c r="CM6" t="inlineStr">
        <is>
          <t>2.76386</t>
        </is>
      </c>
      <c r="CN6" s="2" t="inlineStr">
        <is>
          <t>2.05095e-05</t>
        </is>
      </c>
      <c r="CO6" t="inlineStr">
        <is>
          <t>133.12</t>
        </is>
      </c>
      <c r="CP6" t="inlineStr">
        <is>
          <t>55.5794</t>
        </is>
      </c>
      <c r="CQ6" t="inlineStr">
        <is>
          <t>282.294</t>
        </is>
      </c>
      <c r="CR6" t="inlineStr">
        <is>
          <t>0</t>
        </is>
      </c>
      <c r="CS6" t="inlineStr">
        <is>
          <t>49.1936</t>
        </is>
      </c>
      <c r="CT6" t="inlineStr">
        <is>
          <t>283.171</t>
        </is>
      </c>
      <c r="CU6" t="inlineStr">
        <is>
          <t>276.353</t>
        </is>
      </c>
      <c r="CV6" t="inlineStr">
        <is>
          <t>62.5</t>
        </is>
      </c>
      <c r="CW6" t="inlineStr">
        <is>
          <t>2.28228</t>
        </is>
      </c>
      <c r="CX6" t="inlineStr">
        <is>
          <t>2.04003</t>
        </is>
      </c>
      <c r="CY6" t="inlineStr">
        <is>
          <t>-50</t>
        </is>
      </c>
      <c r="CZ6" t="inlineStr">
        <is>
          <t>0</t>
        </is>
      </c>
      <c r="DA6" t="inlineStr">
        <is>
          <t>0</t>
        </is>
      </c>
      <c r="DB6" t="inlineStr">
        <is>
          <t>0</t>
        </is>
      </c>
      <c r="DC6" t="inlineStr">
        <is>
          <t>0</t>
        </is>
      </c>
      <c r="DD6" t="inlineStr">
        <is>
          <t>0</t>
        </is>
      </c>
      <c r="DE6" t="inlineStr">
        <is>
          <t>0</t>
        </is>
      </c>
      <c r="DF6" t="inlineStr">
        <is>
          <t>0</t>
        </is>
      </c>
      <c r="DG6" t="inlineStr">
        <is>
          <t>0</t>
        </is>
      </c>
      <c r="DH6" t="inlineStr">
        <is>
          <t>0</t>
        </is>
      </c>
      <c r="DI6" t="inlineStr">
        <is>
          <t>0</t>
        </is>
      </c>
      <c r="DJ6" t="inlineStr">
        <is>
          <t>0</t>
        </is>
      </c>
      <c r="DK6" t="inlineStr">
        <is>
          <t>0</t>
        </is>
      </c>
      <c r="DL6" t="inlineStr">
        <is>
          <t>0</t>
        </is>
      </c>
      <c r="DM6" t="inlineStr">
        <is>
          <t>0</t>
        </is>
      </c>
      <c r="DN6" t="inlineStr">
        <is>
          <t>0</t>
        </is>
      </c>
      <c r="DO6" t="inlineStr">
        <is>
          <t>0</t>
        </is>
      </c>
      <c r="DP6" t="inlineStr">
        <is>
          <t>10800</t>
        </is>
      </c>
      <c r="DQ6" t="inlineStr">
        <is>
          <t>12.8448</t>
        </is>
      </c>
      <c r="DR6" t="inlineStr">
        <is>
          <t>0</t>
        </is>
      </c>
      <c r="DS6" t="inlineStr">
        <is>
          <t>-0.297363</t>
        </is>
      </c>
      <c r="DT6" t="inlineStr">
        <is>
          <t>100</t>
        </is>
      </c>
      <c r="DU6" t="inlineStr">
        <is>
          <t>33.5</t>
        </is>
      </c>
      <c r="DV6" t="inlineStr">
        <is>
          <t>0</t>
        </is>
      </c>
      <c r="DW6" t="inlineStr">
        <is>
          <t>0</t>
        </is>
      </c>
      <c r="DX6" t="inlineStr">
        <is>
          <t>5</t>
        </is>
      </c>
      <c r="DY6" t="inlineStr">
        <is>
          <t>0.4</t>
        </is>
      </c>
      <c r="DZ6" t="inlineStr">
        <is>
          <t>68.6054</t>
        </is>
      </c>
      <c r="EA6" t="inlineStr">
        <is>
          <t>1484</t>
        </is>
      </c>
      <c r="EB6" t="inlineStr">
        <is>
          <t>65</t>
        </is>
      </c>
      <c r="EC6" t="inlineStr">
        <is>
          <t>0</t>
        </is>
      </c>
      <c r="ED6" t="inlineStr">
        <is>
          <t xml:space="preserve"> 6</t>
        </is>
      </c>
    </row>
    <row r="7">
      <c r="A7" s="10" t="inlineStr">
        <is>
          <t>2024-01-14 18:00</t>
        </is>
      </c>
      <c r="B7" t="inlineStr">
        <is>
          <t>101528</t>
        </is>
      </c>
      <c r="C7" t="inlineStr">
        <is>
          <t>24134.8</t>
        </is>
      </c>
      <c r="D7" t="inlineStr">
        <is>
          <t>6.41148</t>
        </is>
      </c>
      <c r="E7" t="inlineStr">
        <is>
          <t>11696.1</t>
        </is>
      </c>
      <c r="F7" t="inlineStr">
        <is>
          <t>208.523</t>
        </is>
      </c>
      <c r="G7" t="inlineStr">
        <is>
          <t>72</t>
        </is>
      </c>
      <c r="H7" t="inlineStr">
        <is>
          <t>0</t>
        </is>
      </c>
      <c r="I7" t="inlineStr">
        <is>
          <t>-0.0190996</t>
        </is>
      </c>
      <c r="J7" t="inlineStr">
        <is>
          <t>28.7714</t>
        </is>
      </c>
      <c r="K7" t="inlineStr">
        <is>
          <t>-11.644</t>
        </is>
      </c>
      <c r="L7" s="2" t="inlineStr">
        <is>
          <t>0.000112882</t>
        </is>
      </c>
      <c r="M7" t="inlineStr">
        <is>
          <t>9146.69</t>
        </is>
      </c>
      <c r="N7" t="inlineStr">
        <is>
          <t>225.1</t>
        </is>
      </c>
      <c r="O7" t="inlineStr">
        <is>
          <t>100</t>
        </is>
      </c>
      <c r="P7" t="inlineStr">
        <is>
          <t>100</t>
        </is>
      </c>
      <c r="Q7" t="inlineStr">
        <is>
          <t>-0.307896</t>
        </is>
      </c>
      <c r="R7" t="inlineStr">
        <is>
          <t>18.9035</t>
        </is>
      </c>
      <c r="S7" t="inlineStr">
        <is>
          <t>-6.36832</t>
        </is>
      </c>
      <c r="T7" t="inlineStr">
        <is>
          <t>0.000108846</t>
        </is>
      </c>
      <c r="U7" t="inlineStr">
        <is>
          <t>7183.86</t>
        </is>
      </c>
      <c r="V7" t="inlineStr">
        <is>
          <t>241.056</t>
        </is>
      </c>
      <c r="W7" t="inlineStr">
        <is>
          <t>8.3</t>
        </is>
      </c>
      <c r="X7" t="inlineStr">
        <is>
          <t>0</t>
        </is>
      </c>
      <c r="Y7" t="inlineStr">
        <is>
          <t>-0.193521</t>
        </is>
      </c>
      <c r="Z7" t="inlineStr">
        <is>
          <t>15.1919</t>
        </is>
      </c>
      <c r="AA7" t="inlineStr">
        <is>
          <t>-6.76599</t>
        </is>
      </c>
      <c r="AB7" t="inlineStr">
        <is>
          <t>0.000185512</t>
        </is>
      </c>
      <c r="AC7" t="inlineStr">
        <is>
          <t>5567.36</t>
        </is>
      </c>
      <c r="AD7" t="inlineStr">
        <is>
          <t>253.626</t>
        </is>
      </c>
      <c r="AE7" t="inlineStr">
        <is>
          <t>5.7</t>
        </is>
      </c>
      <c r="AF7" t="inlineStr">
        <is>
          <t>0</t>
        </is>
      </c>
      <c r="AG7" t="inlineStr">
        <is>
          <t>-0.0484688</t>
        </is>
      </c>
      <c r="AH7" t="inlineStr">
        <is>
          <t>14.2565</t>
        </is>
      </c>
      <c r="AI7" t="inlineStr">
        <is>
          <t>-10.178</t>
        </is>
      </c>
      <c r="AJ7" t="inlineStr">
        <is>
          <t>0.000136981</t>
        </is>
      </c>
      <c r="AK7" t="inlineStr">
        <is>
          <t>4189.71</t>
        </is>
      </c>
      <c r="AL7" t="inlineStr">
        <is>
          <t>262.558</t>
        </is>
      </c>
      <c r="AM7" t="inlineStr">
        <is>
          <t>9.3</t>
        </is>
      </c>
      <c r="AN7" t="inlineStr">
        <is>
          <t>0</t>
        </is>
      </c>
      <c r="AO7" t="inlineStr">
        <is>
          <t>0.284656</t>
        </is>
      </c>
      <c r="AP7" t="inlineStr">
        <is>
          <t>11.0032</t>
        </is>
      </c>
      <c r="AQ7" t="inlineStr">
        <is>
          <t>-12.2178</t>
        </is>
      </c>
      <c r="AR7" t="inlineStr">
        <is>
          <t>0.000114871</t>
        </is>
      </c>
      <c r="AS7" t="inlineStr">
        <is>
          <t>2987.58</t>
        </is>
      </c>
      <c r="AT7" t="inlineStr">
        <is>
          <t>270.185</t>
        </is>
      </c>
      <c r="AU7" t="inlineStr">
        <is>
          <t>5.5</t>
        </is>
      </c>
      <c r="AV7" t="inlineStr">
        <is>
          <t>0</t>
        </is>
      </c>
      <c r="AW7" t="inlineStr">
        <is>
          <t>0.227041</t>
        </is>
      </c>
      <c r="AX7" t="inlineStr">
        <is>
          <t>8.61134</t>
        </is>
      </c>
      <c r="AY7" t="inlineStr">
        <is>
          <t>-6.40182</t>
        </is>
      </c>
      <c r="AZ7" t="inlineStr">
        <is>
          <t>0.000134481</t>
        </is>
      </c>
      <c r="BA7" t="inlineStr">
        <is>
          <t>1451.74</t>
        </is>
      </c>
      <c r="BB7" t="inlineStr">
        <is>
          <t>273.89</t>
        </is>
      </c>
      <c r="BC7" t="inlineStr">
        <is>
          <t>82.5</t>
        </is>
      </c>
      <c r="BD7" t="inlineStr">
        <is>
          <t>2.6</t>
        </is>
      </c>
      <c r="BE7" t="inlineStr">
        <is>
          <t>-0.163739</t>
        </is>
      </c>
      <c r="BF7" t="inlineStr">
        <is>
          <t>5.37054</t>
        </is>
      </c>
      <c r="BG7" t="inlineStr">
        <is>
          <t>1.9573</t>
        </is>
      </c>
      <c r="BH7" t="inlineStr">
        <is>
          <t>2.77261e-05</t>
        </is>
      </c>
      <c r="BI7" t="inlineStr">
        <is>
          <t>766.945</t>
        </is>
      </c>
      <c r="BJ7" t="inlineStr">
        <is>
          <t>278.164</t>
        </is>
      </c>
      <c r="BK7" t="inlineStr">
        <is>
          <t>67.2</t>
        </is>
      </c>
      <c r="BL7" t="inlineStr">
        <is>
          <t>0</t>
        </is>
      </c>
      <c r="BM7" t="inlineStr">
        <is>
          <t>0.0584058</t>
        </is>
      </c>
      <c r="BN7" t="inlineStr">
        <is>
          <t>2.17045</t>
        </is>
      </c>
      <c r="BO7" t="inlineStr">
        <is>
          <t>5.04036</t>
        </is>
      </c>
      <c r="BP7" t="inlineStr">
        <is>
          <t>-6.84058e-06</t>
        </is>
      </c>
      <c r="BQ7" t="inlineStr">
        <is>
          <t>548.738</t>
        </is>
      </c>
      <c r="BR7" t="inlineStr">
        <is>
          <t>279.659</t>
        </is>
      </c>
      <c r="BS7" t="inlineStr">
        <is>
          <t>58.7</t>
        </is>
      </c>
      <c r="BT7" t="inlineStr">
        <is>
          <t>0</t>
        </is>
      </c>
      <c r="BU7" t="inlineStr">
        <is>
          <t>0.189063</t>
        </is>
      </c>
      <c r="BV7" t="inlineStr">
        <is>
          <t>0.137921</t>
        </is>
      </c>
      <c r="BW7" t="inlineStr">
        <is>
          <t>6.83706</t>
        </is>
      </c>
      <c r="BX7" t="inlineStr">
        <is>
          <t>-2.86211e-05</t>
        </is>
      </c>
      <c r="BY7" t="inlineStr">
        <is>
          <t>4</t>
        </is>
      </c>
      <c r="BZ7" t="inlineStr">
        <is>
          <t>335.028</t>
        </is>
      </c>
      <c r="CA7" t="inlineStr">
        <is>
          <t>281.228</t>
        </is>
      </c>
      <c r="CB7" t="inlineStr">
        <is>
          <t>57.3</t>
        </is>
      </c>
      <c r="CC7" t="inlineStr">
        <is>
          <t>0</t>
        </is>
      </c>
      <c r="CD7" t="inlineStr">
        <is>
          <t>0.28244</t>
        </is>
      </c>
      <c r="CE7" t="inlineStr">
        <is>
          <t>-0.858452</t>
        </is>
      </c>
      <c r="CF7" t="inlineStr">
        <is>
          <t>7.51672</t>
        </is>
      </c>
      <c r="CG7" t="inlineStr">
        <is>
          <t>-1.54817e-05</t>
        </is>
      </c>
      <c r="CH7" t="inlineStr">
        <is>
          <t>282.39</t>
        </is>
      </c>
      <c r="CI7" t="inlineStr">
        <is>
          <t>58.7</t>
        </is>
      </c>
      <c r="CJ7" t="inlineStr">
        <is>
          <t>0</t>
        </is>
      </c>
      <c r="CK7" t="inlineStr">
        <is>
          <t>0.21744</t>
        </is>
      </c>
      <c r="CL7" t="inlineStr">
        <is>
          <t>-1.09411</t>
        </is>
      </c>
      <c r="CM7" t="inlineStr">
        <is>
          <t>5.87659</t>
        </is>
      </c>
      <c r="CN7" t="inlineStr">
        <is>
          <t>7.49189e-05</t>
        </is>
      </c>
      <c r="CO7" t="inlineStr">
        <is>
          <t>125.562</t>
        </is>
      </c>
      <c r="CP7" t="inlineStr">
        <is>
          <t>55.5794</t>
        </is>
      </c>
      <c r="CQ7" t="inlineStr">
        <is>
          <t>279.466</t>
        </is>
      </c>
      <c r="CR7" t="inlineStr">
        <is>
          <t>0</t>
        </is>
      </c>
      <c r="CS7" t="inlineStr">
        <is>
          <t>28.6111</t>
        </is>
      </c>
      <c r="CT7" t="inlineStr">
        <is>
          <t>281.405</t>
        </is>
      </c>
      <c r="CU7" t="inlineStr">
        <is>
          <t>275.556</t>
        </is>
      </c>
      <c r="CV7" t="inlineStr">
        <is>
          <t>66.5</t>
        </is>
      </c>
      <c r="CW7" t="inlineStr">
        <is>
          <t>-0.684978</t>
        </is>
      </c>
      <c r="CX7" t="inlineStr">
        <is>
          <t>3.51996</t>
        </is>
      </c>
      <c r="CY7" t="inlineStr">
        <is>
          <t>-50</t>
        </is>
      </c>
      <c r="CZ7" s="2" t="inlineStr">
        <is>
          <t>0</t>
        </is>
      </c>
      <c r="DA7" s="2" t="inlineStr">
        <is>
          <t>0</t>
        </is>
      </c>
      <c r="DB7" s="2" t="inlineStr">
        <is>
          <t>0</t>
        </is>
      </c>
      <c r="DC7" s="2" t="inlineStr">
        <is>
          <t>0</t>
        </is>
      </c>
      <c r="DD7" t="inlineStr">
        <is>
          <t>0</t>
        </is>
      </c>
      <c r="DE7" t="inlineStr">
        <is>
          <t>0</t>
        </is>
      </c>
      <c r="DF7" t="inlineStr">
        <is>
          <t>0</t>
        </is>
      </c>
      <c r="DG7" t="inlineStr">
        <is>
          <t>0</t>
        </is>
      </c>
      <c r="DH7" t="inlineStr">
        <is>
          <t>0</t>
        </is>
      </c>
      <c r="DI7" t="inlineStr">
        <is>
          <t>0</t>
        </is>
      </c>
      <c r="DJ7" t="inlineStr">
        <is>
          <t>0</t>
        </is>
      </c>
      <c r="DK7" t="inlineStr">
        <is>
          <t>0</t>
        </is>
      </c>
      <c r="DL7" t="inlineStr">
        <is>
          <t>0</t>
        </is>
      </c>
      <c r="DM7" t="inlineStr">
        <is>
          <t>0</t>
        </is>
      </c>
      <c r="DN7" t="inlineStr">
        <is>
          <t>0</t>
        </is>
      </c>
      <c r="DO7" t="inlineStr">
        <is>
          <t>0</t>
        </is>
      </c>
      <c r="DP7" t="inlineStr">
        <is>
          <t>13091</t>
        </is>
      </c>
      <c r="DQ7" t="inlineStr">
        <is>
          <t>13.6772</t>
        </is>
      </c>
      <c r="DR7" t="inlineStr">
        <is>
          <t>0</t>
        </is>
      </c>
      <c r="DS7" t="inlineStr">
        <is>
          <t>-0.234253</t>
        </is>
      </c>
      <c r="DT7" t="inlineStr">
        <is>
          <t>73.6</t>
        </is>
      </c>
      <c r="DU7" t="inlineStr">
        <is>
          <t>52.8</t>
        </is>
      </c>
      <c r="DV7" t="inlineStr">
        <is>
          <t>3.9</t>
        </is>
      </c>
      <c r="DW7" t="inlineStr">
        <is>
          <t>0</t>
        </is>
      </c>
      <c r="DX7" t="inlineStr">
        <is>
          <t>100</t>
        </is>
      </c>
      <c r="DY7" t="inlineStr">
        <is>
          <t>18.5</t>
        </is>
      </c>
      <c r="DZ7" t="inlineStr">
        <is>
          <t>155.186</t>
        </is>
      </c>
      <c r="EA7" t="inlineStr">
        <is>
          <t>1589.6</t>
        </is>
      </c>
      <c r="EB7" t="inlineStr">
        <is>
          <t>81.4</t>
        </is>
      </c>
      <c r="EC7" t="inlineStr">
        <is>
          <t>0</t>
        </is>
      </c>
      <c r="ED7" t="inlineStr">
        <is>
          <t xml:space="preserve"> 7</t>
        </is>
      </c>
    </row>
    <row r="8">
      <c r="A8" s="10" t="inlineStr">
        <is>
          <t>2024-01-14 21:00</t>
        </is>
      </c>
      <c r="B8" t="inlineStr">
        <is>
          <t>101445</t>
        </is>
      </c>
      <c r="C8" t="inlineStr">
        <is>
          <t>24134.9</t>
        </is>
      </c>
      <c r="D8" t="inlineStr">
        <is>
          <t>7.93375</t>
        </is>
      </c>
      <c r="E8" t="inlineStr">
        <is>
          <t>11685.2</t>
        </is>
      </c>
      <c r="F8" t="inlineStr">
        <is>
          <t>207.983</t>
        </is>
      </c>
      <c r="G8" t="inlineStr">
        <is>
          <t>81.1</t>
        </is>
      </c>
      <c r="H8" t="inlineStr">
        <is>
          <t>5</t>
        </is>
      </c>
      <c r="I8" t="inlineStr">
        <is>
          <t>0.0165166</t>
        </is>
      </c>
      <c r="J8" t="inlineStr">
        <is>
          <t>30.245</t>
        </is>
      </c>
      <c r="K8" t="inlineStr">
        <is>
          <t>-15.9883</t>
        </is>
      </c>
      <c r="L8" t="inlineStr">
        <is>
          <t>7.26052e-05</t>
        </is>
      </c>
      <c r="M8" t="inlineStr">
        <is>
          <t>9137.17</t>
        </is>
      </c>
      <c r="N8" t="inlineStr">
        <is>
          <t>224.5</t>
        </is>
      </c>
      <c r="O8" t="inlineStr">
        <is>
          <t>34.6</t>
        </is>
      </c>
      <c r="P8" t="inlineStr">
        <is>
          <t>0</t>
        </is>
      </c>
      <c r="Q8" t="inlineStr">
        <is>
          <t>0.0371816</t>
        </is>
      </c>
      <c r="R8" t="inlineStr">
        <is>
          <t>23.1161</t>
        </is>
      </c>
      <c r="S8" t="inlineStr">
        <is>
          <t>-12.9775</t>
        </is>
      </c>
      <c r="T8" t="inlineStr">
        <is>
          <t>0.000214259</t>
        </is>
      </c>
      <c r="U8" t="inlineStr">
        <is>
          <t>7179.86</t>
        </is>
      </c>
      <c r="V8" t="inlineStr">
        <is>
          <t>240.232</t>
        </is>
      </c>
      <c r="W8" t="inlineStr">
        <is>
          <t>90.8</t>
        </is>
      </c>
      <c r="X8" t="inlineStr">
        <is>
          <t>5</t>
        </is>
      </c>
      <c r="Y8" t="inlineStr">
        <is>
          <t>0.0849023</t>
        </is>
      </c>
      <c r="Z8" t="inlineStr">
        <is>
          <t>19.2839</t>
        </is>
      </c>
      <c r="AA8" t="inlineStr">
        <is>
          <t>-9.76733</t>
        </is>
      </c>
      <c r="AB8" t="inlineStr">
        <is>
          <t>0.000101512</t>
        </is>
      </c>
      <c r="AC8" t="inlineStr">
        <is>
          <t>5568.04</t>
        </is>
      </c>
      <c r="AD8" t="inlineStr">
        <is>
          <t>252.722</t>
        </is>
      </c>
      <c r="AE8" t="inlineStr">
        <is>
          <t>8.4</t>
        </is>
      </c>
      <c r="AF8" t="inlineStr">
        <is>
          <t>0</t>
        </is>
      </c>
      <c r="AG8" t="inlineStr">
        <is>
          <t>-0.0535781</t>
        </is>
      </c>
      <c r="AH8" t="inlineStr">
        <is>
          <t>14.9189</t>
        </is>
      </c>
      <c r="AI8" t="inlineStr">
        <is>
          <t>-6.45084</t>
        </is>
      </c>
      <c r="AJ8" t="inlineStr">
        <is>
          <t>0.000105412</t>
        </is>
      </c>
      <c r="AK8" t="inlineStr">
        <is>
          <t>4192.67</t>
        </is>
      </c>
      <c r="AL8" t="inlineStr">
        <is>
          <t>262.67</t>
        </is>
      </c>
      <c r="AM8" t="inlineStr">
        <is>
          <t>13.9</t>
        </is>
      </c>
      <c r="AN8" t="inlineStr">
        <is>
          <t>0</t>
        </is>
      </c>
      <c r="AO8" t="inlineStr">
        <is>
          <t>0.265986</t>
        </is>
      </c>
      <c r="AP8" t="inlineStr">
        <is>
          <t>12.1799</t>
        </is>
      </c>
      <c r="AQ8" t="inlineStr">
        <is>
          <t>-6.30481</t>
        </is>
      </c>
      <c r="AR8" t="inlineStr">
        <is>
          <t>3.42124e-05</t>
        </is>
      </c>
      <c r="AS8" t="inlineStr">
        <is>
          <t>2988.88</t>
        </is>
      </c>
      <c r="AT8" t="inlineStr">
        <is>
          <t>270.604</t>
        </is>
      </c>
      <c r="AU8" t="inlineStr">
        <is>
          <t>10.2</t>
        </is>
      </c>
      <c r="AV8" t="inlineStr">
        <is>
          <t>0</t>
        </is>
      </c>
      <c r="AW8" t="inlineStr">
        <is>
          <t>0.212543</t>
        </is>
      </c>
      <c r="AX8" t="inlineStr">
        <is>
          <t>7.90528</t>
        </is>
      </c>
      <c r="AY8" t="inlineStr">
        <is>
          <t>-3.08973</t>
        </is>
      </c>
      <c r="AZ8" t="inlineStr">
        <is>
          <t>4.70513e-05</t>
        </is>
      </c>
      <c r="BA8" t="inlineStr">
        <is>
          <t>1448.02</t>
        </is>
      </c>
      <c r="BB8" t="inlineStr">
        <is>
          <t>274.244</t>
        </is>
      </c>
      <c r="BC8" t="inlineStr">
        <is>
          <t>78.6</t>
        </is>
      </c>
      <c r="BD8" t="inlineStr">
        <is>
          <t>2.3</t>
        </is>
      </c>
      <c r="BE8" t="inlineStr">
        <is>
          <t>-0.13178</t>
        </is>
      </c>
      <c r="BF8" t="inlineStr">
        <is>
          <t>3.52917</t>
        </is>
      </c>
      <c r="BG8" t="inlineStr">
        <is>
          <t>3.77461</t>
        </is>
      </c>
      <c r="BH8" t="inlineStr">
        <is>
          <t>3.90793e-05</t>
        </is>
      </c>
      <c r="BI8" t="inlineStr">
        <is>
          <t>762.062</t>
        </is>
      </c>
      <c r="BJ8" t="inlineStr">
        <is>
          <t>278.954</t>
        </is>
      </c>
      <c r="BK8" t="inlineStr">
        <is>
          <t>61</t>
        </is>
      </c>
      <c r="BL8" t="inlineStr">
        <is>
          <t>0</t>
        </is>
      </c>
      <c r="BM8" t="inlineStr">
        <is>
          <t>0.153168</t>
        </is>
      </c>
      <c r="BN8" t="inlineStr">
        <is>
          <t>0.353851</t>
        </is>
      </c>
      <c r="BO8" t="inlineStr">
        <is>
          <t>7.98671</t>
        </is>
      </c>
      <c r="BP8" t="inlineStr">
        <is>
          <t>9.329e-05</t>
        </is>
      </c>
      <c r="BQ8" t="inlineStr">
        <is>
          <t>543.257</t>
        </is>
      </c>
      <c r="BR8" t="inlineStr">
        <is>
          <t>280.321</t>
        </is>
      </c>
      <c r="BS8" t="inlineStr">
        <is>
          <t>65.1</t>
        </is>
      </c>
      <c r="BT8" t="inlineStr">
        <is>
          <t>0</t>
        </is>
      </c>
      <c r="BU8" t="inlineStr">
        <is>
          <t>0.266346</t>
        </is>
      </c>
      <c r="BV8" t="inlineStr">
        <is>
          <t>-1.71553</t>
        </is>
      </c>
      <c r="BW8" t="inlineStr">
        <is>
          <t>8.76834</t>
        </is>
      </c>
      <c r="BX8" t="inlineStr">
        <is>
          <t>7.29268e-05</t>
        </is>
      </c>
      <c r="BY8" t="inlineStr">
        <is>
          <t>4</t>
        </is>
      </c>
      <c r="BZ8" t="inlineStr">
        <is>
          <t>328.874</t>
        </is>
      </c>
      <c r="CA8" t="inlineStr">
        <is>
          <t>282.09</t>
        </is>
      </c>
      <c r="CB8" t="inlineStr">
        <is>
          <t>62.2</t>
        </is>
      </c>
      <c r="CC8" t="inlineStr">
        <is>
          <t>0</t>
        </is>
      </c>
      <c r="CD8" t="inlineStr">
        <is>
          <t>0.284034</t>
        </is>
      </c>
      <c r="CE8" t="inlineStr">
        <is>
          <t>-2.55476</t>
        </is>
      </c>
      <c r="CF8" t="inlineStr">
        <is>
          <t>8.73572</t>
        </is>
      </c>
      <c r="CG8" t="inlineStr">
        <is>
          <t>7.36619e-05</t>
        </is>
      </c>
      <c r="CH8" t="inlineStr">
        <is>
          <t>282.61</t>
        </is>
      </c>
      <c r="CI8" t="inlineStr">
        <is>
          <t>64.3</t>
        </is>
      </c>
      <c r="CJ8" t="inlineStr">
        <is>
          <t>0</t>
        </is>
      </c>
      <c r="CK8" t="inlineStr">
        <is>
          <t>0.189034</t>
        </is>
      </c>
      <c r="CL8" t="inlineStr">
        <is>
          <t>-2.29695</t>
        </is>
      </c>
      <c r="CM8" t="inlineStr">
        <is>
          <t>6.3484</t>
        </is>
      </c>
      <c r="CN8" t="inlineStr">
        <is>
          <t>0.000156662</t>
        </is>
      </c>
      <c r="CO8" t="inlineStr">
        <is>
          <t>118.792</t>
        </is>
      </c>
      <c r="CP8" t="inlineStr">
        <is>
          <t>55.5794</t>
        </is>
      </c>
      <c r="CQ8" t="inlineStr">
        <is>
          <t>279.089</t>
        </is>
      </c>
      <c r="CR8" t="inlineStr">
        <is>
          <t>0</t>
        </is>
      </c>
      <c r="CS8" t="inlineStr">
        <is>
          <t>21.026</t>
        </is>
      </c>
      <c r="CT8" t="inlineStr">
        <is>
          <t>281.145</t>
        </is>
      </c>
      <c r="CU8" t="inlineStr">
        <is>
          <t>276.656</t>
        </is>
      </c>
      <c r="CV8" t="inlineStr">
        <is>
          <t>73.3</t>
        </is>
      </c>
      <c r="CW8" t="inlineStr">
        <is>
          <t>-1.42151</t>
        </is>
      </c>
      <c r="CX8" t="inlineStr">
        <is>
          <t>3.7918</t>
        </is>
      </c>
      <c r="CY8" t="inlineStr">
        <is>
          <t>-50</t>
        </is>
      </c>
      <c r="CZ8" s="2" t="inlineStr">
        <is>
          <t>0</t>
        </is>
      </c>
      <c r="DA8" s="2" t="inlineStr">
        <is>
          <t>0</t>
        </is>
      </c>
      <c r="DB8" s="2" t="inlineStr">
        <is>
          <t>0</t>
        </is>
      </c>
      <c r="DC8" s="2" t="inlineStr">
        <is>
          <t>0</t>
        </is>
      </c>
      <c r="DD8" t="inlineStr">
        <is>
          <t>0</t>
        </is>
      </c>
      <c r="DE8" t="inlineStr">
        <is>
          <t>0</t>
        </is>
      </c>
      <c r="DF8" t="inlineStr">
        <is>
          <t>0</t>
        </is>
      </c>
      <c r="DG8" t="inlineStr">
        <is>
          <t>0</t>
        </is>
      </c>
      <c r="DH8" t="inlineStr">
        <is>
          <t>0</t>
        </is>
      </c>
      <c r="DI8" t="inlineStr">
        <is>
          <t>0</t>
        </is>
      </c>
      <c r="DJ8" t="inlineStr">
        <is>
          <t>0</t>
        </is>
      </c>
      <c r="DK8" t="inlineStr">
        <is>
          <t>0</t>
        </is>
      </c>
      <c r="DL8" t="inlineStr">
        <is>
          <t>0</t>
        </is>
      </c>
      <c r="DM8" t="inlineStr">
        <is>
          <t>0</t>
        </is>
      </c>
      <c r="DN8" t="inlineStr">
        <is>
          <t>0</t>
        </is>
      </c>
      <c r="DO8" t="inlineStr">
        <is>
          <t>0</t>
        </is>
      </c>
      <c r="DP8" t="inlineStr">
        <is>
          <t>0</t>
        </is>
      </c>
      <c r="DQ8" t="inlineStr">
        <is>
          <t>12.1117</t>
        </is>
      </c>
      <c r="DR8" t="inlineStr">
        <is>
          <t>0</t>
        </is>
      </c>
      <c r="DS8" t="inlineStr">
        <is>
          <t>-0.36853</t>
        </is>
      </c>
      <c r="DT8" t="inlineStr">
        <is>
          <t>5</t>
        </is>
      </c>
      <c r="DU8" t="inlineStr">
        <is>
          <t>28.9</t>
        </is>
      </c>
      <c r="DV8" t="inlineStr">
        <is>
          <t>5</t>
        </is>
      </c>
      <c r="DW8" t="inlineStr">
        <is>
          <t>8.4</t>
        </is>
      </c>
      <c r="DX8" t="inlineStr">
        <is>
          <t>5</t>
        </is>
      </c>
      <c r="DY8" t="inlineStr">
        <is>
          <t>69.5</t>
        </is>
      </c>
      <c r="DZ8" t="inlineStr">
        <is>
          <t>154.696</t>
        </is>
      </c>
      <c r="EA8" t="inlineStr">
        <is>
          <t>1622.88</t>
        </is>
      </c>
      <c r="EB8" t="inlineStr">
        <is>
          <t>79.2</t>
        </is>
      </c>
      <c r="EC8" t="inlineStr">
        <is>
          <t>0</t>
        </is>
      </c>
      <c r="ED8" t="inlineStr">
        <is>
          <t xml:space="preserve"> 8</t>
        </is>
      </c>
    </row>
    <row r="9">
      <c r="A9" s="10" t="inlineStr">
        <is>
          <t>2024-01-15 00:00</t>
        </is>
      </c>
      <c r="B9" t="inlineStr">
        <is>
          <t>101197</t>
        </is>
      </c>
      <c r="C9" t="inlineStr">
        <is>
          <t>24134.8</t>
        </is>
      </c>
      <c r="D9" t="inlineStr">
        <is>
          <t>7.31293</t>
        </is>
      </c>
      <c r="E9" t="inlineStr">
        <is>
          <t>11669</t>
        </is>
      </c>
      <c r="F9" t="inlineStr">
        <is>
          <t>206.416</t>
        </is>
      </c>
      <c r="G9" t="inlineStr">
        <is>
          <t>96.3</t>
        </is>
      </c>
      <c r="H9" t="inlineStr">
        <is>
          <t>10</t>
        </is>
      </c>
      <c r="I9" t="inlineStr">
        <is>
          <t>-0.0101016</t>
        </is>
      </c>
      <c r="J9" t="inlineStr">
        <is>
          <t>27.4</t>
        </is>
      </c>
      <c r="K9" t="inlineStr">
        <is>
          <t>-13.1168</t>
        </is>
      </c>
      <c r="L9" t="inlineStr">
        <is>
          <t>7.67738e-05</t>
        </is>
      </c>
      <c r="M9" t="inlineStr">
        <is>
          <t>9126.71</t>
        </is>
      </c>
      <c r="N9" t="inlineStr">
        <is>
          <t>224.871</t>
        </is>
      </c>
      <c r="O9" t="inlineStr">
        <is>
          <t>100</t>
        </is>
      </c>
      <c r="P9" t="inlineStr">
        <is>
          <t>98.6</t>
        </is>
      </c>
      <c r="Q9" t="inlineStr">
        <is>
          <t>0.00770508</t>
        </is>
      </c>
      <c r="R9" t="inlineStr">
        <is>
          <t>27.3408</t>
        </is>
      </c>
      <c r="S9" t="inlineStr">
        <is>
          <t>-11.8237</t>
        </is>
      </c>
      <c r="T9" s="2" t="inlineStr">
        <is>
          <t>9.07849e-05</t>
        </is>
      </c>
      <c r="U9" t="inlineStr">
        <is>
          <t>7165.55</t>
        </is>
      </c>
      <c r="V9" t="inlineStr">
        <is>
          <t>240.765</t>
        </is>
      </c>
      <c r="W9" t="inlineStr">
        <is>
          <t>38.3</t>
        </is>
      </c>
      <c r="X9" t="inlineStr">
        <is>
          <t>0</t>
        </is>
      </c>
      <c r="Y9" t="inlineStr">
        <is>
          <t>-0.30548</t>
        </is>
      </c>
      <c r="Z9" t="inlineStr">
        <is>
          <t>21.1799</t>
        </is>
      </c>
      <c r="AA9" t="inlineStr">
        <is>
          <t>-7.80521</t>
        </is>
      </c>
      <c r="AB9" s="2" t="inlineStr">
        <is>
          <t>0.00010478</t>
        </is>
      </c>
      <c r="AC9" t="inlineStr">
        <is>
          <t>5553.88</t>
        </is>
      </c>
      <c r="AD9" t="inlineStr">
        <is>
          <t>253.066</t>
        </is>
      </c>
      <c r="AE9" t="inlineStr">
        <is>
          <t>97.3</t>
        </is>
      </c>
      <c r="AF9" t="inlineStr">
        <is>
          <t>50.4</t>
        </is>
      </c>
      <c r="AG9" t="inlineStr">
        <is>
          <t>-0.0807715</t>
        </is>
      </c>
      <c r="AH9" t="inlineStr">
        <is>
          <t>16.0395</t>
        </is>
      </c>
      <c r="AI9" t="inlineStr">
        <is>
          <t>-3.4186</t>
        </is>
      </c>
      <c r="AJ9" s="2" t="inlineStr">
        <is>
          <t>6.42092e-05</t>
        </is>
      </c>
      <c r="AK9" t="inlineStr">
        <is>
          <t>4177.26</t>
        </is>
      </c>
      <c r="AL9" t="inlineStr">
        <is>
          <t>262.923</t>
        </is>
      </c>
      <c r="AM9" t="inlineStr">
        <is>
          <t>5.5</t>
        </is>
      </c>
      <c r="AN9" t="inlineStr">
        <is>
          <t>0</t>
        </is>
      </c>
      <c r="AO9" t="inlineStr">
        <is>
          <t>-0.239254</t>
        </is>
      </c>
      <c r="AP9" t="inlineStr">
        <is>
          <t>14.6815</t>
        </is>
      </c>
      <c r="AQ9" t="inlineStr">
        <is>
          <t>1.51954</t>
        </is>
      </c>
      <c r="AR9" s="2" t="inlineStr">
        <is>
          <t>0.000176424</t>
        </is>
      </c>
      <c r="AS9" t="inlineStr">
        <is>
          <t>2974.95</t>
        </is>
      </c>
      <c r="AT9" t="inlineStr">
        <is>
          <t>269.6</t>
        </is>
      </c>
      <c r="AU9" t="inlineStr">
        <is>
          <t>9.2</t>
        </is>
      </c>
      <c r="AV9" t="inlineStr">
        <is>
          <t>0</t>
        </is>
      </c>
      <c r="AW9" t="inlineStr">
        <is>
          <t>-0.0766953</t>
        </is>
      </c>
      <c r="AX9" t="inlineStr">
        <is>
          <t>11.2609</t>
        </is>
      </c>
      <c r="AY9" t="inlineStr">
        <is>
          <t>2.15365</t>
        </is>
      </c>
      <c r="AZ9" s="2" t="inlineStr">
        <is>
          <t>0.000149248</t>
        </is>
      </c>
      <c r="BA9" t="inlineStr">
        <is>
          <t>1431.61</t>
        </is>
      </c>
      <c r="BB9" t="inlineStr">
        <is>
          <t>274.436</t>
        </is>
      </c>
      <c r="BC9" t="inlineStr">
        <is>
          <t>77.2</t>
        </is>
      </c>
      <c r="BD9" t="inlineStr">
        <is>
          <t>2.8</t>
        </is>
      </c>
      <c r="BE9" t="inlineStr">
        <is>
          <t>-0.0441885</t>
        </is>
      </c>
      <c r="BF9" t="inlineStr">
        <is>
          <t>3.30231</t>
        </is>
      </c>
      <c r="BG9" t="inlineStr">
        <is>
          <t>5.32757</t>
        </is>
      </c>
      <c r="BH9" t="inlineStr">
        <is>
          <t>0.000178804</t>
        </is>
      </c>
      <c r="BI9" t="inlineStr">
        <is>
          <t>743.802</t>
        </is>
      </c>
      <c r="BJ9" t="inlineStr">
        <is>
          <t>279.78</t>
        </is>
      </c>
      <c r="BK9" t="inlineStr">
        <is>
          <t>70.6</t>
        </is>
      </c>
      <c r="BL9" t="inlineStr">
        <is>
          <t>0</t>
        </is>
      </c>
      <c r="BM9" t="inlineStr">
        <is>
          <t>0.12917</t>
        </is>
      </c>
      <c r="BN9" t="inlineStr">
        <is>
          <t>1.46863</t>
        </is>
      </c>
      <c r="BO9" t="inlineStr">
        <is>
          <t>8.03886</t>
        </is>
      </c>
      <c r="BP9" s="2" t="inlineStr">
        <is>
          <t>0.000196699</t>
        </is>
      </c>
      <c r="BQ9" t="inlineStr">
        <is>
          <t>524.205</t>
        </is>
      </c>
      <c r="BR9" t="inlineStr">
        <is>
          <t>281.112</t>
        </is>
      </c>
      <c r="BS9" t="inlineStr">
        <is>
          <t>81.5</t>
        </is>
      </c>
      <c r="BT9" t="inlineStr">
        <is>
          <t>0</t>
        </is>
      </c>
      <c r="BU9" t="inlineStr">
        <is>
          <t>0.247703</t>
        </is>
      </c>
      <c r="BV9" t="inlineStr">
        <is>
          <t>0.172574</t>
        </is>
      </c>
      <c r="BW9" t="inlineStr">
        <is>
          <t>8.88679</t>
        </is>
      </c>
      <c r="BX9" s="2" t="inlineStr">
        <is>
          <t>0.00018734</t>
        </is>
      </c>
      <c r="BY9" t="inlineStr">
        <is>
          <t>3</t>
        </is>
      </c>
      <c r="BZ9" t="inlineStr">
        <is>
          <t>309.066</t>
        </is>
      </c>
      <c r="CA9" t="inlineStr">
        <is>
          <t>282.783</t>
        </is>
      </c>
      <c r="CB9" t="inlineStr">
        <is>
          <t>75.6</t>
        </is>
      </c>
      <c r="CC9" t="inlineStr">
        <is>
          <t>0</t>
        </is>
      </c>
      <c r="CD9" t="inlineStr">
        <is>
          <t>0.295744</t>
        </is>
      </c>
      <c r="CE9" t="inlineStr">
        <is>
          <t>-1.32743</t>
        </is>
      </c>
      <c r="CF9" t="inlineStr">
        <is>
          <t>8.69243</t>
        </is>
      </c>
      <c r="CG9" s="2" t="inlineStr">
        <is>
          <t>0.000181671</t>
        </is>
      </c>
      <c r="CH9" t="inlineStr">
        <is>
          <t>282.524</t>
        </is>
      </c>
      <c r="CI9" t="inlineStr">
        <is>
          <t>71.5</t>
        </is>
      </c>
      <c r="CJ9" t="inlineStr">
        <is>
          <t>0</t>
        </is>
      </c>
      <c r="CK9" t="inlineStr">
        <is>
          <t>0.172966</t>
        </is>
      </c>
      <c r="CL9" t="inlineStr">
        <is>
          <t>-2.02266</t>
        </is>
      </c>
      <c r="CM9" t="inlineStr">
        <is>
          <t>5.73939</t>
        </is>
      </c>
      <c r="CN9" s="2" t="inlineStr">
        <is>
          <t>0.000207671</t>
        </is>
      </c>
      <c r="CO9" t="inlineStr">
        <is>
          <t>98.5515</t>
        </is>
      </c>
      <c r="CP9" t="inlineStr">
        <is>
          <t>55.5794</t>
        </is>
      </c>
      <c r="CQ9" t="inlineStr">
        <is>
          <t>279.123</t>
        </is>
      </c>
      <c r="CR9" t="inlineStr">
        <is>
          <t>0</t>
        </is>
      </c>
      <c r="CS9" t="inlineStr">
        <is>
          <t>15.0819</t>
        </is>
      </c>
      <c r="CT9" t="inlineStr">
        <is>
          <t>281.202</t>
        </is>
      </c>
      <c r="CU9" t="inlineStr">
        <is>
          <t>277.587</t>
        </is>
      </c>
      <c r="CV9" t="inlineStr">
        <is>
          <t>77.9</t>
        </is>
      </c>
      <c r="CW9" t="inlineStr">
        <is>
          <t>-1.52931</t>
        </is>
      </c>
      <c r="CX9" t="inlineStr">
        <is>
          <t>3.97869</t>
        </is>
      </c>
      <c r="CY9" t="inlineStr">
        <is>
          <t>-50</t>
        </is>
      </c>
      <c r="CZ9" s="2" t="inlineStr">
        <is>
          <t>0</t>
        </is>
      </c>
      <c r="DA9" s="2" t="inlineStr">
        <is>
          <t>0</t>
        </is>
      </c>
      <c r="DB9" s="2" t="inlineStr">
        <is>
          <t>0</t>
        </is>
      </c>
      <c r="DC9" s="2" t="inlineStr">
        <is>
          <t>0</t>
        </is>
      </c>
      <c r="DD9" t="inlineStr">
        <is>
          <t>0</t>
        </is>
      </c>
      <c r="DE9" t="inlineStr">
        <is>
          <t>0</t>
        </is>
      </c>
      <c r="DF9" t="inlineStr">
        <is>
          <t>0</t>
        </is>
      </c>
      <c r="DG9" t="inlineStr">
        <is>
          <t>0</t>
        </is>
      </c>
      <c r="DH9" t="inlineStr">
        <is>
          <t>0</t>
        </is>
      </c>
      <c r="DI9" t="inlineStr">
        <is>
          <t>0</t>
        </is>
      </c>
      <c r="DJ9" t="inlineStr">
        <is>
          <t>0</t>
        </is>
      </c>
      <c r="DK9" t="inlineStr">
        <is>
          <t>0</t>
        </is>
      </c>
      <c r="DL9" t="inlineStr">
        <is>
          <t>0</t>
        </is>
      </c>
      <c r="DM9" t="inlineStr">
        <is>
          <t>0</t>
        </is>
      </c>
      <c r="DN9" t="inlineStr">
        <is>
          <t>0</t>
        </is>
      </c>
      <c r="DO9" t="inlineStr">
        <is>
          <t>0</t>
        </is>
      </c>
      <c r="DP9" t="inlineStr">
        <is>
          <t>0</t>
        </is>
      </c>
      <c r="DQ9" t="inlineStr">
        <is>
          <t>11.5449</t>
        </is>
      </c>
      <c r="DR9" t="inlineStr">
        <is>
          <t>0</t>
        </is>
      </c>
      <c r="DS9" t="inlineStr">
        <is>
          <t>0.392578</t>
        </is>
      </c>
      <c r="DT9" t="inlineStr">
        <is>
          <t>5</t>
        </is>
      </c>
      <c r="DU9" t="inlineStr">
        <is>
          <t>16.9</t>
        </is>
      </c>
      <c r="DV9" t="inlineStr">
        <is>
          <t>92.4</t>
        </is>
      </c>
      <c r="DW9" t="inlineStr">
        <is>
          <t>6.8</t>
        </is>
      </c>
      <c r="DX9" t="inlineStr">
        <is>
          <t>99.7</t>
        </is>
      </c>
      <c r="DY9" t="inlineStr">
        <is>
          <t>41.2</t>
        </is>
      </c>
      <c r="DZ9" t="inlineStr">
        <is>
          <t>116.446</t>
        </is>
      </c>
      <c r="EA9" t="inlineStr">
        <is>
          <t>1592.48</t>
        </is>
      </c>
      <c r="EB9" t="inlineStr">
        <is>
          <t>80.3</t>
        </is>
      </c>
      <c r="EC9" t="inlineStr">
        <is>
          <t>0</t>
        </is>
      </c>
      <c r="ED9" t="inlineStr">
        <is>
          <t xml:space="preserve"> 9</t>
        </is>
      </c>
    </row>
    <row r="10">
      <c r="A10" s="10" t="inlineStr">
        <is>
          <t>2024-01-15 03:00</t>
        </is>
      </c>
      <c r="B10" t="inlineStr">
        <is>
          <t>100902</t>
        </is>
      </c>
      <c r="C10" t="inlineStr">
        <is>
          <t>24135</t>
        </is>
      </c>
      <c r="D10" t="inlineStr">
        <is>
          <t>11.4139</t>
        </is>
      </c>
      <c r="E10" t="inlineStr">
        <is>
          <t>11649.8</t>
        </is>
      </c>
      <c r="F10" t="inlineStr">
        <is>
          <t>205.018</t>
        </is>
      </c>
      <c r="G10" t="inlineStr">
        <is>
          <t>81.6</t>
        </is>
      </c>
      <c r="H10" t="inlineStr">
        <is>
          <t>7.1</t>
        </is>
      </c>
      <c r="I10" t="inlineStr">
        <is>
          <t>0.112728</t>
        </is>
      </c>
      <c r="J10" t="inlineStr">
        <is>
          <t>29.8</t>
        </is>
      </c>
      <c r="K10" t="inlineStr">
        <is>
          <t>-9.35382</t>
        </is>
      </c>
      <c r="L10" s="2" t="inlineStr">
        <is>
          <t>9.76962e-05</t>
        </is>
      </c>
      <c r="M10" t="inlineStr">
        <is>
          <t>9113.79</t>
        </is>
      </c>
      <c r="N10" t="inlineStr">
        <is>
          <t>225.095</t>
        </is>
      </c>
      <c r="O10" t="inlineStr">
        <is>
          <t>100</t>
        </is>
      </c>
      <c r="P10" t="inlineStr">
        <is>
          <t>92.4</t>
        </is>
      </c>
      <c r="Q10" t="inlineStr">
        <is>
          <t>0.258057</t>
        </is>
      </c>
      <c r="R10" t="inlineStr">
        <is>
          <t>28.3129</t>
        </is>
      </c>
      <c r="S10" t="inlineStr">
        <is>
          <t>-9.13319</t>
        </is>
      </c>
      <c r="T10" s="2" t="inlineStr">
        <is>
          <t>0.000130194</t>
        </is>
      </c>
      <c r="U10" t="inlineStr">
        <is>
          <t>7149.51</t>
        </is>
      </c>
      <c r="V10" t="inlineStr">
        <is>
          <t>241.542</t>
        </is>
      </c>
      <c r="W10" t="inlineStr">
        <is>
          <t>39.6</t>
        </is>
      </c>
      <c r="X10" t="inlineStr">
        <is>
          <t>0</t>
        </is>
      </c>
      <c r="Y10" t="inlineStr">
        <is>
          <t>-0.324551</t>
        </is>
      </c>
      <c r="Z10" t="inlineStr">
        <is>
          <t>22.3339</t>
        </is>
      </c>
      <c r="AA10" t="inlineStr">
        <is>
          <t>-5.40817</t>
        </is>
      </c>
      <c r="AB10" s="2" t="inlineStr">
        <is>
          <t>0.000195332</t>
        </is>
      </c>
      <c r="AC10" t="inlineStr">
        <is>
          <t>5535.12</t>
        </is>
      </c>
      <c r="AD10" t="inlineStr">
        <is>
          <t>253.094</t>
        </is>
      </c>
      <c r="AE10" t="inlineStr">
        <is>
          <t>90.2</t>
        </is>
      </c>
      <c r="AF10" t="inlineStr">
        <is>
          <t>25.6</t>
        </is>
      </c>
      <c r="AG10" t="inlineStr">
        <is>
          <t>0.0213242</t>
        </is>
      </c>
      <c r="AH10" t="inlineStr">
        <is>
          <t>18.889</t>
        </is>
      </c>
      <c r="AI10" t="inlineStr">
        <is>
          <t>-2.90585</t>
        </is>
      </c>
      <c r="AJ10" s="2" t="inlineStr">
        <is>
          <t>-1.63967e-05</t>
        </is>
      </c>
      <c r="AK10" t="inlineStr">
        <is>
          <t>4156.07</t>
        </is>
      </c>
      <c r="AL10" t="inlineStr">
        <is>
          <t>262.718</t>
        </is>
      </c>
      <c r="AM10" t="inlineStr">
        <is>
          <t>94.9</t>
        </is>
      </c>
      <c r="AN10" t="inlineStr">
        <is>
          <t>51.3</t>
        </is>
      </c>
      <c r="AO10" t="inlineStr">
        <is>
          <t>0.14802</t>
        </is>
      </c>
      <c r="AP10" t="inlineStr">
        <is>
          <t>16.8072</t>
        </is>
      </c>
      <c r="AQ10" t="inlineStr">
        <is>
          <t>-1.89481</t>
        </is>
      </c>
      <c r="AR10" s="2" t="inlineStr">
        <is>
          <t>0.000101152</t>
        </is>
      </c>
      <c r="AS10" t="inlineStr">
        <is>
          <t>2956.31</t>
        </is>
      </c>
      <c r="AT10" t="inlineStr">
        <is>
          <t>267.87</t>
        </is>
      </c>
      <c r="AU10" t="inlineStr">
        <is>
          <t>58.4</t>
        </is>
      </c>
      <c r="AV10" t="inlineStr">
        <is>
          <t>0.4</t>
        </is>
      </c>
      <c r="AW10" t="inlineStr">
        <is>
          <t>-0.206869</t>
        </is>
      </c>
      <c r="AX10" t="inlineStr">
        <is>
          <t>9.87548</t>
        </is>
      </c>
      <c r="AY10" t="inlineStr">
        <is>
          <t>1.50797</t>
        </is>
      </c>
      <c r="AZ10" s="2" t="inlineStr">
        <is>
          <t>0.000110458</t>
        </is>
      </c>
      <c r="BA10" t="inlineStr">
        <is>
          <t>1412.13</t>
        </is>
      </c>
      <c r="BB10" t="inlineStr">
        <is>
          <t>275.832</t>
        </is>
      </c>
      <c r="BC10" t="inlineStr">
        <is>
          <t>67.2</t>
        </is>
      </c>
      <c r="BD10" t="inlineStr">
        <is>
          <t>0</t>
        </is>
      </c>
      <c r="BE10" t="inlineStr">
        <is>
          <t>0.106016</t>
        </is>
      </c>
      <c r="BF10" t="inlineStr">
        <is>
          <t>1.71738</t>
        </is>
      </c>
      <c r="BG10" t="inlineStr">
        <is>
          <t>9.51167</t>
        </is>
      </c>
      <c r="BH10" s="2" t="inlineStr">
        <is>
          <t>0.000192025</t>
        </is>
      </c>
      <c r="BI10" t="inlineStr">
        <is>
          <t>722.113</t>
        </is>
      </c>
      <c r="BJ10" t="inlineStr">
        <is>
          <t>280.043</t>
        </is>
      </c>
      <c r="BK10" t="inlineStr">
        <is>
          <t>88.1</t>
        </is>
      </c>
      <c r="BL10" t="inlineStr">
        <is>
          <t>0</t>
        </is>
      </c>
      <c r="BM10" t="inlineStr">
        <is>
          <t>0.582814</t>
        </is>
      </c>
      <c r="BN10" t="inlineStr">
        <is>
          <t>2.94078</t>
        </is>
      </c>
      <c r="BO10" t="inlineStr">
        <is>
          <t>12.5568</t>
        </is>
      </c>
      <c r="BP10" s="2" t="inlineStr">
        <is>
          <t>0.000162521</t>
        </is>
      </c>
      <c r="BQ10" t="inlineStr">
        <is>
          <t>501.978</t>
        </is>
      </c>
      <c r="BR10" t="inlineStr">
        <is>
          <t>281.946</t>
        </is>
      </c>
      <c r="BS10" t="inlineStr">
        <is>
          <t>83.5</t>
        </is>
      </c>
      <c r="BT10" t="inlineStr">
        <is>
          <t>0</t>
        </is>
      </c>
      <c r="BU10" t="inlineStr">
        <is>
          <t>0.513016</t>
        </is>
      </c>
      <c r="BV10" t="inlineStr">
        <is>
          <t>3.42292</t>
        </is>
      </c>
      <c r="BW10" t="inlineStr">
        <is>
          <t>12.4285</t>
        </is>
      </c>
      <c r="BX10" s="2" t="inlineStr">
        <is>
          <t>0.000139606</t>
        </is>
      </c>
      <c r="BY10" t="inlineStr">
        <is>
          <t>3</t>
        </is>
      </c>
      <c r="BZ10" t="inlineStr">
        <is>
          <t>286.067</t>
        </is>
      </c>
      <c r="CA10" t="inlineStr">
        <is>
          <t>283.726</t>
        </is>
      </c>
      <c r="CB10" t="inlineStr">
        <is>
          <t>77.2</t>
        </is>
      </c>
      <c r="CC10" t="inlineStr">
        <is>
          <t>0</t>
        </is>
      </c>
      <c r="CD10" t="inlineStr">
        <is>
          <t>0.413331</t>
        </is>
      </c>
      <c r="CE10" t="inlineStr">
        <is>
          <t>3.03299</t>
        </is>
      </c>
      <c r="CF10" t="inlineStr">
        <is>
          <t>11.7923</t>
        </is>
      </c>
      <c r="CG10" s="2" t="inlineStr">
        <is>
          <t>0.000119483</t>
        </is>
      </c>
      <c r="CH10" t="inlineStr">
        <is>
          <t>283.796</t>
        </is>
      </c>
      <c r="CI10" t="inlineStr">
        <is>
          <t>80.2</t>
        </is>
      </c>
      <c r="CJ10" t="inlineStr">
        <is>
          <t>0</t>
        </is>
      </c>
      <c r="CK10" t="inlineStr">
        <is>
          <t>0.184741</t>
        </is>
      </c>
      <c r="CL10" t="inlineStr">
        <is>
          <t>0.360566</t>
        </is>
      </c>
      <c r="CM10" t="inlineStr">
        <is>
          <t>5.73714</t>
        </is>
      </c>
      <c r="CN10" s="2" t="inlineStr">
        <is>
          <t>0.000189483</t>
        </is>
      </c>
      <c r="CO10" t="inlineStr">
        <is>
          <t>74.8581</t>
        </is>
      </c>
      <c r="CP10" t="inlineStr">
        <is>
          <t>55.5794</t>
        </is>
      </c>
      <c r="CQ10" t="inlineStr">
        <is>
          <t>282.212</t>
        </is>
      </c>
      <c r="CR10" t="inlineStr">
        <is>
          <t>0</t>
        </is>
      </c>
      <c r="CS10" t="inlineStr">
        <is>
          <t>21.4732</t>
        </is>
      </c>
      <c r="CT10" t="inlineStr">
        <is>
          <t>283.405</t>
        </is>
      </c>
      <c r="CU10" t="inlineStr">
        <is>
          <t>280.642</t>
        </is>
      </c>
      <c r="CV10" t="inlineStr">
        <is>
          <t>82.9</t>
        </is>
      </c>
      <c r="CW10" t="inlineStr">
        <is>
          <t>0.151306</t>
        </is>
      </c>
      <c r="CX10" t="inlineStr">
        <is>
          <t>5.10869</t>
        </is>
      </c>
      <c r="CY10" t="inlineStr">
        <is>
          <t>-47.1</t>
        </is>
      </c>
      <c r="CZ10" t="inlineStr">
        <is>
          <t>1.68e-06</t>
        </is>
      </c>
      <c r="DA10" t="inlineStr">
        <is>
          <t>1.6e-06</t>
        </is>
      </c>
      <c r="DB10" s="2" t="inlineStr">
        <is>
          <t>2.16e-06</t>
        </is>
      </c>
      <c r="DC10" s="2" t="inlineStr">
        <is>
          <t>2.4e-06</t>
        </is>
      </c>
      <c r="DD10" t="inlineStr">
        <is>
          <t>0</t>
        </is>
      </c>
      <c r="DE10" t="inlineStr">
        <is>
          <t>0</t>
        </is>
      </c>
      <c r="DF10" t="inlineStr">
        <is>
          <t>0</t>
        </is>
      </c>
      <c r="DG10" t="inlineStr">
        <is>
          <t>0</t>
        </is>
      </c>
      <c r="DH10" t="inlineStr">
        <is>
          <t>0</t>
        </is>
      </c>
      <c r="DI10" t="inlineStr">
        <is>
          <t>0</t>
        </is>
      </c>
      <c r="DJ10" t="inlineStr">
        <is>
          <t>0</t>
        </is>
      </c>
      <c r="DK10" t="inlineStr">
        <is>
          <t>0</t>
        </is>
      </c>
      <c r="DL10" t="inlineStr">
        <is>
          <t>0</t>
        </is>
      </c>
      <c r="DM10" t="inlineStr">
        <is>
          <t>0</t>
        </is>
      </c>
      <c r="DN10" t="inlineStr">
        <is>
          <t>0</t>
        </is>
      </c>
      <c r="DO10" t="inlineStr">
        <is>
          <t>0</t>
        </is>
      </c>
      <c r="DP10" t="inlineStr">
        <is>
          <t>0</t>
        </is>
      </c>
      <c r="DQ10" t="inlineStr">
        <is>
          <t>7.54219</t>
        </is>
      </c>
      <c r="DR10" t="inlineStr">
        <is>
          <t>0</t>
        </is>
      </c>
      <c r="DS10" t="inlineStr">
        <is>
          <t>-0.338745</t>
        </is>
      </c>
      <c r="DT10" t="inlineStr">
        <is>
          <t>96.5</t>
        </is>
      </c>
      <c r="DU10" t="inlineStr">
        <is>
          <t>19.9</t>
        </is>
      </c>
      <c r="DV10" t="inlineStr">
        <is>
          <t>94.3</t>
        </is>
      </c>
      <c r="DW10" t="inlineStr">
        <is>
          <t>76.8</t>
        </is>
      </c>
      <c r="DX10" t="inlineStr">
        <is>
          <t>100</t>
        </is>
      </c>
      <c r="DY10" t="inlineStr">
        <is>
          <t>100</t>
        </is>
      </c>
      <c r="DZ10" t="inlineStr">
        <is>
          <t>43.626</t>
        </is>
      </c>
      <c r="EA10" t="inlineStr">
        <is>
          <t>1759.68</t>
        </is>
      </c>
      <c r="EB10" t="inlineStr">
        <is>
          <t>85.2</t>
        </is>
      </c>
      <c r="EC10" t="inlineStr">
        <is>
          <t>0</t>
        </is>
      </c>
      <c r="ED10" t="inlineStr">
        <is>
          <t xml:space="preserve"> 10</t>
        </is>
      </c>
    </row>
    <row r="11">
      <c r="A11" s="10" t="inlineStr">
        <is>
          <t>2024-01-15 06:00</t>
        </is>
      </c>
      <c r="B11" t="inlineStr">
        <is>
          <t>100719</t>
        </is>
      </c>
      <c r="C11" t="inlineStr">
        <is>
          <t>17895.4</t>
        </is>
      </c>
      <c r="D11" t="inlineStr">
        <is>
          <t>12.0054</t>
        </is>
      </c>
      <c r="E11" t="inlineStr">
        <is>
          <t>11629.8</t>
        </is>
      </c>
      <c r="F11" t="inlineStr">
        <is>
          <t>204.727</t>
        </is>
      </c>
      <c r="G11" t="inlineStr">
        <is>
          <t>87.9</t>
        </is>
      </c>
      <c r="H11" t="inlineStr">
        <is>
          <t>29.9</t>
        </is>
      </c>
      <c r="I11" t="inlineStr">
        <is>
          <t>-0.0275088</t>
        </is>
      </c>
      <c r="J11" t="inlineStr">
        <is>
          <t>27.4</t>
        </is>
      </c>
      <c r="K11" t="inlineStr">
        <is>
          <t>0.349677</t>
        </is>
      </c>
      <c r="L11" s="2" t="inlineStr">
        <is>
          <t>0.000105517</t>
        </is>
      </c>
      <c r="M11" t="inlineStr">
        <is>
          <t>9103.57</t>
        </is>
      </c>
      <c r="N11" t="inlineStr">
        <is>
          <t>224.594</t>
        </is>
      </c>
      <c r="O11" t="inlineStr">
        <is>
          <t>84.8</t>
        </is>
      </c>
      <c r="P11" t="inlineStr">
        <is>
          <t>12.4</t>
        </is>
      </c>
      <c r="Q11" t="inlineStr">
        <is>
          <t>0.620051</t>
        </is>
      </c>
      <c r="R11" t="inlineStr">
        <is>
          <t>24.9739</t>
        </is>
      </c>
      <c r="S11" t="inlineStr">
        <is>
          <t>-4.56072</t>
        </is>
      </c>
      <c r="T11" s="2" t="inlineStr">
        <is>
          <t>7.04465e-05</t>
        </is>
      </c>
      <c r="U11" t="inlineStr">
        <is>
          <t>7136.94</t>
        </is>
      </c>
      <c r="V11" t="inlineStr">
        <is>
          <t>242.023</t>
        </is>
      </c>
      <c r="W11" t="inlineStr">
        <is>
          <t>95.8</t>
        </is>
      </c>
      <c r="X11" t="inlineStr">
        <is>
          <t>53.5</t>
        </is>
      </c>
      <c r="Y11" t="inlineStr">
        <is>
          <t>0.623963</t>
        </is>
      </c>
      <c r="Z11" t="inlineStr">
        <is>
          <t>24.0787</t>
        </is>
      </c>
      <c r="AA11" t="inlineStr">
        <is>
          <t>1.07376</t>
        </is>
      </c>
      <c r="AB11" s="2" t="inlineStr">
        <is>
          <t>6.79487e-05</t>
        </is>
      </c>
      <c r="AC11" t="inlineStr">
        <is>
          <t>5519.25</t>
        </is>
      </c>
      <c r="AD11" t="inlineStr">
        <is>
          <t>252.525</t>
        </is>
      </c>
      <c r="AE11" t="inlineStr">
        <is>
          <t>99.6</t>
        </is>
      </c>
      <c r="AF11" t="inlineStr">
        <is>
          <t>93.4</t>
        </is>
      </c>
      <c r="AG11" t="inlineStr">
        <is>
          <t>0.250623</t>
        </is>
      </c>
      <c r="AH11" t="inlineStr">
        <is>
          <t>16.9846</t>
        </is>
      </c>
      <c r="AI11" t="inlineStr">
        <is>
          <t>-1.15316</t>
        </is>
      </c>
      <c r="AJ11" s="2" t="inlineStr">
        <is>
          <t>0.000103391</t>
        </is>
      </c>
      <c r="AK11" t="inlineStr">
        <is>
          <t>4141.89</t>
        </is>
      </c>
      <c r="AL11" t="inlineStr">
        <is>
          <t>262.208</t>
        </is>
      </c>
      <c r="AM11" t="inlineStr">
        <is>
          <t>95.7</t>
        </is>
      </c>
      <c r="AN11" t="inlineStr">
        <is>
          <t>100</t>
        </is>
      </c>
      <c r="AO11" t="inlineStr">
        <is>
          <t>-0.0504238</t>
        </is>
      </c>
      <c r="AP11" t="inlineStr">
        <is>
          <t>9.869</t>
        </is>
      </c>
      <c r="AQ11" t="inlineStr">
        <is>
          <t>-1.2169</t>
        </is>
      </c>
      <c r="AR11" s="2" t="inlineStr">
        <is>
          <t>0.000234836</t>
        </is>
      </c>
      <c r="AS11" t="inlineStr">
        <is>
          <t>2943.66</t>
        </is>
      </c>
      <c r="AT11" t="inlineStr">
        <is>
          <t>268.093</t>
        </is>
      </c>
      <c r="AU11" t="inlineStr">
        <is>
          <t>96.8</t>
        </is>
      </c>
      <c r="AV11" t="inlineStr">
        <is>
          <t>100</t>
        </is>
      </c>
      <c r="AW11" t="inlineStr">
        <is>
          <t>-0.247449</t>
        </is>
      </c>
      <c r="AX11" t="inlineStr">
        <is>
          <t>6.32742</t>
        </is>
      </c>
      <c r="AY11" t="inlineStr">
        <is>
          <t>2.27629</t>
        </is>
      </c>
      <c r="AZ11" s="2" t="inlineStr">
        <is>
          <t>0.000283987</t>
        </is>
      </c>
      <c r="BA11" t="inlineStr">
        <is>
          <t>1397.36</t>
        </is>
      </c>
      <c r="BB11" t="inlineStr">
        <is>
          <t>275.166</t>
        </is>
      </c>
      <c r="BC11" t="inlineStr">
        <is>
          <t>97.5</t>
        </is>
      </c>
      <c r="BD11" t="inlineStr">
        <is>
          <t>89.5</t>
        </is>
      </c>
      <c r="BE11" t="inlineStr">
        <is>
          <t>0.30982</t>
        </is>
      </c>
      <c r="BF11" t="inlineStr">
        <is>
          <t>3.55768</t>
        </is>
      </c>
      <c r="BG11" t="inlineStr">
        <is>
          <t>8.20417</t>
        </is>
      </c>
      <c r="BH11" t="inlineStr">
        <is>
          <t>3.80464e-05</t>
        </is>
      </c>
      <c r="BI11" t="inlineStr">
        <is>
          <t>707.307</t>
        </is>
      </c>
      <c r="BJ11" t="inlineStr">
        <is>
          <t>280.484</t>
        </is>
      </c>
      <c r="BK11" t="inlineStr">
        <is>
          <t>86.6</t>
        </is>
      </c>
      <c r="BL11" t="inlineStr">
        <is>
          <t>5</t>
        </is>
      </c>
      <c r="BM11" t="inlineStr">
        <is>
          <t>0.485207</t>
        </is>
      </c>
      <c r="BN11" t="inlineStr">
        <is>
          <t>2.70163</t>
        </is>
      </c>
      <c r="BO11" t="inlineStr">
        <is>
          <t>13.6667</t>
        </is>
      </c>
      <c r="BP11" t="inlineStr">
        <is>
          <t>0.000112511</t>
        </is>
      </c>
      <c r="BQ11" t="inlineStr">
        <is>
          <t>486.92</t>
        </is>
      </c>
      <c r="BR11" t="inlineStr">
        <is>
          <t>282.094</t>
        </is>
      </c>
      <c r="BS11" t="inlineStr">
        <is>
          <t>84.9</t>
        </is>
      </c>
      <c r="BT11" t="inlineStr">
        <is>
          <t>5</t>
        </is>
      </c>
      <c r="BU11" t="inlineStr">
        <is>
          <t>0.472171</t>
        </is>
      </c>
      <c r="BV11" t="inlineStr">
        <is>
          <t>2.50336</t>
        </is>
      </c>
      <c r="BW11" t="inlineStr">
        <is>
          <t>13.6999</t>
        </is>
      </c>
      <c r="BX11" t="inlineStr">
        <is>
          <t>0.000124949</t>
        </is>
      </c>
      <c r="BY11" t="inlineStr">
        <is>
          <t>3</t>
        </is>
      </c>
      <c r="BZ11" t="inlineStr">
        <is>
          <t>271.03</t>
        </is>
      </c>
      <c r="CA11" t="inlineStr">
        <is>
          <t>283.329</t>
        </is>
      </c>
      <c r="CB11" t="inlineStr">
        <is>
          <t>83.9</t>
        </is>
      </c>
      <c r="CC11" t="inlineStr">
        <is>
          <t>5</t>
        </is>
      </c>
      <c r="CD11" t="inlineStr">
        <is>
          <t>0.344171</t>
        </is>
      </c>
      <c r="CE11" t="inlineStr">
        <is>
          <t>0.709727</t>
        </is>
      </c>
      <c r="CF11" t="inlineStr">
        <is>
          <t>11.5415</t>
        </is>
      </c>
      <c r="CG11" t="inlineStr">
        <is>
          <t>0.000141033</t>
        </is>
      </c>
      <c r="CH11" t="inlineStr">
        <is>
          <t>284.039</t>
        </is>
      </c>
      <c r="CI11" t="inlineStr">
        <is>
          <t>85.1</t>
        </is>
      </c>
      <c r="CJ11" t="inlineStr">
        <is>
          <t>3.8</t>
        </is>
      </c>
      <c r="CK11" t="inlineStr">
        <is>
          <t>0.160171</t>
        </is>
      </c>
      <c r="CL11" t="inlineStr">
        <is>
          <t>-0.518433</t>
        </is>
      </c>
      <c r="CM11" t="inlineStr">
        <is>
          <t>5.44552</t>
        </is>
      </c>
      <c r="CN11" s="2" t="inlineStr">
        <is>
          <t>0.000205076</t>
        </is>
      </c>
      <c r="CO11" t="inlineStr">
        <is>
          <t>59.8461</t>
        </is>
      </c>
      <c r="CP11" t="inlineStr">
        <is>
          <t>55.5794</t>
        </is>
      </c>
      <c r="CQ11" t="inlineStr">
        <is>
          <t>282.773</t>
        </is>
      </c>
      <c r="CR11" t="inlineStr">
        <is>
          <t>0</t>
        </is>
      </c>
      <c r="CS11" t="inlineStr">
        <is>
          <t>22.8748</t>
        </is>
      </c>
      <c r="CT11" t="inlineStr">
        <is>
          <t>283.831</t>
        </is>
      </c>
      <c r="CU11" t="inlineStr">
        <is>
          <t>281.698</t>
        </is>
      </c>
      <c r="CV11" t="inlineStr">
        <is>
          <t>86.7</t>
        </is>
      </c>
      <c r="CW11" t="inlineStr">
        <is>
          <t>-0.631304</t>
        </is>
      </c>
      <c r="CX11" t="inlineStr">
        <is>
          <t>5.66773</t>
        </is>
      </c>
      <c r="CY11" t="inlineStr">
        <is>
          <t>-6.10352e-06</t>
        </is>
      </c>
      <c r="CZ11" t="inlineStr">
        <is>
          <t>3.496e-05</t>
        </is>
      </c>
      <c r="DA11" t="inlineStr">
        <is>
          <t>0.000124</t>
        </is>
      </c>
      <c r="DB11" s="2" t="inlineStr">
        <is>
          <t>7.44e-06</t>
        </is>
      </c>
      <c r="DC11" s="2" t="inlineStr">
        <is>
          <t>5.78e-05</t>
        </is>
      </c>
      <c r="DD11" t="inlineStr">
        <is>
          <t>1.25</t>
        </is>
      </c>
      <c r="DE11" t="inlineStr">
        <is>
          <t>1.25</t>
        </is>
      </c>
      <c r="DF11" t="inlineStr">
        <is>
          <t>0.125</t>
        </is>
      </c>
      <c r="DG11" t="inlineStr">
        <is>
          <t>0.125</t>
        </is>
      </c>
      <c r="DH11" t="inlineStr">
        <is>
          <t>0</t>
        </is>
      </c>
      <c r="DI11" t="inlineStr">
        <is>
          <t>0</t>
        </is>
      </c>
      <c r="DJ11" t="inlineStr">
        <is>
          <t>0</t>
        </is>
      </c>
      <c r="DK11" t="inlineStr">
        <is>
          <t>1</t>
        </is>
      </c>
      <c r="DL11" t="inlineStr">
        <is>
          <t>0</t>
        </is>
      </c>
      <c r="DM11" t="inlineStr">
        <is>
          <t>0</t>
        </is>
      </c>
      <c r="DN11" t="inlineStr">
        <is>
          <t>0</t>
        </is>
      </c>
      <c r="DO11" t="inlineStr">
        <is>
          <t>1</t>
        </is>
      </c>
      <c r="DP11" t="inlineStr">
        <is>
          <t>0</t>
        </is>
      </c>
      <c r="DQ11" t="inlineStr">
        <is>
          <t>5.75579</t>
        </is>
      </c>
      <c r="DR11" t="inlineStr">
        <is>
          <t>12</t>
        </is>
      </c>
      <c r="DS11" t="inlineStr">
        <is>
          <t>-19.6464</t>
        </is>
      </c>
      <c r="DT11" t="inlineStr">
        <is>
          <t>100</t>
        </is>
      </c>
      <c r="DU11" t="inlineStr">
        <is>
          <t>59.1</t>
        </is>
      </c>
      <c r="DV11" t="inlineStr">
        <is>
          <t>100</t>
        </is>
      </c>
      <c r="DW11" t="inlineStr">
        <is>
          <t>88.4</t>
        </is>
      </c>
      <c r="DX11" t="inlineStr">
        <is>
          <t>100</t>
        </is>
      </c>
      <c r="DY11" t="inlineStr">
        <is>
          <t>100</t>
        </is>
      </c>
      <c r="DZ11" t="inlineStr">
        <is>
          <t>91.1226</t>
        </is>
      </c>
      <c r="EA11" t="inlineStr">
        <is>
          <t>1742.24</t>
        </is>
      </c>
      <c r="EB11" t="inlineStr">
        <is>
          <t>98.4</t>
        </is>
      </c>
      <c r="EC11" t="inlineStr">
        <is>
          <t>0</t>
        </is>
      </c>
      <c r="ED11" t="inlineStr">
        <is>
          <t xml:space="preserve"> 11</t>
        </is>
      </c>
    </row>
    <row r="12">
      <c r="A12" s="10" t="inlineStr">
        <is>
          <t>2024-01-15 09:00</t>
        </is>
      </c>
      <c r="B12" t="inlineStr">
        <is>
          <t>100640</t>
        </is>
      </c>
      <c r="C12" t="inlineStr">
        <is>
          <t>21834.8</t>
        </is>
      </c>
      <c r="D12" t="inlineStr">
        <is>
          <t>10.4182</t>
        </is>
      </c>
      <c r="E12" t="inlineStr">
        <is>
          <t>11625</t>
        </is>
      </c>
      <c r="F12" t="inlineStr">
        <is>
          <t>206.268</t>
        </is>
      </c>
      <c r="G12" t="inlineStr">
        <is>
          <t>71.3</t>
        </is>
      </c>
      <c r="H12" t="inlineStr">
        <is>
          <t>5.3</t>
        </is>
      </c>
      <c r="I12" t="inlineStr">
        <is>
          <t>0.0268008</t>
        </is>
      </c>
      <c r="J12" t="inlineStr">
        <is>
          <t>19.9839</t>
        </is>
      </c>
      <c r="K12" t="inlineStr">
        <is>
          <t>-0.90332</t>
        </is>
      </c>
      <c r="L12" s="2" t="inlineStr">
        <is>
          <t>9.68585e-05</t>
        </is>
      </c>
      <c r="M12" t="inlineStr">
        <is>
          <t>9101.04</t>
        </is>
      </c>
      <c r="N12" t="inlineStr">
        <is>
          <t>224.292</t>
        </is>
      </c>
      <c r="O12" t="inlineStr">
        <is>
          <t>44</t>
        </is>
      </c>
      <c r="P12" t="inlineStr">
        <is>
          <t>0</t>
        </is>
      </c>
      <c r="Q12" t="inlineStr">
        <is>
          <t>0.634953</t>
        </is>
      </c>
      <c r="R12" t="inlineStr">
        <is>
          <t>20.1803</t>
        </is>
      </c>
      <c r="S12" t="inlineStr">
        <is>
          <t>2.44727</t>
        </is>
      </c>
      <c r="T12" s="2" t="inlineStr">
        <is>
          <t>-8.00366e-06</t>
        </is>
      </c>
      <c r="U12" t="inlineStr">
        <is>
          <t>7137.38</t>
        </is>
      </c>
      <c r="V12" t="inlineStr">
        <is>
          <t>241.959</t>
        </is>
      </c>
      <c r="W12" t="inlineStr">
        <is>
          <t>77.8</t>
        </is>
      </c>
      <c r="X12" t="inlineStr">
        <is>
          <t>2.3</t>
        </is>
      </c>
      <c r="Y12" t="inlineStr">
        <is>
          <t>0.529032</t>
        </is>
      </c>
      <c r="Z12" t="inlineStr">
        <is>
          <t>19.0001</t>
        </is>
      </c>
      <c r="AA12" t="inlineStr">
        <is>
          <t>0.0293213</t>
        </is>
      </c>
      <c r="AB12" s="2" t="inlineStr">
        <is>
          <t>6.10305e-05</t>
        </is>
      </c>
      <c r="AC12" t="inlineStr">
        <is>
          <t>5520.5</t>
        </is>
      </c>
      <c r="AD12" t="inlineStr">
        <is>
          <t>252.815</t>
        </is>
      </c>
      <c r="AE12" t="inlineStr">
        <is>
          <t>100</t>
        </is>
      </c>
      <c r="AF12" t="inlineStr">
        <is>
          <t>99.8</t>
        </is>
      </c>
      <c r="AG12" t="inlineStr">
        <is>
          <t>-0.052292</t>
        </is>
      </c>
      <c r="AH12" t="inlineStr">
        <is>
          <t>12.5529</t>
        </is>
      </c>
      <c r="AI12" t="inlineStr">
        <is>
          <t>1.81806</t>
        </is>
      </c>
      <c r="AJ12" s="2" t="inlineStr">
        <is>
          <t>5.74148e-05</t>
        </is>
      </c>
      <c r="AK12" t="inlineStr">
        <is>
          <t>4143.38</t>
        </is>
      </c>
      <c r="AL12" t="inlineStr">
        <is>
          <t>262.238</t>
        </is>
      </c>
      <c r="AM12" t="inlineStr">
        <is>
          <t>96.2</t>
        </is>
      </c>
      <c r="AN12" t="inlineStr">
        <is>
          <t>100</t>
        </is>
      </c>
      <c r="AO12" t="inlineStr">
        <is>
          <t>-0.429512</t>
        </is>
      </c>
      <c r="AP12" t="inlineStr">
        <is>
          <t>8.27758</t>
        </is>
      </c>
      <c r="AQ12" t="inlineStr">
        <is>
          <t>0.382793</t>
        </is>
      </c>
      <c r="AR12" s="2" t="inlineStr">
        <is>
          <t>5.04319e-05</t>
        </is>
      </c>
      <c r="AS12" t="inlineStr">
        <is>
          <t>2942.8</t>
        </is>
      </c>
      <c r="AT12" t="inlineStr">
        <is>
          <t>268.827</t>
        </is>
      </c>
      <c r="AU12" t="inlineStr">
        <is>
          <t>97</t>
        </is>
      </c>
      <c r="AV12" t="inlineStr">
        <is>
          <t>100</t>
        </is>
      </c>
      <c r="AW12" t="inlineStr">
        <is>
          <t>-0.187572</t>
        </is>
      </c>
      <c r="AX12" t="inlineStr">
        <is>
          <t>4.06338</t>
        </is>
      </c>
      <c r="AY12" t="inlineStr">
        <is>
          <t>-1.40034</t>
        </is>
      </c>
      <c r="AZ12" s="2" t="inlineStr">
        <is>
          <t>8.8436e-05</t>
        </is>
      </c>
      <c r="BA12" t="inlineStr">
        <is>
          <t>1390.87</t>
        </is>
      </c>
      <c r="BB12" t="inlineStr">
        <is>
          <t>275.991</t>
        </is>
      </c>
      <c r="BC12" t="inlineStr">
        <is>
          <t>95.8</t>
        </is>
      </c>
      <c r="BD12" t="inlineStr">
        <is>
          <t>32.8</t>
        </is>
      </c>
      <c r="BE12" t="inlineStr">
        <is>
          <t>0.654307</t>
        </is>
      </c>
      <c r="BF12" t="inlineStr">
        <is>
          <t>3.09265</t>
        </is>
      </c>
      <c r="BG12" t="inlineStr">
        <is>
          <t>7.54195</t>
        </is>
      </c>
      <c r="BH12" t="inlineStr">
        <is>
          <t>0.000360253</t>
        </is>
      </c>
      <c r="BI12" t="inlineStr">
        <is>
          <t>700.11</t>
        </is>
      </c>
      <c r="BJ12" t="inlineStr">
        <is>
          <t>279.969</t>
        </is>
      </c>
      <c r="BK12" t="inlineStr">
        <is>
          <t>94.9</t>
        </is>
      </c>
      <c r="BL12" t="inlineStr">
        <is>
          <t>18.5</t>
        </is>
      </c>
      <c r="BM12" t="inlineStr">
        <is>
          <t>0.327312</t>
        </is>
      </c>
      <c r="BN12" t="inlineStr">
        <is>
          <t>4.76897</t>
        </is>
      </c>
      <c r="BO12" t="inlineStr">
        <is>
          <t>11.06</t>
        </is>
      </c>
      <c r="BP12" t="inlineStr">
        <is>
          <t>0.000214092</t>
        </is>
      </c>
      <c r="BQ12" t="inlineStr">
        <is>
          <t>480.138</t>
        </is>
      </c>
      <c r="BR12" t="inlineStr">
        <is>
          <t>281.437</t>
        </is>
      </c>
      <c r="BS12" t="inlineStr">
        <is>
          <t>96.8</t>
        </is>
      </c>
      <c r="BT12" t="inlineStr">
        <is>
          <t>28.7</t>
        </is>
      </c>
      <c r="BU12" t="inlineStr">
        <is>
          <t>0.238675</t>
        </is>
      </c>
      <c r="BV12" t="inlineStr">
        <is>
          <t>5.32689</t>
        </is>
      </c>
      <c r="BW12" t="inlineStr">
        <is>
          <t>11.3799</t>
        </is>
      </c>
      <c r="BX12" t="inlineStr">
        <is>
          <t>0.000142736</t>
        </is>
      </c>
      <c r="BY12" t="inlineStr">
        <is>
          <t>3</t>
        </is>
      </c>
      <c r="BZ12" t="inlineStr">
        <is>
          <t>264.685</t>
        </is>
      </c>
      <c r="CA12" t="inlineStr">
        <is>
          <t>282.927</t>
        </is>
      </c>
      <c r="CB12" t="inlineStr">
        <is>
          <t>94.3</t>
        </is>
      </c>
      <c r="CC12" t="inlineStr">
        <is>
          <t>6.5</t>
        </is>
      </c>
      <c r="CD12" t="inlineStr">
        <is>
          <t>0.237675</t>
        </is>
      </c>
      <c r="CE12" t="inlineStr">
        <is>
          <t>3.7466</t>
        </is>
      </c>
      <c r="CF12" t="inlineStr">
        <is>
          <t>9.4978</t>
        </is>
      </c>
      <c r="CG12" t="inlineStr">
        <is>
          <t>0.000113081</t>
        </is>
      </c>
      <c r="CH12" t="inlineStr">
        <is>
          <t>284.529</t>
        </is>
      </c>
      <c r="CI12" t="inlineStr">
        <is>
          <t>88.8</t>
        </is>
      </c>
      <c r="CJ12" t="inlineStr">
        <is>
          <t>0.4</t>
        </is>
      </c>
      <c r="CK12" t="inlineStr">
        <is>
          <t>0.183675</t>
        </is>
      </c>
      <c r="CL12" t="inlineStr">
        <is>
          <t>1.82872</t>
        </is>
      </c>
      <c r="CM12" t="inlineStr">
        <is>
          <t>5.58873</t>
        </is>
      </c>
      <c r="CN12" t="inlineStr">
        <is>
          <t>0.000163685</t>
        </is>
      </c>
      <c r="CO12" t="inlineStr">
        <is>
          <t>53.4221</t>
        </is>
      </c>
      <c r="CP12" t="inlineStr">
        <is>
          <t>55.5794</t>
        </is>
      </c>
      <c r="CQ12" t="inlineStr">
        <is>
          <t>284.07</t>
        </is>
      </c>
      <c r="CR12" t="inlineStr">
        <is>
          <t>0</t>
        </is>
      </c>
      <c r="CS12" t="inlineStr">
        <is>
          <t>29.3411</t>
        </is>
      </c>
      <c r="CT12" t="inlineStr">
        <is>
          <t>284.423</t>
        </is>
      </c>
      <c r="CU12" t="inlineStr">
        <is>
          <t>282.763</t>
        </is>
      </c>
      <c r="CV12" t="inlineStr">
        <is>
          <t>89.5</t>
        </is>
      </c>
      <c r="CW12" t="inlineStr">
        <is>
          <t>1.72132</t>
        </is>
      </c>
      <c r="CX12" t="inlineStr">
        <is>
          <t>5.54245</t>
        </is>
      </c>
      <c r="CY12" t="inlineStr">
        <is>
          <t>-6.10352e-06</t>
        </is>
      </c>
      <c r="CZ12" t="inlineStr">
        <is>
          <t>1.6e-05</t>
        </is>
      </c>
      <c r="DA12" t="inlineStr">
        <is>
          <t>9.68e-05</t>
        </is>
      </c>
      <c r="DB12" t="inlineStr">
        <is>
          <t>2.856e-05</t>
        </is>
      </c>
      <c r="DC12" t="inlineStr">
        <is>
          <t>9e-05</t>
        </is>
      </c>
      <c r="DD12" t="inlineStr">
        <is>
          <t>1</t>
        </is>
      </c>
      <c r="DE12" t="inlineStr">
        <is>
          <t>2.25</t>
        </is>
      </c>
      <c r="DF12" t="inlineStr">
        <is>
          <t>0.3125</t>
        </is>
      </c>
      <c r="DG12" t="inlineStr">
        <is>
          <t>0.5</t>
        </is>
      </c>
      <c r="DH12" t="inlineStr">
        <is>
          <t>0</t>
        </is>
      </c>
      <c r="DI12" t="inlineStr">
        <is>
          <t>0</t>
        </is>
      </c>
      <c r="DJ12" t="inlineStr">
        <is>
          <t>0</t>
        </is>
      </c>
      <c r="DK12" t="inlineStr">
        <is>
          <t>1</t>
        </is>
      </c>
      <c r="DL12" t="inlineStr">
        <is>
          <t>0</t>
        </is>
      </c>
      <c r="DM12" t="inlineStr">
        <is>
          <t>0</t>
        </is>
      </c>
      <c r="DN12" t="inlineStr">
        <is>
          <t>0</t>
        </is>
      </c>
      <c r="DO12" t="inlineStr">
        <is>
          <t>1</t>
        </is>
      </c>
      <c r="DP12" t="inlineStr">
        <is>
          <t>90</t>
        </is>
      </c>
      <c r="DQ12" t="inlineStr">
        <is>
          <t>4.73136</t>
        </is>
      </c>
      <c r="DR12" t="inlineStr">
        <is>
          <t>15</t>
        </is>
      </c>
      <c r="DS12" t="inlineStr">
        <is>
          <t>-0.623047</t>
        </is>
      </c>
      <c r="DT12" t="inlineStr">
        <is>
          <t>100</t>
        </is>
      </c>
      <c r="DU12" t="inlineStr">
        <is>
          <t>100</t>
        </is>
      </c>
      <c r="DV12" t="inlineStr">
        <is>
          <t>100</t>
        </is>
      </c>
      <c r="DW12" t="inlineStr">
        <is>
          <t>100</t>
        </is>
      </c>
      <c r="DX12" t="inlineStr">
        <is>
          <t>53.3</t>
        </is>
      </c>
      <c r="DY12" t="inlineStr">
        <is>
          <t>98</t>
        </is>
      </c>
      <c r="DZ12" t="inlineStr">
        <is>
          <t>21.5962</t>
        </is>
      </c>
      <c r="EA12" t="inlineStr">
        <is>
          <t>1979.2</t>
        </is>
      </c>
      <c r="EB12" t="inlineStr">
        <is>
          <t>98.9</t>
        </is>
      </c>
      <c r="EC12" t="inlineStr">
        <is>
          <t>0</t>
        </is>
      </c>
      <c r="ED12" t="inlineStr">
        <is>
          <t xml:space="preserve"> 12</t>
        </is>
      </c>
    </row>
    <row r="13">
      <c r="A13" s="10" t="inlineStr">
        <is>
          <t>2024-01-15 12:00</t>
        </is>
      </c>
      <c r="B13" t="inlineStr">
        <is>
          <t>100317</t>
        </is>
      </c>
      <c r="C13" t="inlineStr">
        <is>
          <t>24135.1</t>
        </is>
      </c>
      <c r="D13" t="inlineStr">
        <is>
          <t>10.7296</t>
        </is>
      </c>
      <c r="E13" t="inlineStr">
        <is>
          <t>11611.1</t>
        </is>
      </c>
      <c r="F13" t="inlineStr">
        <is>
          <t>206.987</t>
        </is>
      </c>
      <c r="G13" t="inlineStr">
        <is>
          <t>69.4</t>
        </is>
      </c>
      <c r="H13" t="inlineStr">
        <is>
          <t>1.6</t>
        </is>
      </c>
      <c r="I13" t="inlineStr">
        <is>
          <t>0.101213</t>
        </is>
      </c>
      <c r="J13" t="inlineStr">
        <is>
          <t>18.5418</t>
        </is>
      </c>
      <c r="K13" t="inlineStr">
        <is>
          <t>-5.12899</t>
        </is>
      </c>
      <c r="L13" s="2" t="inlineStr">
        <is>
          <t>7.82332e-05</t>
        </is>
      </c>
      <c r="M13" t="inlineStr">
        <is>
          <t>9080.7</t>
        </is>
      </c>
      <c r="N13" t="inlineStr">
        <is>
          <t>223.698</t>
        </is>
      </c>
      <c r="O13" t="inlineStr">
        <is>
          <t>99.7</t>
        </is>
      </c>
      <c r="P13" t="inlineStr">
        <is>
          <t>79.8</t>
        </is>
      </c>
      <c r="Q13" t="inlineStr">
        <is>
          <t>-0.473455</t>
        </is>
      </c>
      <c r="R13" t="inlineStr">
        <is>
          <t>20.5055</t>
        </is>
      </c>
      <c r="S13" t="inlineStr">
        <is>
          <t>3.07372</t>
        </is>
      </c>
      <c r="T13" s="2" t="inlineStr">
        <is>
          <t>0.000360848</t>
        </is>
      </c>
      <c r="U13" t="inlineStr">
        <is>
          <t>7121.03</t>
        </is>
      </c>
      <c r="V13" t="inlineStr">
        <is>
          <t>241.706</t>
        </is>
      </c>
      <c r="W13" t="inlineStr">
        <is>
          <t>67.1</t>
        </is>
      </c>
      <c r="X13" t="inlineStr">
        <is>
          <t>0.8</t>
        </is>
      </c>
      <c r="Y13" t="inlineStr">
        <is>
          <t>0.00295313</t>
        </is>
      </c>
      <c r="Z13" t="inlineStr">
        <is>
          <t>19.4321</t>
        </is>
      </c>
      <c r="AA13" t="inlineStr">
        <is>
          <t>0.711646</t>
        </is>
      </c>
      <c r="AB13" s="2" t="inlineStr">
        <is>
          <t>0.000182712</t>
        </is>
      </c>
      <c r="AC13" t="inlineStr">
        <is>
          <t>5502.62</t>
        </is>
      </c>
      <c r="AD13" t="inlineStr">
        <is>
          <t>252.72</t>
        </is>
      </c>
      <c r="AE13" t="inlineStr">
        <is>
          <t>100</t>
        </is>
      </c>
      <c r="AF13" t="inlineStr">
        <is>
          <t>76.5</t>
        </is>
      </c>
      <c r="AG13" t="inlineStr">
        <is>
          <t>-0.101035</t>
        </is>
      </c>
      <c r="AH13" t="inlineStr">
        <is>
          <t>16.5389</t>
        </is>
      </c>
      <c r="AI13" t="inlineStr">
        <is>
          <t>1.35833</t>
        </is>
      </c>
      <c r="AJ13" t="inlineStr">
        <is>
          <t>5.51089e-05</t>
        </is>
      </c>
      <c r="AK13" t="inlineStr">
        <is>
          <t>4127.66</t>
        </is>
      </c>
      <c r="AL13" t="inlineStr">
        <is>
          <t>262.012</t>
        </is>
      </c>
      <c r="AM13" t="inlineStr">
        <is>
          <t>95.5</t>
        </is>
      </c>
      <c r="AN13" t="inlineStr">
        <is>
          <t>84.7</t>
        </is>
      </c>
      <c r="AO13" t="inlineStr">
        <is>
          <t>-0.0223066</t>
        </is>
      </c>
      <c r="AP13" t="inlineStr">
        <is>
          <t>10.2499</t>
        </is>
      </c>
      <c r="AQ13" t="inlineStr">
        <is>
          <t>0.293437</t>
        </is>
      </c>
      <c r="AR13" s="2" t="inlineStr">
        <is>
          <t>0.000162103</t>
        </is>
      </c>
      <c r="AS13" t="inlineStr">
        <is>
          <t>2926.72</t>
        </is>
      </c>
      <c r="AT13" t="inlineStr">
        <is>
          <t>269.194</t>
        </is>
      </c>
      <c r="AU13" t="inlineStr">
        <is>
          <t>97.4</t>
        </is>
      </c>
      <c r="AV13" t="inlineStr">
        <is>
          <t>62.4</t>
        </is>
      </c>
      <c r="AW13" t="inlineStr">
        <is>
          <t>-0.157227</t>
        </is>
      </c>
      <c r="AX13" t="inlineStr">
        <is>
          <t>10.9399</t>
        </is>
      </c>
      <c r="AY13" t="inlineStr">
        <is>
          <t>-5.92581</t>
        </is>
      </c>
      <c r="AZ13" s="2" t="inlineStr">
        <is>
          <t>4.39661e-05</t>
        </is>
      </c>
      <c r="BA13" t="inlineStr">
        <is>
          <t>1369.79</t>
        </is>
      </c>
      <c r="BB13" t="inlineStr">
        <is>
          <t>277.652</t>
        </is>
      </c>
      <c r="BC13" t="inlineStr">
        <is>
          <t>86.4</t>
        </is>
      </c>
      <c r="BD13" t="inlineStr">
        <is>
          <t>4.4</t>
        </is>
      </c>
      <c r="BE13" t="inlineStr">
        <is>
          <t>0.262055</t>
        </is>
      </c>
      <c r="BF13" t="inlineStr">
        <is>
          <t>4.70386</t>
        </is>
      </c>
      <c r="BG13" t="inlineStr">
        <is>
          <t>4.39732</t>
        </is>
      </c>
      <c r="BH13" t="inlineStr">
        <is>
          <t>7.28218e-05</t>
        </is>
      </c>
      <c r="BI13" t="inlineStr">
        <is>
          <t>675.072</t>
        </is>
      </c>
      <c r="BJ13" t="inlineStr">
        <is>
          <t>281.091</t>
        </is>
      </c>
      <c r="BK13" t="inlineStr">
        <is>
          <t>83.5</t>
        </is>
      </c>
      <c r="BL13" t="inlineStr">
        <is>
          <t>1.1</t>
        </is>
      </c>
      <c r="BM13" t="inlineStr">
        <is>
          <t>0.608444</t>
        </is>
      </c>
      <c r="BN13" t="inlineStr">
        <is>
          <t>5.33491</t>
        </is>
      </c>
      <c r="BO13" t="inlineStr">
        <is>
          <t>9.46459</t>
        </is>
      </c>
      <c r="BP13" t="inlineStr">
        <is>
          <t>6.15161e-05</t>
        </is>
      </c>
      <c r="BQ13" t="inlineStr">
        <is>
          <t>454.592</t>
        </is>
      </c>
      <c r="BR13" t="inlineStr">
        <is>
          <t>281.969</t>
        </is>
      </c>
      <c r="BS13" t="inlineStr">
        <is>
          <t>91.9</t>
        </is>
      </c>
      <c r="BT13" t="inlineStr">
        <is>
          <t>1.1</t>
        </is>
      </c>
      <c r="BU13" t="inlineStr">
        <is>
          <t>0.539625</t>
        </is>
      </c>
      <c r="BV13" t="inlineStr">
        <is>
          <t>5.3244</t>
        </is>
      </c>
      <c r="BW13" t="inlineStr">
        <is>
          <t>11.5646</t>
        </is>
      </c>
      <c r="BX13" t="inlineStr">
        <is>
          <t>5.50522e-05</t>
        </is>
      </c>
      <c r="BY13" t="inlineStr">
        <is>
          <t>3</t>
        </is>
      </c>
      <c r="BZ13" t="inlineStr">
        <is>
          <t>238.555</t>
        </is>
      </c>
      <c r="CA13" t="inlineStr">
        <is>
          <t>283.947</t>
        </is>
      </c>
      <c r="CB13" t="inlineStr">
        <is>
          <t>84.6</t>
        </is>
      </c>
      <c r="CC13" t="inlineStr">
        <is>
          <t>1.1</t>
        </is>
      </c>
      <c r="CD13" t="inlineStr">
        <is>
          <t>0.373794</t>
        </is>
      </c>
      <c r="CE13" t="inlineStr">
        <is>
          <t>4.44135</t>
        </is>
      </c>
      <c r="CF13" t="inlineStr">
        <is>
          <t>10.5619</t>
        </is>
      </c>
      <c r="CG13" t="inlineStr">
        <is>
          <t>6.41345e-05</t>
        </is>
      </c>
      <c r="CH13" t="inlineStr">
        <is>
          <t>285.63</t>
        </is>
      </c>
      <c r="CI13" t="inlineStr">
        <is>
          <t>80.9</t>
        </is>
      </c>
      <c r="CJ13" t="inlineStr">
        <is>
          <t>0</t>
        </is>
      </c>
      <c r="CK13" t="inlineStr">
        <is>
          <t>0.224062</t>
        </is>
      </c>
      <c r="CL13" t="inlineStr">
        <is>
          <t>2.51741</t>
        </is>
      </c>
      <c r="CM13" t="inlineStr">
        <is>
          <t>6.69895</t>
        </is>
      </c>
      <c r="CN13" s="2" t="inlineStr">
        <is>
          <t>0.000109893</t>
        </is>
      </c>
      <c r="CO13" t="inlineStr">
        <is>
          <t>26.5703</t>
        </is>
      </c>
      <c r="CP13" t="inlineStr">
        <is>
          <t>55.5794</t>
        </is>
      </c>
      <c r="CQ13" t="inlineStr">
        <is>
          <t>284.841</t>
        </is>
      </c>
      <c r="CR13" t="inlineStr">
        <is>
          <t>0</t>
        </is>
      </c>
      <c r="CS13" t="inlineStr">
        <is>
          <t>66.9817</t>
        </is>
      </c>
      <c r="CT13" t="inlineStr">
        <is>
          <t>285.334</t>
        </is>
      </c>
      <c r="CU13" t="inlineStr">
        <is>
          <t>282.397</t>
        </is>
      </c>
      <c r="CV13" t="inlineStr">
        <is>
          <t>82.2</t>
        </is>
      </c>
      <c r="CW13" t="inlineStr">
        <is>
          <t>2.4607</t>
        </is>
      </c>
      <c r="CX13" t="inlineStr">
        <is>
          <t>6.736</t>
        </is>
      </c>
      <c r="CY13" t="inlineStr">
        <is>
          <t>-50</t>
        </is>
      </c>
      <c r="CZ13" t="inlineStr">
        <is>
          <t>0</t>
        </is>
      </c>
      <c r="DA13" t="inlineStr">
        <is>
          <t>1.2e-06</t>
        </is>
      </c>
      <c r="DB13" t="inlineStr">
        <is>
          <t>1.626e-05</t>
        </is>
      </c>
      <c r="DC13" t="inlineStr">
        <is>
          <t>7.76e-05</t>
        </is>
      </c>
      <c r="DD13" t="inlineStr">
        <is>
          <t>1.6875</t>
        </is>
      </c>
      <c r="DE13" t="inlineStr">
        <is>
          <t>2.9375</t>
        </is>
      </c>
      <c r="DF13" t="inlineStr">
        <is>
          <t>0.375</t>
        </is>
      </c>
      <c r="DG13" t="inlineStr">
        <is>
          <t>0.5</t>
        </is>
      </c>
      <c r="DH13" t="inlineStr">
        <is>
          <t>0</t>
        </is>
      </c>
      <c r="DI13" t="inlineStr">
        <is>
          <t>0</t>
        </is>
      </c>
      <c r="DJ13" t="inlineStr">
        <is>
          <t>0</t>
        </is>
      </c>
      <c r="DK13" t="inlineStr">
        <is>
          <t>0</t>
        </is>
      </c>
      <c r="DL13" t="inlineStr">
        <is>
          <t>0</t>
        </is>
      </c>
      <c r="DM13" t="inlineStr">
        <is>
          <t>0</t>
        </is>
      </c>
      <c r="DN13" t="inlineStr">
        <is>
          <t>0</t>
        </is>
      </c>
      <c r="DO13" t="inlineStr">
        <is>
          <t>1</t>
        </is>
      </c>
      <c r="DP13" t="inlineStr">
        <is>
          <t>7822</t>
        </is>
      </c>
      <c r="DQ13" t="inlineStr">
        <is>
          <t>4.08227</t>
        </is>
      </c>
      <c r="DR13" t="inlineStr">
        <is>
          <t>0</t>
        </is>
      </c>
      <c r="DS13" t="inlineStr">
        <is>
          <t>-0.393066</t>
        </is>
      </c>
      <c r="DT13" t="inlineStr">
        <is>
          <t>85.4</t>
        </is>
      </c>
      <c r="DU13" t="inlineStr">
        <is>
          <t>100</t>
        </is>
      </c>
      <c r="DV13" t="inlineStr">
        <is>
          <t>98</t>
        </is>
      </c>
      <c r="DW13" t="inlineStr">
        <is>
          <t>100</t>
        </is>
      </c>
      <c r="DX13" t="inlineStr">
        <is>
          <t>97.1</t>
        </is>
      </c>
      <c r="DY13" t="inlineStr">
        <is>
          <t>90.9</t>
        </is>
      </c>
      <c r="DZ13" t="inlineStr">
        <is>
          <t>137.867</t>
        </is>
      </c>
      <c r="EA13" t="inlineStr">
        <is>
          <t>2165.12</t>
        </is>
      </c>
      <c r="EB13" t="inlineStr">
        <is>
          <t>96.9</t>
        </is>
      </c>
      <c r="EC13" t="inlineStr">
        <is>
          <t>0</t>
        </is>
      </c>
      <c r="ED13" t="inlineStr">
        <is>
          <t xml:space="preserve"> 13</t>
        </is>
      </c>
    </row>
    <row r="14">
      <c r="A14" s="10" t="inlineStr">
        <is>
          <t>2024-01-15 15:00</t>
        </is>
      </c>
      <c r="B14" t="inlineStr">
        <is>
          <t>100218</t>
        </is>
      </c>
      <c r="C14" t="inlineStr">
        <is>
          <t>24135.1</t>
        </is>
      </c>
      <c r="D14" t="inlineStr">
        <is>
          <t>8.60795</t>
        </is>
      </c>
      <c r="E14" t="inlineStr">
        <is>
          <t>11618.2</t>
        </is>
      </c>
      <c r="F14" t="inlineStr">
        <is>
          <t>210.307</t>
        </is>
      </c>
      <c r="G14" t="inlineStr">
        <is>
          <t>37.9</t>
        </is>
      </c>
      <c r="H14" t="inlineStr">
        <is>
          <t>0</t>
        </is>
      </c>
      <c r="I14" t="inlineStr">
        <is>
          <t>0.157068</t>
        </is>
      </c>
      <c r="J14" t="inlineStr">
        <is>
          <t>24</t>
        </is>
      </c>
      <c r="K14" t="inlineStr">
        <is>
          <t>-14.4914</t>
        </is>
      </c>
      <c r="L14" t="inlineStr">
        <is>
          <t>7.8543e-05</t>
        </is>
      </c>
      <c r="M14" t="inlineStr">
        <is>
          <t>9069.46</t>
        </is>
      </c>
      <c r="N14" t="inlineStr">
        <is>
          <t>223.491</t>
        </is>
      </c>
      <c r="O14" t="inlineStr">
        <is>
          <t>67.7</t>
        </is>
      </c>
      <c r="P14" t="inlineStr">
        <is>
          <t>0.2</t>
        </is>
      </c>
      <c r="Q14" t="inlineStr">
        <is>
          <t>-0.080916</t>
        </is>
      </c>
      <c r="R14" t="inlineStr">
        <is>
          <t>21.3875</t>
        </is>
      </c>
      <c r="S14" t="inlineStr">
        <is>
          <t>-0.546564</t>
        </is>
      </c>
      <c r="T14" t="inlineStr">
        <is>
          <t>-2.33057e-05</t>
        </is>
      </c>
      <c r="U14" t="inlineStr">
        <is>
          <t>7115.52</t>
        </is>
      </c>
      <c r="V14" t="inlineStr">
        <is>
          <t>240.792</t>
        </is>
      </c>
      <c r="W14" t="inlineStr">
        <is>
          <t>47.6</t>
        </is>
      </c>
      <c r="X14" t="inlineStr">
        <is>
          <t>0</t>
        </is>
      </c>
      <c r="Y14" t="inlineStr">
        <is>
          <t>-0.315525</t>
        </is>
      </c>
      <c r="Z14" t="inlineStr">
        <is>
          <t>23.4451</t>
        </is>
      </c>
      <c r="AA14" t="inlineStr">
        <is>
          <t>-4.40349</t>
        </is>
      </c>
      <c r="AB14" s="2" t="inlineStr">
        <is>
          <t>-4.06677e-05</t>
        </is>
      </c>
      <c r="AC14" t="inlineStr">
        <is>
          <t>5501.67</t>
        </is>
      </c>
      <c r="AD14" t="inlineStr">
        <is>
          <t>253.079</t>
        </is>
      </c>
      <c r="AE14" t="inlineStr">
        <is>
          <t>58.1</t>
        </is>
      </c>
      <c r="AF14" t="inlineStr">
        <is>
          <t>0</t>
        </is>
      </c>
      <c r="AG14" t="inlineStr">
        <is>
          <t>-0.650639</t>
        </is>
      </c>
      <c r="AH14" t="inlineStr">
        <is>
          <t>21.5013</t>
        </is>
      </c>
      <c r="AI14" t="inlineStr">
        <is>
          <t>-6.23932</t>
        </is>
      </c>
      <c r="AJ14" s="2" t="inlineStr">
        <is>
          <t>5.9441e-05</t>
        </is>
      </c>
      <c r="AK14" t="inlineStr">
        <is>
          <t>4125.14</t>
        </is>
      </c>
      <c r="AL14" t="inlineStr">
        <is>
          <t>261.977</t>
        </is>
      </c>
      <c r="AM14" t="inlineStr">
        <is>
          <t>41.9</t>
        </is>
      </c>
      <c r="AN14" t="inlineStr">
        <is>
          <t>0</t>
        </is>
      </c>
      <c r="AO14" t="inlineStr">
        <is>
          <t>0.460072</t>
        </is>
      </c>
      <c r="AP14" t="inlineStr">
        <is>
          <t>19.0989</t>
        </is>
      </c>
      <c r="AQ14" t="inlineStr">
        <is>
          <t>-3.18302</t>
        </is>
      </c>
      <c r="AR14" s="2" t="inlineStr">
        <is>
          <t>4.01432e-05</t>
        </is>
      </c>
      <c r="AS14" t="inlineStr">
        <is>
          <t>2928.77</t>
        </is>
      </c>
      <c r="AT14" t="inlineStr">
        <is>
          <t>268.089</t>
        </is>
      </c>
      <c r="AU14" t="inlineStr">
        <is>
          <t>80.8</t>
        </is>
      </c>
      <c r="AV14" t="inlineStr">
        <is>
          <t>4.9</t>
        </is>
      </c>
      <c r="AW14" t="inlineStr">
        <is>
          <t>-0.048541</t>
        </is>
      </c>
      <c r="AX14" t="inlineStr">
        <is>
          <t>11.7482</t>
        </is>
      </c>
      <c r="AY14" t="inlineStr">
        <is>
          <t>-2.46914</t>
        </is>
      </c>
      <c r="AZ14" s="2" t="inlineStr">
        <is>
          <t>0.00011867</t>
        </is>
      </c>
      <c r="BA14" t="inlineStr">
        <is>
          <t>1368.2</t>
        </is>
      </c>
      <c r="BB14" t="inlineStr">
        <is>
          <t>279.775</t>
        </is>
      </c>
      <c r="BC14" t="inlineStr">
        <is>
          <t>65.2</t>
        </is>
      </c>
      <c r="BD14" t="inlineStr">
        <is>
          <t>0</t>
        </is>
      </c>
      <c r="BE14" t="inlineStr">
        <is>
          <t>-0.0281465</t>
        </is>
      </c>
      <c r="BF14" t="inlineStr">
        <is>
          <t>8.98109</t>
        </is>
      </c>
      <c r="BG14" t="inlineStr">
        <is>
          <t>-1.199</t>
        </is>
      </c>
      <c r="BH14" t="inlineStr">
        <is>
          <t>0.000109722</t>
        </is>
      </c>
      <c r="BI14" t="inlineStr">
        <is>
          <t>669.042</t>
        </is>
      </c>
      <c r="BJ14" t="inlineStr">
        <is>
          <t>282.849</t>
        </is>
      </c>
      <c r="BK14" t="inlineStr">
        <is>
          <t>70</t>
        </is>
      </c>
      <c r="BL14" t="inlineStr">
        <is>
          <t>0</t>
        </is>
      </c>
      <c r="BM14" t="inlineStr">
        <is>
          <t>0.0554639</t>
        </is>
      </c>
      <c r="BN14" t="inlineStr">
        <is>
          <t>6.75016</t>
        </is>
      </c>
      <c r="BO14" t="inlineStr">
        <is>
          <t>5.48187</t>
        </is>
      </c>
      <c r="BP14" s="2" t="inlineStr">
        <is>
          <t>0.000203777</t>
        </is>
      </c>
      <c r="BQ14" t="inlineStr">
        <is>
          <t>447.194</t>
        </is>
      </c>
      <c r="BR14" t="inlineStr">
        <is>
          <t>283.473</t>
        </is>
      </c>
      <c r="BS14" t="inlineStr">
        <is>
          <t>75.4</t>
        </is>
      </c>
      <c r="BT14" t="inlineStr">
        <is>
          <t>0</t>
        </is>
      </c>
      <c r="BU14" t="inlineStr">
        <is>
          <t>0.151562</t>
        </is>
      </c>
      <c r="BV14" t="inlineStr">
        <is>
          <t>5.43229</t>
        </is>
      </c>
      <c r="BW14" t="inlineStr">
        <is>
          <t>7.28464</t>
        </is>
      </c>
      <c r="BX14" s="2" t="inlineStr">
        <is>
          <t>0.00014878</t>
        </is>
      </c>
      <c r="BY14" t="inlineStr">
        <is>
          <t>3</t>
        </is>
      </c>
      <c r="BZ14" t="inlineStr">
        <is>
          <t>230.572</t>
        </is>
      </c>
      <c r="CA14" t="inlineStr">
        <is>
          <t>284.36</t>
        </is>
      </c>
      <c r="CB14" t="inlineStr">
        <is>
          <t>82.8</t>
        </is>
      </c>
      <c r="CC14" t="inlineStr">
        <is>
          <t>0</t>
        </is>
      </c>
      <c r="CD14" t="inlineStr">
        <is>
          <t>0.201731</t>
        </is>
      </c>
      <c r="CE14" t="inlineStr">
        <is>
          <t>3.35344</t>
        </is>
      </c>
      <c r="CF14" t="inlineStr">
        <is>
          <t>7.96878</t>
        </is>
      </c>
      <c r="CG14" s="2" t="inlineStr">
        <is>
          <t>0.000125871</t>
        </is>
      </c>
      <c r="CH14" t="inlineStr">
        <is>
          <t>285.814</t>
        </is>
      </c>
      <c r="CI14" t="inlineStr">
        <is>
          <t>80.7</t>
        </is>
      </c>
      <c r="CJ14" t="inlineStr">
        <is>
          <t>0</t>
        </is>
      </c>
      <c r="CK14" t="inlineStr">
        <is>
          <t>0.162731</t>
        </is>
      </c>
      <c r="CL14" t="inlineStr">
        <is>
          <t>1.72073</t>
        </is>
      </c>
      <c r="CM14" t="inlineStr">
        <is>
          <t>4.96332</t>
        </is>
      </c>
      <c r="CN14" s="2" t="inlineStr">
        <is>
          <t>0.00014202</t>
        </is>
      </c>
      <c r="CO14" t="inlineStr">
        <is>
          <t>18.3457</t>
        </is>
      </c>
      <c r="CP14" t="inlineStr">
        <is>
          <t>55.5794</t>
        </is>
      </c>
      <c r="CQ14" t="inlineStr">
        <is>
          <t>284.453</t>
        </is>
      </c>
      <c r="CR14" t="inlineStr">
        <is>
          <t>0</t>
        </is>
      </c>
      <c r="CS14" t="inlineStr">
        <is>
          <t>36.4345</t>
        </is>
      </c>
      <c r="CT14" t="inlineStr">
        <is>
          <t>285.348</t>
        </is>
      </c>
      <c r="CU14" t="inlineStr">
        <is>
          <t>282.433</t>
        </is>
      </c>
      <c r="CV14" t="inlineStr">
        <is>
          <t>82.4</t>
        </is>
      </c>
      <c r="CW14" t="inlineStr">
        <is>
          <t>1.68074</t>
        </is>
      </c>
      <c r="CX14" t="inlineStr">
        <is>
          <t>5.03107</t>
        </is>
      </c>
      <c r="CY14" t="inlineStr">
        <is>
          <t>-50</t>
        </is>
      </c>
      <c r="CZ14" t="inlineStr">
        <is>
          <t>0</t>
        </is>
      </c>
      <c r="DA14" t="inlineStr">
        <is>
          <t>0</t>
        </is>
      </c>
      <c r="DB14" t="inlineStr">
        <is>
          <t>0</t>
        </is>
      </c>
      <c r="DC14" t="inlineStr">
        <is>
          <t>4e-07</t>
        </is>
      </c>
      <c r="DD14" t="inlineStr">
        <is>
          <t>0</t>
        </is>
      </c>
      <c r="DE14" t="inlineStr">
        <is>
          <t>2.9375</t>
        </is>
      </c>
      <c r="DF14" t="inlineStr">
        <is>
          <t>0</t>
        </is>
      </c>
      <c r="DG14" t="inlineStr">
        <is>
          <t>0.5</t>
        </is>
      </c>
      <c r="DH14" t="inlineStr">
        <is>
          <t>0</t>
        </is>
      </c>
      <c r="DI14" t="inlineStr">
        <is>
          <t>0</t>
        </is>
      </c>
      <c r="DJ14" t="inlineStr">
        <is>
          <t>0</t>
        </is>
      </c>
      <c r="DK14" t="inlineStr">
        <is>
          <t>0</t>
        </is>
      </c>
      <c r="DL14" t="inlineStr">
        <is>
          <t>0</t>
        </is>
      </c>
      <c r="DM14" t="inlineStr">
        <is>
          <t>0</t>
        </is>
      </c>
      <c r="DN14" t="inlineStr">
        <is>
          <t>0</t>
        </is>
      </c>
      <c r="DO14" t="inlineStr">
        <is>
          <t>0</t>
        </is>
      </c>
      <c r="DP14" t="inlineStr">
        <is>
          <t>10800</t>
        </is>
      </c>
      <c r="DQ14" t="inlineStr">
        <is>
          <t>4.22843</t>
        </is>
      </c>
      <c r="DR14" t="inlineStr">
        <is>
          <t>0</t>
        </is>
      </c>
      <c r="DS14" t="inlineStr">
        <is>
          <t>-0.282043</t>
        </is>
      </c>
      <c r="DT14" t="inlineStr">
        <is>
          <t>5</t>
        </is>
      </c>
      <c r="DU14" t="inlineStr">
        <is>
          <t>31.5</t>
        </is>
      </c>
      <c r="DV14" t="inlineStr">
        <is>
          <t>0.1</t>
        </is>
      </c>
      <c r="DW14" t="inlineStr">
        <is>
          <t>56.9</t>
        </is>
      </c>
      <c r="DX14" t="inlineStr">
        <is>
          <t>5</t>
        </is>
      </c>
      <c r="DY14" t="inlineStr">
        <is>
          <t>100</t>
        </is>
      </c>
      <c r="DZ14" t="inlineStr">
        <is>
          <t>106.271</t>
        </is>
      </c>
      <c r="EA14" t="inlineStr">
        <is>
          <t>2263.36</t>
        </is>
      </c>
      <c r="EB14" t="inlineStr">
        <is>
          <t>79.3</t>
        </is>
      </c>
      <c r="EC14" t="inlineStr">
        <is>
          <t>0</t>
        </is>
      </c>
      <c r="ED14" t="inlineStr">
        <is>
          <t xml:space="preserve"> 14</t>
        </is>
      </c>
    </row>
    <row r="15">
      <c r="A15" s="10" t="inlineStr">
        <is>
          <t>2024-01-15 18:00</t>
        </is>
      </c>
      <c r="B15" t="inlineStr">
        <is>
          <t>100275</t>
        </is>
      </c>
      <c r="C15" t="inlineStr">
        <is>
          <t>24135.1</t>
        </is>
      </c>
      <c r="D15" t="inlineStr">
        <is>
          <t>8.60081</t>
        </is>
      </c>
      <c r="E15" t="inlineStr">
        <is>
          <t>11655.8</t>
        </is>
      </c>
      <c r="F15" t="inlineStr">
        <is>
          <t>210.349</t>
        </is>
      </c>
      <c r="G15" t="inlineStr">
        <is>
          <t>33.1</t>
        </is>
      </c>
      <c r="H15" t="inlineStr">
        <is>
          <t>0</t>
        </is>
      </c>
      <c r="I15" t="inlineStr">
        <is>
          <t>-0.0701504</t>
        </is>
      </c>
      <c r="J15" t="inlineStr">
        <is>
          <t>25.852</t>
        </is>
      </c>
      <c r="K15" t="inlineStr">
        <is>
          <t>-13.1582</t>
        </is>
      </c>
      <c r="L15" t="inlineStr">
        <is>
          <t>8.60297e-05</t>
        </is>
      </c>
      <c r="M15" t="inlineStr">
        <is>
          <t>9071.79</t>
        </is>
      </c>
      <c r="N15" t="inlineStr">
        <is>
          <t>226.38</t>
        </is>
      </c>
      <c r="O15" t="inlineStr">
        <is>
          <t>8.2</t>
        </is>
      </c>
      <c r="P15" t="inlineStr">
        <is>
          <t>0</t>
        </is>
      </c>
      <c r="Q15" t="inlineStr">
        <is>
          <t>0.324199</t>
        </is>
      </c>
      <c r="R15" t="inlineStr">
        <is>
          <t>18.6</t>
        </is>
      </c>
      <c r="S15" t="inlineStr">
        <is>
          <t>-13.5481</t>
        </is>
      </c>
      <c r="T15" t="inlineStr">
        <is>
          <t>7.72379e-05</t>
        </is>
      </c>
      <c r="U15" t="inlineStr">
        <is>
          <t>7111.96</t>
        </is>
      </c>
      <c r="V15" t="inlineStr">
        <is>
          <t>240.131</t>
        </is>
      </c>
      <c r="W15" t="inlineStr">
        <is>
          <t>25.2</t>
        </is>
      </c>
      <c r="X15" t="inlineStr">
        <is>
          <t>0</t>
        </is>
      </c>
      <c r="Y15" t="inlineStr">
        <is>
          <t>0.134795</t>
        </is>
      </c>
      <c r="Z15" t="inlineStr">
        <is>
          <t>18.4671</t>
        </is>
      </c>
      <c r="AA15" t="inlineStr">
        <is>
          <t>-9.05043</t>
        </is>
      </c>
      <c r="AB15" s="2" t="inlineStr">
        <is>
          <t>0.000115701</t>
        </is>
      </c>
      <c r="AC15" t="inlineStr">
        <is>
          <t>5503.72</t>
        </is>
      </c>
      <c r="AD15" t="inlineStr">
        <is>
          <t>252.035</t>
        </is>
      </c>
      <c r="AE15" t="inlineStr">
        <is>
          <t>25.8</t>
        </is>
      </c>
      <c r="AF15" t="inlineStr">
        <is>
          <t>0</t>
        </is>
      </c>
      <c r="AG15" t="inlineStr">
        <is>
          <t>0.344033</t>
        </is>
      </c>
      <c r="AH15" t="inlineStr">
        <is>
          <t>20.9</t>
        </is>
      </c>
      <c r="AI15" t="inlineStr">
        <is>
          <t>-6.33374</t>
        </is>
      </c>
      <c r="AJ15" s="2" t="inlineStr">
        <is>
          <t>0.000212373</t>
        </is>
      </c>
      <c r="AK15" t="inlineStr">
        <is>
          <t>4131.3</t>
        </is>
      </c>
      <c r="AL15" t="inlineStr">
        <is>
          <t>262.035</t>
        </is>
      </c>
      <c r="AM15" t="inlineStr">
        <is>
          <t>39.6</t>
        </is>
      </c>
      <c r="AN15" t="inlineStr">
        <is>
          <t>0</t>
        </is>
      </c>
      <c r="AO15" t="inlineStr">
        <is>
          <t>-0.00633398</t>
        </is>
      </c>
      <c r="AP15" t="inlineStr">
        <is>
          <t>18.1969</t>
        </is>
      </c>
      <c r="AQ15" t="inlineStr">
        <is>
          <t>-4.90636</t>
        </is>
      </c>
      <c r="AR15" s="2" t="inlineStr">
        <is>
          <t>0.000124475</t>
        </is>
      </c>
      <c r="AS15" t="inlineStr">
        <is>
          <t>2932.33</t>
        </is>
      </c>
      <c r="AT15" t="inlineStr">
        <is>
          <t>268.749</t>
        </is>
      </c>
      <c r="AU15" t="inlineStr">
        <is>
          <t>64</t>
        </is>
      </c>
      <c r="AV15" t="inlineStr">
        <is>
          <t>0</t>
        </is>
      </c>
      <c r="AW15" t="inlineStr">
        <is>
          <t>-0.560615</t>
        </is>
      </c>
      <c r="AX15" t="inlineStr">
        <is>
          <t>12.3782</t>
        </is>
      </c>
      <c r="AY15" t="inlineStr">
        <is>
          <t>-1.70178</t>
        </is>
      </c>
      <c r="AZ15" s="2" t="inlineStr">
        <is>
          <t>9.5593e-05</t>
        </is>
      </c>
      <c r="BA15" t="inlineStr">
        <is>
          <t>1373.79</t>
        </is>
      </c>
      <c r="BB15" t="inlineStr">
        <is>
          <t>278.796</t>
        </is>
      </c>
      <c r="BC15" t="inlineStr">
        <is>
          <t>76.1</t>
        </is>
      </c>
      <c r="BD15" t="inlineStr">
        <is>
          <t>0</t>
        </is>
      </c>
      <c r="BE15" t="inlineStr">
        <is>
          <t>-0.0484199</t>
        </is>
      </c>
      <c r="BF15" t="inlineStr">
        <is>
          <t>10.7715</t>
        </is>
      </c>
      <c r="BG15" t="inlineStr">
        <is>
          <t>-1.13973</t>
        </is>
      </c>
      <c r="BH15" s="2" t="inlineStr">
        <is>
          <t>0.000207708</t>
        </is>
      </c>
      <c r="BI15" t="inlineStr">
        <is>
          <t>675.051</t>
        </is>
      </c>
      <c r="BJ15" t="inlineStr">
        <is>
          <t>283.938</t>
        </is>
      </c>
      <c r="BK15" t="inlineStr">
        <is>
          <t>65.8</t>
        </is>
      </c>
      <c r="BL15" t="inlineStr">
        <is>
          <t>0</t>
        </is>
      </c>
      <c r="BM15" t="inlineStr">
        <is>
          <t>0.483676</t>
        </is>
      </c>
      <c r="BN15" t="inlineStr">
        <is>
          <t>7.12097</t>
        </is>
      </c>
      <c r="BO15" t="inlineStr">
        <is>
          <t>3.31532</t>
        </is>
      </c>
      <c r="BP15" s="2" t="inlineStr">
        <is>
          <t>0.0001348</t>
        </is>
      </c>
      <c r="BQ15" t="inlineStr">
        <is>
          <t>452.448</t>
        </is>
      </c>
      <c r="BR15" t="inlineStr">
        <is>
          <t>284.245</t>
        </is>
      </c>
      <c r="BS15" t="inlineStr">
        <is>
          <t>77.1</t>
        </is>
      </c>
      <c r="BT15" t="inlineStr">
        <is>
          <t>0</t>
        </is>
      </c>
      <c r="BU15" t="inlineStr">
        <is>
          <t>0.408067</t>
        </is>
      </c>
      <c r="BV15" t="inlineStr">
        <is>
          <t>7.45038</t>
        </is>
      </c>
      <c r="BW15" t="inlineStr">
        <is>
          <t>5.27268</t>
        </is>
      </c>
      <c r="BX15" s="2" t="inlineStr">
        <is>
          <t>0.000161438</t>
        </is>
      </c>
      <c r="BY15" t="inlineStr">
        <is>
          <t>3</t>
        </is>
      </c>
      <c r="BZ15" t="inlineStr">
        <is>
          <t>235.075</t>
        </is>
      </c>
      <c r="CA15" t="inlineStr">
        <is>
          <t>285.178</t>
        </is>
      </c>
      <c r="CB15" t="inlineStr">
        <is>
          <t>84.8</t>
        </is>
      </c>
      <c r="CC15" t="inlineStr">
        <is>
          <t>0</t>
        </is>
      </c>
      <c r="CD15" t="inlineStr">
        <is>
          <t>0.270067</t>
        </is>
      </c>
      <c r="CE15" t="inlineStr">
        <is>
          <t>6.82474</t>
        </is>
      </c>
      <c r="CF15" t="inlineStr">
        <is>
          <t>6.35709</t>
        </is>
      </c>
      <c r="CG15" s="2" t="inlineStr">
        <is>
          <t>7.3822e-05</t>
        </is>
      </c>
      <c r="CH15" t="inlineStr">
        <is>
          <t>284.477</t>
        </is>
      </c>
      <c r="CI15" t="inlineStr">
        <is>
          <t>90.2</t>
        </is>
      </c>
      <c r="CJ15" t="inlineStr">
        <is>
          <t>0</t>
        </is>
      </c>
      <c r="CK15" t="inlineStr">
        <is>
          <t>0.135067</t>
        </is>
      </c>
      <c r="CL15" t="inlineStr">
        <is>
          <t>1.80563</t>
        </is>
      </c>
      <c r="CM15" t="inlineStr">
        <is>
          <t>3.82386</t>
        </is>
      </c>
      <c r="CN15" s="2" t="inlineStr">
        <is>
          <t>0.000139334</t>
        </is>
      </c>
      <c r="CO15" t="inlineStr">
        <is>
          <t>22.9454</t>
        </is>
      </c>
      <c r="CP15" t="inlineStr">
        <is>
          <t>55.5794</t>
        </is>
      </c>
      <c r="CQ15" t="inlineStr">
        <is>
          <t>282.394</t>
        </is>
      </c>
      <c r="CR15" t="inlineStr">
        <is>
          <t>0</t>
        </is>
      </c>
      <c r="CS15" t="inlineStr">
        <is>
          <t>-11.4796</t>
        </is>
      </c>
      <c r="CT15" t="inlineStr">
        <is>
          <t>283.805</t>
        </is>
      </c>
      <c r="CU15" t="inlineStr">
        <is>
          <t>282.57</t>
        </is>
      </c>
      <c r="CV15" t="inlineStr">
        <is>
          <t>92.1</t>
        </is>
      </c>
      <c r="CW15" t="inlineStr">
        <is>
          <t>1.76281</t>
        </is>
      </c>
      <c r="CX15" t="inlineStr">
        <is>
          <t>3.95728</t>
        </is>
      </c>
      <c r="CY15" t="inlineStr">
        <is>
          <t>-50</t>
        </is>
      </c>
      <c r="CZ15" t="inlineStr">
        <is>
          <t>0</t>
        </is>
      </c>
      <c r="DA15" t="inlineStr">
        <is>
          <t>0</t>
        </is>
      </c>
      <c r="DB15" t="inlineStr">
        <is>
          <t>0</t>
        </is>
      </c>
      <c r="DC15" t="inlineStr">
        <is>
          <t>2e-07</t>
        </is>
      </c>
      <c r="DD15" t="inlineStr">
        <is>
          <t>0</t>
        </is>
      </c>
      <c r="DE15" t="inlineStr">
        <is>
          <t>2.9375</t>
        </is>
      </c>
      <c r="DF15" t="inlineStr">
        <is>
          <t>0</t>
        </is>
      </c>
      <c r="DG15" t="inlineStr">
        <is>
          <t>0.5</t>
        </is>
      </c>
      <c r="DH15" t="inlineStr">
        <is>
          <t>0</t>
        </is>
      </c>
      <c r="DI15" t="inlineStr">
        <is>
          <t>0</t>
        </is>
      </c>
      <c r="DJ15" t="inlineStr">
        <is>
          <t>0</t>
        </is>
      </c>
      <c r="DK15" t="inlineStr">
        <is>
          <t>0</t>
        </is>
      </c>
      <c r="DL15" t="inlineStr">
        <is>
          <t>0</t>
        </is>
      </c>
      <c r="DM15" t="inlineStr">
        <is>
          <t>0</t>
        </is>
      </c>
      <c r="DN15" t="inlineStr">
        <is>
          <t>0</t>
        </is>
      </c>
      <c r="DO15" t="inlineStr">
        <is>
          <t>0</t>
        </is>
      </c>
      <c r="DP15" t="inlineStr">
        <is>
          <t>13200</t>
        </is>
      </c>
      <c r="DQ15" t="inlineStr">
        <is>
          <t>3.88132</t>
        </is>
      </c>
      <c r="DR15" t="inlineStr">
        <is>
          <t>0</t>
        </is>
      </c>
      <c r="DS15" t="inlineStr">
        <is>
          <t>-1.48584</t>
        </is>
      </c>
      <c r="DT15" t="inlineStr">
        <is>
          <t>0.1</t>
        </is>
      </c>
      <c r="DU15" t="inlineStr">
        <is>
          <t>17.3</t>
        </is>
      </c>
      <c r="DV15" t="inlineStr">
        <is>
          <t>0</t>
        </is>
      </c>
      <c r="DW15" t="inlineStr">
        <is>
          <t>28.5</t>
        </is>
      </c>
      <c r="DX15" t="inlineStr">
        <is>
          <t>0</t>
        </is>
      </c>
      <c r="DY15" t="inlineStr">
        <is>
          <t>52.4</t>
        </is>
      </c>
      <c r="DZ15" t="inlineStr">
        <is>
          <t>101.363</t>
        </is>
      </c>
      <c r="EA15" t="inlineStr">
        <is>
          <t>2212.48</t>
        </is>
      </c>
      <c r="EB15" t="inlineStr">
        <is>
          <t>77.5</t>
        </is>
      </c>
      <c r="EC15" t="inlineStr">
        <is>
          <t>0</t>
        </is>
      </c>
      <c r="ED15" t="inlineStr">
        <is>
          <t xml:space="preserve"> 15</t>
        </is>
      </c>
    </row>
    <row r="16">
      <c r="A16" s="10" t="inlineStr">
        <is>
          <t>2024-01-15 21:00</t>
        </is>
      </c>
      <c r="B16" t="inlineStr">
        <is>
          <t>100353</t>
        </is>
      </c>
      <c r="C16" t="inlineStr">
        <is>
          <t>24135</t>
        </is>
      </c>
      <c r="D16" t="inlineStr">
        <is>
          <t>5.50006</t>
        </is>
      </c>
      <c r="E16" t="inlineStr">
        <is>
          <t>11658</t>
        </is>
      </c>
      <c r="F16" t="inlineStr">
        <is>
          <t>209.097</t>
        </is>
      </c>
      <c r="G16" t="inlineStr">
        <is>
          <t>42.4</t>
        </is>
      </c>
      <c r="H16" t="inlineStr">
        <is>
          <t>0</t>
        </is>
      </c>
      <c r="I16" t="inlineStr">
        <is>
          <t>-0.0526035</t>
        </is>
      </c>
      <c r="J16" t="inlineStr">
        <is>
          <t>27.9228</t>
        </is>
      </c>
      <c r="K16" t="inlineStr">
        <is>
          <t>-8.60215</t>
        </is>
      </c>
      <c r="L16" t="inlineStr">
        <is>
          <t>7.75156e-05</t>
        </is>
      </c>
      <c r="M16" t="inlineStr">
        <is>
          <t>9084.64</t>
        </is>
      </c>
      <c r="N16" t="inlineStr">
        <is>
          <t>225.937</t>
        </is>
      </c>
      <c r="O16" t="inlineStr">
        <is>
          <t>18</t>
        </is>
      </c>
      <c r="P16" t="inlineStr">
        <is>
          <t>0</t>
        </is>
      </c>
      <c r="Q16" t="inlineStr">
        <is>
          <t>0.0757363</t>
        </is>
      </c>
      <c r="R16" t="inlineStr">
        <is>
          <t>18.8937</t>
        </is>
      </c>
      <c r="S16" t="inlineStr">
        <is>
          <t>-4.24578</t>
        </is>
      </c>
      <c r="T16" s="2" t="inlineStr">
        <is>
          <t>6.27434e-05</t>
        </is>
      </c>
      <c r="U16" t="inlineStr">
        <is>
          <t>7125.68</t>
        </is>
      </c>
      <c r="V16" t="inlineStr">
        <is>
          <t>240.011</t>
        </is>
      </c>
      <c r="W16" t="inlineStr">
        <is>
          <t>4.8</t>
        </is>
      </c>
      <c r="X16" t="inlineStr">
        <is>
          <t>0</t>
        </is>
      </c>
      <c r="Y16" t="inlineStr">
        <is>
          <t>0.203906</t>
        </is>
      </c>
      <c r="Z16" t="inlineStr">
        <is>
          <t>17.8275</t>
        </is>
      </c>
      <c r="AA16" t="inlineStr">
        <is>
          <t>-5.44081</t>
        </is>
      </c>
      <c r="AB16" s="2" t="inlineStr">
        <is>
          <t>6.93147e-05</t>
        </is>
      </c>
      <c r="AC16" t="inlineStr">
        <is>
          <t>5516.4</t>
        </is>
      </c>
      <c r="AD16" t="inlineStr">
        <is>
          <t>252.604</t>
        </is>
      </c>
      <c r="AE16" t="inlineStr">
        <is>
          <t>10.8</t>
        </is>
      </c>
      <c r="AF16" t="inlineStr">
        <is>
          <t>0</t>
        </is>
      </c>
      <c r="AG16" t="inlineStr">
        <is>
          <t>0.283846</t>
        </is>
      </c>
      <c r="AH16" t="inlineStr">
        <is>
          <t>16.7815</t>
        </is>
      </c>
      <c r="AI16" t="inlineStr">
        <is>
          <t>-7.51299</t>
        </is>
      </c>
      <c r="AJ16" s="2" t="inlineStr">
        <is>
          <t>0.000160046</t>
        </is>
      </c>
      <c r="AK16" t="inlineStr">
        <is>
          <t>4142.57</t>
        </is>
      </c>
      <c r="AL16" t="inlineStr">
        <is>
          <t>262.327</t>
        </is>
      </c>
      <c r="AM16" t="inlineStr">
        <is>
          <t>20.4</t>
        </is>
      </c>
      <c r="AN16" t="inlineStr">
        <is>
          <t>0</t>
        </is>
      </c>
      <c r="AO16" t="inlineStr">
        <is>
          <t>-0.0125742</t>
        </is>
      </c>
      <c r="AP16" t="inlineStr">
        <is>
          <t>14.6491</t>
        </is>
      </c>
      <c r="AQ16" t="inlineStr">
        <is>
          <t>-7.53114</t>
        </is>
      </c>
      <c r="AR16" s="2" t="inlineStr">
        <is>
          <t>1.77672e-05</t>
        </is>
      </c>
      <c r="AS16" t="inlineStr">
        <is>
          <t>2938.25</t>
        </is>
      </c>
      <c r="AT16" t="inlineStr">
        <is>
          <t>270.366</t>
        </is>
      </c>
      <c r="AU16" t="inlineStr">
        <is>
          <t>38.9</t>
        </is>
      </c>
      <c r="AV16" t="inlineStr">
        <is>
          <t>0</t>
        </is>
      </c>
      <c r="AW16" t="inlineStr">
        <is>
          <t>-0.277838</t>
        </is>
      </c>
      <c r="AX16" t="inlineStr">
        <is>
          <t>12.1582</t>
        </is>
      </c>
      <c r="AY16" t="inlineStr">
        <is>
          <t>-2.54824</t>
        </is>
      </c>
      <c r="AZ16" s="2" t="inlineStr">
        <is>
          <t>0.000139773</t>
        </is>
      </c>
      <c r="BA16" t="inlineStr">
        <is>
          <t>1380.86</t>
        </is>
      </c>
      <c r="BB16" t="inlineStr">
        <is>
          <t>278.521</t>
        </is>
      </c>
      <c r="BC16" t="inlineStr">
        <is>
          <t>76.3</t>
        </is>
      </c>
      <c r="BD16" t="inlineStr">
        <is>
          <t>0</t>
        </is>
      </c>
      <c r="BE16" t="inlineStr">
        <is>
          <t>-0.408946</t>
        </is>
      </c>
      <c r="BF16" t="inlineStr">
        <is>
          <t>6.47565</t>
        </is>
      </c>
      <c r="BG16" t="inlineStr">
        <is>
          <t>1.52413</t>
        </is>
      </c>
      <c r="BH16" t="inlineStr">
        <is>
          <t>0.000214667</t>
        </is>
      </c>
      <c r="BI16" t="inlineStr">
        <is>
          <t>682.549</t>
        </is>
      </c>
      <c r="BJ16" t="inlineStr">
        <is>
          <t>283.427</t>
        </is>
      </c>
      <c r="BK16" t="inlineStr">
        <is>
          <t>74.1</t>
        </is>
      </c>
      <c r="BL16" t="inlineStr">
        <is>
          <t>0</t>
        </is>
      </c>
      <c r="BM16" t="inlineStr">
        <is>
          <t>-0.380361</t>
        </is>
      </c>
      <c r="BN16" t="inlineStr">
        <is>
          <t>7.33259</t>
        </is>
      </c>
      <c r="BO16" t="inlineStr">
        <is>
          <t>3.94568</t>
        </is>
      </c>
      <c r="BP16" t="inlineStr">
        <is>
          <t>0.000130666</t>
        </is>
      </c>
      <c r="BQ16" t="inlineStr">
        <is>
          <t>459.917</t>
        </is>
      </c>
      <c r="BR16" t="inlineStr">
        <is>
          <t>284.78</t>
        </is>
      </c>
      <c r="BS16" t="inlineStr">
        <is>
          <t>74.5</t>
        </is>
      </c>
      <c r="BT16" t="inlineStr">
        <is>
          <t>0</t>
        </is>
      </c>
      <c r="BU16" t="inlineStr">
        <is>
          <t>-0.232453</t>
        </is>
      </c>
      <c r="BV16" t="inlineStr">
        <is>
          <t>6.73237</t>
        </is>
      </c>
      <c r="BW16" t="inlineStr">
        <is>
          <t>4.81249</t>
        </is>
      </c>
      <c r="BX16" t="inlineStr">
        <is>
          <t>6.88689e-05</t>
        </is>
      </c>
      <c r="BY16" t="inlineStr">
        <is>
          <t>3</t>
        </is>
      </c>
      <c r="BZ16" t="inlineStr">
        <is>
          <t>241.919</t>
        </is>
      </c>
      <c r="CA16" t="inlineStr">
        <is>
          <t>286.093</t>
        </is>
      </c>
      <c r="CB16" t="inlineStr">
        <is>
          <t>73.3</t>
        </is>
      </c>
      <c r="CC16" t="inlineStr">
        <is>
          <t>0</t>
        </is>
      </c>
      <c r="CD16" t="inlineStr">
        <is>
          <t>0.0285474</t>
        </is>
      </c>
      <c r="CE16" t="inlineStr">
        <is>
          <t>4.29899</t>
        </is>
      </c>
      <c r="CF16" t="inlineStr">
        <is>
          <t>5.75519</t>
        </is>
      </c>
      <c r="CG16" t="inlineStr">
        <is>
          <t>4.55872e-05</t>
        </is>
      </c>
      <c r="CH16" t="inlineStr">
        <is>
          <t>284.676</t>
        </is>
      </c>
      <c r="CI16" t="inlineStr">
        <is>
          <t>83.7</t>
        </is>
      </c>
      <c r="CJ16" t="inlineStr">
        <is>
          <t>0</t>
        </is>
      </c>
      <c r="CK16" t="inlineStr">
        <is>
          <t>0.104547</t>
        </is>
      </c>
      <c r="CL16" t="inlineStr">
        <is>
          <t>1.22003</t>
        </is>
      </c>
      <c r="CM16" t="inlineStr">
        <is>
          <t>3.49813</t>
        </is>
      </c>
      <c r="CN16" t="inlineStr">
        <is>
          <t>0.000111403</t>
        </is>
      </c>
      <c r="CO16" t="inlineStr">
        <is>
          <t>29.4588</t>
        </is>
      </c>
      <c r="CP16" t="inlineStr">
        <is>
          <t>55.5794</t>
        </is>
      </c>
      <c r="CQ16" t="inlineStr">
        <is>
          <t>281.84</t>
        </is>
      </c>
      <c r="CR16" t="inlineStr">
        <is>
          <t>0</t>
        </is>
      </c>
      <c r="CS16" t="inlineStr">
        <is>
          <t>-4.12367</t>
        </is>
      </c>
      <c r="CT16" t="inlineStr">
        <is>
          <t>283.786</t>
        </is>
      </c>
      <c r="CU16" t="inlineStr">
        <is>
          <t>281.816</t>
        </is>
      </c>
      <c r="CV16" t="inlineStr">
        <is>
          <t>87.6</t>
        </is>
      </c>
      <c r="CW16" t="inlineStr">
        <is>
          <t>1.19468</t>
        </is>
      </c>
      <c r="CX16" t="inlineStr">
        <is>
          <t>3.53937</t>
        </is>
      </c>
      <c r="CY16" t="inlineStr">
        <is>
          <t>-49</t>
        </is>
      </c>
      <c r="CZ16" t="inlineStr">
        <is>
          <t>8.8e-07</t>
        </is>
      </c>
      <c r="DA16" t="inlineStr">
        <is>
          <t>8e-07</t>
        </is>
      </c>
      <c r="DB16" t="inlineStr">
        <is>
          <t>6e-07</t>
        </is>
      </c>
      <c r="DC16" t="inlineStr">
        <is>
          <t>8e-07</t>
        </is>
      </c>
      <c r="DD16" t="inlineStr">
        <is>
          <t>0</t>
        </is>
      </c>
      <c r="DE16" t="inlineStr">
        <is>
          <t>2.9375</t>
        </is>
      </c>
      <c r="DF16" t="inlineStr">
        <is>
          <t>0</t>
        </is>
      </c>
      <c r="DG16" t="inlineStr">
        <is>
          <t>0.5</t>
        </is>
      </c>
      <c r="DH16" t="inlineStr">
        <is>
          <t>0</t>
        </is>
      </c>
      <c r="DI16" t="inlineStr">
        <is>
          <t>0</t>
        </is>
      </c>
      <c r="DJ16" t="inlineStr">
        <is>
          <t>0</t>
        </is>
      </c>
      <c r="DK16" t="inlineStr">
        <is>
          <t>0</t>
        </is>
      </c>
      <c r="DL16" t="inlineStr">
        <is>
          <t>0</t>
        </is>
      </c>
      <c r="DM16" t="inlineStr">
        <is>
          <t>0</t>
        </is>
      </c>
      <c r="DN16" t="inlineStr">
        <is>
          <t>0</t>
        </is>
      </c>
      <c r="DO16" t="inlineStr">
        <is>
          <t>0</t>
        </is>
      </c>
      <c r="DP16" t="inlineStr">
        <is>
          <t>0</t>
        </is>
      </c>
      <c r="DQ16" t="inlineStr">
        <is>
          <t>4.96163</t>
        </is>
      </c>
      <c r="DR16" t="inlineStr">
        <is>
          <t>0</t>
        </is>
      </c>
      <c r="DS16" t="inlineStr">
        <is>
          <t>-2.04175</t>
        </is>
      </c>
      <c r="DT16" t="inlineStr">
        <is>
          <t>3.6</t>
        </is>
      </c>
      <c r="DU16" t="inlineStr">
        <is>
          <t>3.3</t>
        </is>
      </c>
      <c r="DV16" t="inlineStr">
        <is>
          <t>0</t>
        </is>
      </c>
      <c r="DW16" t="inlineStr">
        <is>
          <t>0</t>
        </is>
      </c>
      <c r="DX16" t="inlineStr">
        <is>
          <t>0</t>
        </is>
      </c>
      <c r="DY16" t="inlineStr">
        <is>
          <t>0</t>
        </is>
      </c>
      <c r="DZ16" t="inlineStr">
        <is>
          <t>112.154</t>
        </is>
      </c>
      <c r="EA16" t="inlineStr">
        <is>
          <t>2131.84</t>
        </is>
      </c>
      <c r="EB16" t="inlineStr">
        <is>
          <t>83.7</t>
        </is>
      </c>
      <c r="EC16" t="inlineStr">
        <is>
          <t>0</t>
        </is>
      </c>
      <c r="ED16" t="inlineStr">
        <is>
          <t xml:space="preserve"> 16</t>
        </is>
      </c>
    </row>
    <row r="17">
      <c r="A17" s="10" t="inlineStr">
        <is>
          <t>2024-01-16 00:00</t>
        </is>
      </c>
      <c r="B17" t="inlineStr">
        <is>
          <t>100369</t>
        </is>
      </c>
      <c r="C17" t="inlineStr">
        <is>
          <t>24135.3</t>
        </is>
      </c>
      <c r="D17" t="inlineStr">
        <is>
          <t>2.60863</t>
        </is>
      </c>
      <c r="E17" t="inlineStr">
        <is>
          <t>11639.9</t>
        </is>
      </c>
      <c r="F17" t="inlineStr">
        <is>
          <t>210.37</t>
        </is>
      </c>
      <c r="G17" t="inlineStr">
        <is>
          <t>41.5</t>
        </is>
      </c>
      <c r="H17" t="inlineStr">
        <is>
          <t>0</t>
        </is>
      </c>
      <c r="I17" t="inlineStr">
        <is>
          <t>0.24548</t>
        </is>
      </c>
      <c r="J17" t="inlineStr">
        <is>
          <t>26.8826</t>
        </is>
      </c>
      <c r="K17" t="inlineStr">
        <is>
          <t>-7.1997</t>
        </is>
      </c>
      <c r="L17" s="2" t="inlineStr">
        <is>
          <t>0.000120005</t>
        </is>
      </c>
      <c r="M17" t="inlineStr">
        <is>
          <t>9075.32</t>
        </is>
      </c>
      <c r="N17" t="inlineStr">
        <is>
          <t>224.805</t>
        </is>
      </c>
      <c r="O17" t="inlineStr">
        <is>
          <t>15.8</t>
        </is>
      </c>
      <c r="P17" t="inlineStr">
        <is>
          <t>0</t>
        </is>
      </c>
      <c r="Q17" t="inlineStr">
        <is>
          <t>-0.235034</t>
        </is>
      </c>
      <c r="R17" t="inlineStr">
        <is>
          <t>25.4115</t>
        </is>
      </c>
      <c r="S17" t="inlineStr">
        <is>
          <t>-4.17581</t>
        </is>
      </c>
      <c r="T17" t="inlineStr">
        <is>
          <t>0.000146241</t>
        </is>
      </c>
      <c r="U17" t="inlineStr">
        <is>
          <t>7123.99</t>
        </is>
      </c>
      <c r="V17" t="inlineStr">
        <is>
          <t>238.867</t>
        </is>
      </c>
      <c r="W17" t="inlineStr">
        <is>
          <t>7.4</t>
        </is>
      </c>
      <c r="X17" t="inlineStr">
        <is>
          <t>0</t>
        </is>
      </c>
      <c r="Y17" t="inlineStr">
        <is>
          <t>-0.113775</t>
        </is>
      </c>
      <c r="Z17" t="inlineStr">
        <is>
          <t>20.0337</t>
        </is>
      </c>
      <c r="AA17" t="inlineStr">
        <is>
          <t>-5.1047</t>
        </is>
      </c>
      <c r="AB17" s="2" t="inlineStr">
        <is>
          <t>4.03817e-05</t>
        </is>
      </c>
      <c r="AC17" t="inlineStr">
        <is>
          <t>5520</t>
        </is>
      </c>
      <c r="AD17" t="inlineStr">
        <is>
          <t>252.304</t>
        </is>
      </c>
      <c r="AE17" t="inlineStr">
        <is>
          <t>5.8</t>
        </is>
      </c>
      <c r="AF17" t="inlineStr">
        <is>
          <t>0</t>
        </is>
      </c>
      <c r="AG17" t="inlineStr">
        <is>
          <t>-0.244605</t>
        </is>
      </c>
      <c r="AH17" t="inlineStr">
        <is>
          <t>16.2237</t>
        </is>
      </c>
      <c r="AI17" t="inlineStr">
        <is>
          <t>-6.11584</t>
        </is>
      </c>
      <c r="AJ17" t="inlineStr">
        <is>
          <t>0.000103135</t>
        </is>
      </c>
      <c r="AK17" t="inlineStr">
        <is>
          <t>4145.26</t>
        </is>
      </c>
      <c r="AL17" t="inlineStr">
        <is>
          <t>262.215</t>
        </is>
      </c>
      <c r="AM17" t="inlineStr">
        <is>
          <t>12.3</t>
        </is>
      </c>
      <c r="AN17" t="inlineStr">
        <is>
          <t>0</t>
        </is>
      </c>
      <c r="AO17" t="inlineStr">
        <is>
          <t>-0.188658</t>
        </is>
      </c>
      <c r="AP17" t="inlineStr">
        <is>
          <t>13.6264</t>
        </is>
      </c>
      <c r="AQ17" t="inlineStr">
        <is>
          <t>-6.87142</t>
        </is>
      </c>
      <c r="AR17" t="inlineStr">
        <is>
          <t>0.000102535</t>
        </is>
      </c>
      <c r="AS17" t="inlineStr">
        <is>
          <t>2942.81</t>
        </is>
      </c>
      <c r="AT17" t="inlineStr">
        <is>
          <t>270.683</t>
        </is>
      </c>
      <c r="AU17" t="inlineStr">
        <is>
          <t>23.1</t>
        </is>
      </c>
      <c r="AV17" t="inlineStr">
        <is>
          <t>0</t>
        </is>
      </c>
      <c r="AW17" t="inlineStr">
        <is>
          <t>0.00713281</t>
        </is>
      </c>
      <c r="AX17" t="inlineStr">
        <is>
          <t>13.4029</t>
        </is>
      </c>
      <c r="AY17" t="inlineStr">
        <is>
          <t>-4.32516</t>
        </is>
      </c>
      <c r="AZ17" t="inlineStr">
        <is>
          <t>9.64133e-05</t>
        </is>
      </c>
      <c r="BA17" t="inlineStr">
        <is>
          <t>1381.94</t>
        </is>
      </c>
      <c r="BB17" t="inlineStr">
        <is>
          <t>278.453</t>
        </is>
      </c>
      <c r="BC17" t="inlineStr">
        <is>
          <t>70.1</t>
        </is>
      </c>
      <c r="BD17" t="inlineStr">
        <is>
          <t>0</t>
        </is>
      </c>
      <c r="BE17" t="inlineStr">
        <is>
          <t>-0.275045</t>
        </is>
      </c>
      <c r="BF17" t="inlineStr">
        <is>
          <t>7.8424</t>
        </is>
      </c>
      <c r="BG17" t="inlineStr">
        <is>
          <t>-0.697358</t>
        </is>
      </c>
      <c r="BH17" s="2" t="inlineStr">
        <is>
          <t>0.00032453</t>
        </is>
      </c>
      <c r="BI17" t="inlineStr">
        <is>
          <t>684.641</t>
        </is>
      </c>
      <c r="BJ17" t="inlineStr">
        <is>
          <t>283.571</t>
        </is>
      </c>
      <c r="BK17" t="inlineStr">
        <is>
          <t>63.7</t>
        </is>
      </c>
      <c r="BL17" t="inlineStr">
        <is>
          <t>0</t>
        </is>
      </c>
      <c r="BM17" t="inlineStr">
        <is>
          <t>0.353292</t>
        </is>
      </c>
      <c r="BN17" t="inlineStr">
        <is>
          <t>7.8301</t>
        </is>
      </c>
      <c r="BO17" t="inlineStr">
        <is>
          <t>-0.557244</t>
        </is>
      </c>
      <c r="BP17" t="inlineStr">
        <is>
          <t>-0.000121263</t>
        </is>
      </c>
      <c r="BQ17" t="inlineStr">
        <is>
          <t>461.789</t>
        </is>
      </c>
      <c r="BR17" t="inlineStr">
        <is>
          <t>285.501</t>
        </is>
      </c>
      <c r="BS17" t="inlineStr">
        <is>
          <t>59.6</t>
        </is>
      </c>
      <c r="BT17" t="inlineStr">
        <is>
          <t>0</t>
        </is>
      </c>
      <c r="BU17" t="inlineStr">
        <is>
          <t>0.359279</t>
        </is>
      </c>
      <c r="BV17" t="inlineStr">
        <is>
          <t>5.82723</t>
        </is>
      </c>
      <c r="BW17" t="inlineStr">
        <is>
          <t>-0.818179</t>
        </is>
      </c>
      <c r="BX17" t="inlineStr">
        <is>
          <t>-2.87715e-05</t>
        </is>
      </c>
      <c r="BY17" t="inlineStr">
        <is>
          <t>5</t>
        </is>
      </c>
      <c r="BZ17" t="inlineStr">
        <is>
          <t>243.42</t>
        </is>
      </c>
      <c r="CA17" t="inlineStr">
        <is>
          <t>286.331</t>
        </is>
      </c>
      <c r="CB17" t="inlineStr">
        <is>
          <t>67.8</t>
        </is>
      </c>
      <c r="CC17" t="inlineStr">
        <is>
          <t>0</t>
        </is>
      </c>
      <c r="CD17" t="inlineStr">
        <is>
          <t>0.229062</t>
        </is>
      </c>
      <c r="CE17" t="inlineStr">
        <is>
          <t>4.46203</t>
        </is>
      </c>
      <c r="CF17" t="inlineStr">
        <is>
          <t>0.273035</t>
        </is>
      </c>
      <c r="CG17" t="inlineStr">
        <is>
          <t>0.000116747</t>
        </is>
      </c>
      <c r="CH17" t="inlineStr">
        <is>
          <t>285.063</t>
        </is>
      </c>
      <c r="CI17" t="inlineStr">
        <is>
          <t>84.4</t>
        </is>
      </c>
      <c r="CJ17" t="inlineStr">
        <is>
          <t>0</t>
        </is>
      </c>
      <c r="CK17" t="inlineStr">
        <is>
          <t>0.076062</t>
        </is>
      </c>
      <c r="CL17" t="inlineStr">
        <is>
          <t>2.12131</t>
        </is>
      </c>
      <c r="CM17" t="inlineStr">
        <is>
          <t>1.45349</t>
        </is>
      </c>
      <c r="CN17" t="inlineStr">
        <is>
          <t>0.000169507</t>
        </is>
      </c>
      <c r="CO17" t="inlineStr">
        <is>
          <t>30.8374</t>
        </is>
      </c>
      <c r="CP17" t="inlineStr">
        <is>
          <t>55.5794</t>
        </is>
      </c>
      <c r="CQ17" t="inlineStr">
        <is>
          <t>281.355</t>
        </is>
      </c>
      <c r="CR17" t="inlineStr">
        <is>
          <t>0</t>
        </is>
      </c>
      <c r="CS17" t="inlineStr">
        <is>
          <t>-12.5498</t>
        </is>
      </c>
      <c r="CT17" t="inlineStr">
        <is>
          <t>283.693</t>
        </is>
      </c>
      <c r="CU17" t="inlineStr">
        <is>
          <t>281.997</t>
        </is>
      </c>
      <c r="CV17" t="inlineStr">
        <is>
          <t>89.3</t>
        </is>
      </c>
      <c r="CW17" t="inlineStr">
        <is>
          <t>2.07689</t>
        </is>
      </c>
      <c r="CX17" t="inlineStr">
        <is>
          <t>1.49403</t>
        </is>
      </c>
      <c r="CY17" t="inlineStr">
        <is>
          <t>-50</t>
        </is>
      </c>
      <c r="CZ17" t="inlineStr">
        <is>
          <t>0</t>
        </is>
      </c>
      <c r="DA17" t="inlineStr">
        <is>
          <t>0</t>
        </is>
      </c>
      <c r="DB17" t="inlineStr">
        <is>
          <t>8.4e-07</t>
        </is>
      </c>
      <c r="DC17" t="inlineStr">
        <is>
          <t>8e-07</t>
        </is>
      </c>
      <c r="DD17" t="inlineStr">
        <is>
          <t>0</t>
        </is>
      </c>
      <c r="DE17" t="inlineStr">
        <is>
          <t>2.9375</t>
        </is>
      </c>
      <c r="DF17" t="inlineStr">
        <is>
          <t>0</t>
        </is>
      </c>
      <c r="DG17" t="inlineStr">
        <is>
          <t>0.5</t>
        </is>
      </c>
      <c r="DH17" t="inlineStr">
        <is>
          <t>0</t>
        </is>
      </c>
      <c r="DI17" t="inlineStr">
        <is>
          <t>0</t>
        </is>
      </c>
      <c r="DJ17" t="inlineStr">
        <is>
          <t>0</t>
        </is>
      </c>
      <c r="DK17" t="inlineStr">
        <is>
          <t>0</t>
        </is>
      </c>
      <c r="DL17" t="inlineStr">
        <is>
          <t>0</t>
        </is>
      </c>
      <c r="DM17" t="inlineStr">
        <is>
          <t>0</t>
        </is>
      </c>
      <c r="DN17" t="inlineStr">
        <is>
          <t>0</t>
        </is>
      </c>
      <c r="DO17" t="inlineStr">
        <is>
          <t>0</t>
        </is>
      </c>
      <c r="DP17" t="inlineStr">
        <is>
          <t>0</t>
        </is>
      </c>
      <c r="DQ17" t="inlineStr">
        <is>
          <t>4.06806</t>
        </is>
      </c>
      <c r="DR17" t="inlineStr">
        <is>
          <t>0</t>
        </is>
      </c>
      <c r="DS17" t="inlineStr">
        <is>
          <t>-0.267212</t>
        </is>
      </c>
      <c r="DT17" t="inlineStr">
        <is>
          <t>0</t>
        </is>
      </c>
      <c r="DU17" t="inlineStr">
        <is>
          <t>2.8</t>
        </is>
      </c>
      <c r="DV17" t="inlineStr">
        <is>
          <t>0</t>
        </is>
      </c>
      <c r="DW17" t="inlineStr">
        <is>
          <t>0</t>
        </is>
      </c>
      <c r="DX17" t="inlineStr">
        <is>
          <t>4.6</t>
        </is>
      </c>
      <c r="DY17" t="inlineStr">
        <is>
          <t>0</t>
        </is>
      </c>
      <c r="DZ17" t="inlineStr">
        <is>
          <t>91.3909</t>
        </is>
      </c>
      <c r="EA17" t="inlineStr">
        <is>
          <t>2297.28</t>
        </is>
      </c>
      <c r="EB17" t="inlineStr">
        <is>
          <t>50.6</t>
        </is>
      </c>
      <c r="EC17" t="inlineStr">
        <is>
          <t>0</t>
        </is>
      </c>
      <c r="ED17" t="inlineStr">
        <is>
          <t xml:space="preserve"> 17</t>
        </is>
      </c>
    </row>
    <row r="18">
      <c r="A18" s="10" t="inlineStr">
        <is>
          <t>2024-01-16 03:00</t>
        </is>
      </c>
      <c r="B18" t="inlineStr">
        <is>
          <t>100529</t>
        </is>
      </c>
      <c r="C18" t="inlineStr">
        <is>
          <t>24135</t>
        </is>
      </c>
      <c r="D18" t="inlineStr">
        <is>
          <t>5.2057</t>
        </is>
      </c>
      <c r="E18" t="inlineStr">
        <is>
          <t>11638.6</t>
        </is>
      </c>
      <c r="F18" t="inlineStr">
        <is>
          <t>209.545</t>
        </is>
      </c>
      <c r="G18" t="inlineStr">
        <is>
          <t>42.6</t>
        </is>
      </c>
      <c r="H18" t="inlineStr">
        <is>
          <t>0</t>
        </is>
      </c>
      <c r="I18" t="inlineStr">
        <is>
          <t>0.0796289</t>
        </is>
      </c>
      <c r="J18" t="inlineStr">
        <is>
          <t>24.2445</t>
        </is>
      </c>
      <c r="K18" t="inlineStr">
        <is>
          <t>-7.27432</t>
        </is>
      </c>
      <c r="L18" t="inlineStr">
        <is>
          <t>6.09698e-05</t>
        </is>
      </c>
      <c r="M18" t="inlineStr">
        <is>
          <t>9073.35</t>
        </is>
      </c>
      <c r="N18" t="inlineStr">
        <is>
          <t>223.781</t>
        </is>
      </c>
      <c r="O18" t="inlineStr">
        <is>
          <t>43.4</t>
        </is>
      </c>
      <c r="P18" t="inlineStr">
        <is>
          <t>0</t>
        </is>
      </c>
      <c r="Q18" t="inlineStr">
        <is>
          <t>-0.00314453</t>
        </is>
      </c>
      <c r="R18" t="inlineStr">
        <is>
          <t>26.5268</t>
        </is>
      </c>
      <c r="S18" t="inlineStr">
        <is>
          <t>-6.89633</t>
        </is>
      </c>
      <c r="T18" t="inlineStr">
        <is>
          <t>0.000111338</t>
        </is>
      </c>
      <c r="U18" t="inlineStr">
        <is>
          <t>7124.69</t>
        </is>
      </c>
      <c r="V18" t="inlineStr">
        <is>
          <t>238.73</t>
        </is>
      </c>
      <c r="W18" t="inlineStr">
        <is>
          <t>14.3</t>
        </is>
      </c>
      <c r="X18" t="inlineStr">
        <is>
          <t>0</t>
        </is>
      </c>
      <c r="Y18" t="inlineStr">
        <is>
          <t>0.152307</t>
        </is>
      </c>
      <c r="Z18" t="inlineStr">
        <is>
          <t>21.9523</t>
        </is>
      </c>
      <c r="AA18" t="inlineStr">
        <is>
          <t>-8.5618</t>
        </is>
      </c>
      <c r="AB18" t="inlineStr">
        <is>
          <t>8.70466e-05</t>
        </is>
      </c>
      <c r="AC18" t="inlineStr">
        <is>
          <t>5524.85</t>
        </is>
      </c>
      <c r="AD18" t="inlineStr">
        <is>
          <t>251.684</t>
        </is>
      </c>
      <c r="AE18" t="inlineStr">
        <is>
          <t>5.1</t>
        </is>
      </c>
      <c r="AF18" t="inlineStr">
        <is>
          <t>0</t>
        </is>
      </c>
      <c r="AG18" t="inlineStr">
        <is>
          <t>-0.324006</t>
        </is>
      </c>
      <c r="AH18" t="inlineStr">
        <is>
          <t>15.7562</t>
        </is>
      </c>
      <c r="AI18" t="inlineStr">
        <is>
          <t>-8.90012</t>
        </is>
      </c>
      <c r="AJ18" s="2" t="inlineStr">
        <is>
          <t>0.000102065</t>
        </is>
      </c>
      <c r="AK18" t="inlineStr">
        <is>
          <t>4152.06</t>
        </is>
      </c>
      <c r="AL18" t="inlineStr">
        <is>
          <t>262.818</t>
        </is>
      </c>
      <c r="AM18" t="inlineStr">
        <is>
          <t>4.6</t>
        </is>
      </c>
      <c r="AN18" t="inlineStr">
        <is>
          <t>0</t>
        </is>
      </c>
      <c r="AO18" t="inlineStr">
        <is>
          <t>-0.480256</t>
        </is>
      </c>
      <c r="AP18" t="inlineStr">
        <is>
          <t>10.3368</t>
        </is>
      </c>
      <c r="AQ18" t="inlineStr">
        <is>
          <t>-5.87278</t>
        </is>
      </c>
      <c r="AR18" t="inlineStr">
        <is>
          <t>0.000110102</t>
        </is>
      </c>
      <c r="AS18" t="inlineStr">
        <is>
          <t>2949.16</t>
        </is>
      </c>
      <c r="AT18" t="inlineStr">
        <is>
          <t>269.836</t>
        </is>
      </c>
      <c r="AU18" t="inlineStr">
        <is>
          <t>29.9</t>
        </is>
      </c>
      <c r="AV18" t="inlineStr">
        <is>
          <t>0</t>
        </is>
      </c>
      <c r="AW18" t="inlineStr">
        <is>
          <t>-0.11916</t>
        </is>
      </c>
      <c r="AX18" t="inlineStr">
        <is>
          <t>13.2095</t>
        </is>
      </c>
      <c r="AY18" t="inlineStr">
        <is>
          <t>-2.80642</t>
        </is>
      </c>
      <c r="AZ18" t="inlineStr">
        <is>
          <t>9.22427e-05</t>
        </is>
      </c>
      <c r="BA18" t="inlineStr">
        <is>
          <t>1392.79</t>
        </is>
      </c>
      <c r="BB18" t="inlineStr">
        <is>
          <t>277.961</t>
        </is>
      </c>
      <c r="BC18" t="inlineStr">
        <is>
          <t>72.8</t>
        </is>
      </c>
      <c r="BD18" t="inlineStr">
        <is>
          <t>0</t>
        </is>
      </c>
      <c r="BE18" t="inlineStr">
        <is>
          <t>0.563059</t>
        </is>
      </c>
      <c r="BF18" t="inlineStr">
        <is>
          <t>5.68324</t>
        </is>
      </c>
      <c r="BG18" t="inlineStr">
        <is>
          <t>-2.83631</t>
        </is>
      </c>
      <c r="BH18" s="2" t="inlineStr">
        <is>
          <t>1.89568e-05</t>
        </is>
      </c>
      <c r="BI18" t="inlineStr">
        <is>
          <t>696.323</t>
        </is>
      </c>
      <c r="BJ18" t="inlineStr">
        <is>
          <t>283.153</t>
        </is>
      </c>
      <c r="BK18" t="inlineStr">
        <is>
          <t>66.5</t>
        </is>
      </c>
      <c r="BL18" t="inlineStr">
        <is>
          <t>0</t>
        </is>
      </c>
      <c r="BM18" t="inlineStr">
        <is>
          <t>-0.113466</t>
        </is>
      </c>
      <c r="BN18" t="inlineStr">
        <is>
          <t>7.4754</t>
        </is>
      </c>
      <c r="BO18" t="inlineStr">
        <is>
          <t>-5.0338</t>
        </is>
      </c>
      <c r="BP18" s="2" t="inlineStr">
        <is>
          <t>0.000170938</t>
        </is>
      </c>
      <c r="BQ18" t="inlineStr">
        <is>
          <t>473.928</t>
        </is>
      </c>
      <c r="BR18" t="inlineStr">
        <is>
          <t>284.669</t>
        </is>
      </c>
      <c r="BS18" t="inlineStr">
        <is>
          <t>64.6</t>
        </is>
      </c>
      <c r="BT18" t="inlineStr">
        <is>
          <t>0</t>
        </is>
      </c>
      <c r="BU18" t="inlineStr">
        <is>
          <t>-0.0605723</t>
        </is>
      </c>
      <c r="BV18" t="inlineStr">
        <is>
          <t>8.24967</t>
        </is>
      </c>
      <c r="BW18" t="inlineStr">
        <is>
          <t>-4.11059</t>
        </is>
      </c>
      <c r="BX18" s="2" t="inlineStr">
        <is>
          <t>0.000184114</t>
        </is>
      </c>
      <c r="BY18" t="inlineStr">
        <is>
          <t>4</t>
        </is>
      </c>
      <c r="BZ18" t="inlineStr">
        <is>
          <t>256.272</t>
        </is>
      </c>
      <c r="CA18" t="inlineStr">
        <is>
          <t>285.591</t>
        </is>
      </c>
      <c r="CB18" t="inlineStr">
        <is>
          <t>67.9</t>
        </is>
      </c>
      <c r="CC18" t="inlineStr">
        <is>
          <t>0</t>
        </is>
      </c>
      <c r="CD18" t="inlineStr">
        <is>
          <t>0.0494829</t>
        </is>
      </c>
      <c r="CE18" t="inlineStr">
        <is>
          <t>7.69596</t>
        </is>
      </c>
      <c r="CF18" t="inlineStr">
        <is>
          <t>-2.69703</t>
        </is>
      </c>
      <c r="CG18" s="2" t="inlineStr">
        <is>
          <t>0.000122025</t>
        </is>
      </c>
      <c r="CH18" t="inlineStr">
        <is>
          <t>284.322</t>
        </is>
      </c>
      <c r="CI18" t="inlineStr">
        <is>
          <t>83.9</t>
        </is>
      </c>
      <c r="CJ18" t="inlineStr">
        <is>
          <t>0</t>
        </is>
      </c>
      <c r="CK18" t="inlineStr">
        <is>
          <t>0.0435581</t>
        </is>
      </c>
      <c r="CL18" t="inlineStr">
        <is>
          <t>3.57566</t>
        </is>
      </c>
      <c r="CM18" t="inlineStr">
        <is>
          <t>-0.522961</t>
        </is>
      </c>
      <c r="CN18" s="2" t="inlineStr">
        <is>
          <t>0.000103133</t>
        </is>
      </c>
      <c r="CO18" t="inlineStr">
        <is>
          <t>44.0883</t>
        </is>
      </c>
      <c r="CP18" t="inlineStr">
        <is>
          <t>55.5794</t>
        </is>
      </c>
      <c r="CQ18" t="inlineStr">
        <is>
          <t>281.27</t>
        </is>
      </c>
      <c r="CR18" t="inlineStr">
        <is>
          <t>0</t>
        </is>
      </c>
      <c r="CS18" t="inlineStr">
        <is>
          <t>-9.4155</t>
        </is>
      </c>
      <c r="CT18" t="inlineStr">
        <is>
          <t>283.364</t>
        </is>
      </c>
      <c r="CU18" t="inlineStr">
        <is>
          <t>281.482</t>
        </is>
      </c>
      <c r="CV18" t="inlineStr">
        <is>
          <t>88.1</t>
        </is>
      </c>
      <c r="CW18" t="inlineStr">
        <is>
          <t>3.59033</t>
        </is>
      </c>
      <c r="CX18" t="inlineStr">
        <is>
          <t>-0.475381</t>
        </is>
      </c>
      <c r="CY18" t="inlineStr">
        <is>
          <t>-50</t>
        </is>
      </c>
      <c r="CZ18" t="inlineStr">
        <is>
          <t>0</t>
        </is>
      </c>
      <c r="DA18" t="inlineStr">
        <is>
          <t>0</t>
        </is>
      </c>
      <c r="DB18" t="inlineStr">
        <is>
          <t>0</t>
        </is>
      </c>
      <c r="DC18" t="inlineStr">
        <is>
          <t>0</t>
        </is>
      </c>
      <c r="DD18" t="inlineStr">
        <is>
          <t>0</t>
        </is>
      </c>
      <c r="DE18" t="inlineStr">
        <is>
          <t>2.9375</t>
        </is>
      </c>
      <c r="DF18" t="inlineStr">
        <is>
          <t>0</t>
        </is>
      </c>
      <c r="DG18" t="inlineStr">
        <is>
          <t>0.5</t>
        </is>
      </c>
      <c r="DH18" t="inlineStr">
        <is>
          <t>0</t>
        </is>
      </c>
      <c r="DI18" t="inlineStr">
        <is>
          <t>0</t>
        </is>
      </c>
      <c r="DJ18" t="inlineStr">
        <is>
          <t>0</t>
        </is>
      </c>
      <c r="DK18" t="inlineStr">
        <is>
          <t>0</t>
        </is>
      </c>
      <c r="DL18" t="inlineStr">
        <is>
          <t>0</t>
        </is>
      </c>
      <c r="DM18" t="inlineStr">
        <is>
          <t>0</t>
        </is>
      </c>
      <c r="DN18" t="inlineStr">
        <is>
          <t>0</t>
        </is>
      </c>
      <c r="DO18" t="inlineStr">
        <is>
          <t>0</t>
        </is>
      </c>
      <c r="DP18" t="inlineStr">
        <is>
          <t>0</t>
        </is>
      </c>
      <c r="DQ18" t="inlineStr">
        <is>
          <t>4.65185</t>
        </is>
      </c>
      <c r="DR18" t="inlineStr">
        <is>
          <t>0</t>
        </is>
      </c>
      <c r="DS18" t="inlineStr">
        <is>
          <t>-0.332397</t>
        </is>
      </c>
      <c r="DT18" t="inlineStr">
        <is>
          <t>0</t>
        </is>
      </c>
      <c r="DU18" t="inlineStr">
        <is>
          <t>0</t>
        </is>
      </c>
      <c r="DV18" t="inlineStr">
        <is>
          <t>0</t>
        </is>
      </c>
      <c r="DW18" t="inlineStr">
        <is>
          <t>0</t>
        </is>
      </c>
      <c r="DX18" t="inlineStr">
        <is>
          <t>0</t>
        </is>
      </c>
      <c r="DY18" t="inlineStr">
        <is>
          <t>2</t>
        </is>
      </c>
      <c r="DZ18" t="inlineStr">
        <is>
          <t>82.9817</t>
        </is>
      </c>
      <c r="EA18" t="inlineStr">
        <is>
          <t>2153.6</t>
        </is>
      </c>
      <c r="EB18" t="inlineStr">
        <is>
          <t>67.5</t>
        </is>
      </c>
      <c r="EC18" t="inlineStr">
        <is>
          <t>0</t>
        </is>
      </c>
      <c r="ED18" t="inlineStr">
        <is>
          <t xml:space="preserve"> 18</t>
        </is>
      </c>
    </row>
    <row r="19">
      <c r="A19" s="10" t="inlineStr">
        <is>
          <t>2024-01-16 06:00</t>
        </is>
      </c>
      <c r="B19" t="inlineStr">
        <is>
          <t>100761</t>
        </is>
      </c>
      <c r="C19" t="inlineStr">
        <is>
          <t>24134.9</t>
        </is>
      </c>
      <c r="D19" t="inlineStr">
        <is>
          <t>3.1079</t>
        </is>
      </c>
      <c r="E19" t="inlineStr">
        <is>
          <t>11646.1</t>
        </is>
      </c>
      <c r="F19" t="inlineStr">
        <is>
          <t>209.71</t>
        </is>
      </c>
      <c r="G19" t="inlineStr">
        <is>
          <t>51.5</t>
        </is>
      </c>
      <c r="H19" t="inlineStr">
        <is>
          <t>0</t>
        </is>
      </c>
      <c r="I19" t="inlineStr">
        <is>
          <t>0.0496963</t>
        </is>
      </c>
      <c r="J19" t="inlineStr">
        <is>
          <t>27.6139</t>
        </is>
      </c>
      <c r="K19" t="inlineStr">
        <is>
          <t>-8.36676</t>
        </is>
      </c>
      <c r="L19" t="inlineStr">
        <is>
          <t>5.03871e-05</t>
        </is>
      </c>
      <c r="M19" t="inlineStr">
        <is>
          <t>9079.4</t>
        </is>
      </c>
      <c r="N19" t="inlineStr">
        <is>
          <t>223.809</t>
        </is>
      </c>
      <c r="O19" t="inlineStr">
        <is>
          <t>17.2</t>
        </is>
      </c>
      <c r="P19" t="inlineStr">
        <is>
          <t>0</t>
        </is>
      </c>
      <c r="Q19" t="inlineStr">
        <is>
          <t>0.0221602</t>
        </is>
      </c>
      <c r="R19" t="inlineStr">
        <is>
          <t>22.7297</t>
        </is>
      </c>
      <c r="S19" t="inlineStr">
        <is>
          <t>-7.33375</t>
        </is>
      </c>
      <c r="T19" t="inlineStr">
        <is>
          <t>9.82468e-05</t>
        </is>
      </c>
      <c r="U19" t="inlineStr">
        <is>
          <t>7135.1</t>
        </is>
      </c>
      <c r="V19" t="inlineStr">
        <is>
          <t>238.348</t>
        </is>
      </c>
      <c r="W19" t="inlineStr">
        <is>
          <t>17.6</t>
        </is>
      </c>
      <c r="X19" t="inlineStr">
        <is>
          <t>0</t>
        </is>
      </c>
      <c r="Y19" t="inlineStr">
        <is>
          <t>0.18682</t>
        </is>
      </c>
      <c r="Z19" t="inlineStr">
        <is>
          <t>20.833</t>
        </is>
      </c>
      <c r="AA19" t="inlineStr">
        <is>
          <t>-7.05267</t>
        </is>
      </c>
      <c r="AB19" t="inlineStr">
        <is>
          <t>0.000101549</t>
        </is>
      </c>
      <c r="AC19" t="inlineStr">
        <is>
          <t>5536.81</t>
        </is>
      </c>
      <c r="AD19" t="inlineStr">
        <is>
          <t>251.332</t>
        </is>
      </c>
      <c r="AE19" t="inlineStr">
        <is>
          <t>5.7</t>
        </is>
      </c>
      <c r="AF19" t="inlineStr">
        <is>
          <t>0</t>
        </is>
      </c>
      <c r="AG19" t="inlineStr">
        <is>
          <t>0.0712949</t>
        </is>
      </c>
      <c r="AH19" t="inlineStr">
        <is>
          <t>14.3499</t>
        </is>
      </c>
      <c r="AI19" t="inlineStr">
        <is>
          <t>-7.63451</t>
        </is>
      </c>
      <c r="AJ19" s="2" t="inlineStr">
        <is>
          <t>7.73795e-05</t>
        </is>
      </c>
      <c r="AK19" t="inlineStr">
        <is>
          <t>4165.02</t>
        </is>
      </c>
      <c r="AL19" t="inlineStr">
        <is>
          <t>262.684</t>
        </is>
      </c>
      <c r="AM19" t="inlineStr">
        <is>
          <t>5.4</t>
        </is>
      </c>
      <c r="AN19" t="inlineStr">
        <is>
          <t>0</t>
        </is>
      </c>
      <c r="AO19" t="inlineStr">
        <is>
          <t>0.0604141</t>
        </is>
      </c>
      <c r="AP19" t="inlineStr">
        <is>
          <t>10.1638</t>
        </is>
      </c>
      <c r="AQ19" t="inlineStr">
        <is>
          <t>-7.13222</t>
        </is>
      </c>
      <c r="AR19" s="2" t="inlineStr">
        <is>
          <t>9.20963e-05</t>
        </is>
      </c>
      <c r="AS19" t="inlineStr">
        <is>
          <t>2962.25</t>
        </is>
      </c>
      <c r="AT19" t="inlineStr">
        <is>
          <t>269.253</t>
        </is>
      </c>
      <c r="AU19" t="inlineStr">
        <is>
          <t>26.7</t>
        </is>
      </c>
      <c r="AV19" t="inlineStr">
        <is>
          <t>0</t>
        </is>
      </c>
      <c r="AW19" t="inlineStr">
        <is>
          <t>-0.297293</t>
        </is>
      </c>
      <c r="AX19" t="inlineStr">
        <is>
          <t>11.7677</t>
        </is>
      </c>
      <c r="AY19" t="inlineStr">
        <is>
          <t>-3.55033</t>
        </is>
      </c>
      <c r="AZ19" t="inlineStr">
        <is>
          <t>0.000181859</t>
        </is>
      </c>
      <c r="BA19" t="inlineStr">
        <is>
          <t>1409.6</t>
        </is>
      </c>
      <c r="BB19" t="inlineStr">
        <is>
          <t>277.557</t>
        </is>
      </c>
      <c r="BC19" t="inlineStr">
        <is>
          <t>78.2</t>
        </is>
      </c>
      <c r="BD19" t="inlineStr">
        <is>
          <t>0</t>
        </is>
      </c>
      <c r="BE19" t="inlineStr">
        <is>
          <t>0.0837197</t>
        </is>
      </c>
      <c r="BF19" t="inlineStr">
        <is>
          <t>8.22871</t>
        </is>
      </c>
      <c r="BG19" t="inlineStr">
        <is>
          <t>-5.18685</t>
        </is>
      </c>
      <c r="BH19" t="inlineStr">
        <is>
          <t>-2.98101e-05</t>
        </is>
      </c>
      <c r="BI19" t="inlineStr">
        <is>
          <t>714.106</t>
        </is>
      </c>
      <c r="BJ19" t="inlineStr">
        <is>
          <t>282.757</t>
        </is>
      </c>
      <c r="BK19" t="inlineStr">
        <is>
          <t>67.4</t>
        </is>
      </c>
      <c r="BL19" t="inlineStr">
        <is>
          <t>0</t>
        </is>
      </c>
      <c r="BM19" t="inlineStr">
        <is>
          <t>0.0638306</t>
        </is>
      </c>
      <c r="BN19" t="inlineStr">
        <is>
          <t>3.02085</t>
        </is>
      </c>
      <c r="BO19" t="inlineStr">
        <is>
          <t>-4.60711</t>
        </is>
      </c>
      <c r="BP19" s="2" t="inlineStr">
        <is>
          <t>1.96252e-06</t>
        </is>
      </c>
      <c r="BQ19" t="inlineStr">
        <is>
          <t>492.078</t>
        </is>
      </c>
      <c r="BR19" t="inlineStr">
        <is>
          <t>284.129</t>
        </is>
      </c>
      <c r="BS19" t="inlineStr">
        <is>
          <t>67.7</t>
        </is>
      </c>
      <c r="BT19" t="inlineStr">
        <is>
          <t>0</t>
        </is>
      </c>
      <c r="BU19" t="inlineStr">
        <is>
          <t>-0.0261572</t>
        </is>
      </c>
      <c r="BV19" t="inlineStr">
        <is>
          <t>2.41895</t>
        </is>
      </c>
      <c r="BW19" t="inlineStr">
        <is>
          <t>-5.84831</t>
        </is>
      </c>
      <c r="BX19" s="2" t="inlineStr">
        <is>
          <t>-3.62571e-05</t>
        </is>
      </c>
      <c r="BY19" t="inlineStr">
        <is>
          <t>4</t>
        </is>
      </c>
      <c r="BZ19" t="inlineStr">
        <is>
          <t>274.871</t>
        </is>
      </c>
      <c r="CA19" t="inlineStr">
        <is>
          <t>284.982</t>
        </is>
      </c>
      <c r="CB19" t="inlineStr">
        <is>
          <t>69.9</t>
        </is>
      </c>
      <c r="CC19" t="inlineStr">
        <is>
          <t>0</t>
        </is>
      </c>
      <c r="CD19" t="inlineStr">
        <is>
          <t>-0.101812</t>
        </is>
      </c>
      <c r="CE19" t="inlineStr">
        <is>
          <t>3.20604</t>
        </is>
      </c>
      <c r="CF19" t="inlineStr">
        <is>
          <t>-6.84645</t>
        </is>
      </c>
      <c r="CG19" s="2" t="inlineStr">
        <is>
          <t>-3.5819e-05</t>
        </is>
      </c>
      <c r="CH19" t="inlineStr">
        <is>
          <t>283.442</t>
        </is>
      </c>
      <c r="CI19" t="inlineStr">
        <is>
          <t>79.4</t>
        </is>
      </c>
      <c r="CJ19" t="inlineStr">
        <is>
          <t>0</t>
        </is>
      </c>
      <c r="CK19" t="inlineStr">
        <is>
          <t>-0.0380693</t>
        </is>
      </c>
      <c r="CL19" t="inlineStr">
        <is>
          <t>1.45005</t>
        </is>
      </c>
      <c r="CM19" t="inlineStr">
        <is>
          <t>-2.41457</t>
        </is>
      </c>
      <c r="CN19" s="2" t="inlineStr">
        <is>
          <t>-4.27356e-05</t>
        </is>
      </c>
      <c r="CO19" t="inlineStr">
        <is>
          <t>63.1716</t>
        </is>
      </c>
      <c r="CP19" t="inlineStr">
        <is>
          <t>55.5794</t>
        </is>
      </c>
      <c r="CQ19" t="inlineStr">
        <is>
          <t>280.115</t>
        </is>
      </c>
      <c r="CR19" t="inlineStr">
        <is>
          <t>0</t>
        </is>
      </c>
      <c r="CS19" t="inlineStr">
        <is>
          <t>-2.49649</t>
        </is>
      </c>
      <c r="CT19" t="inlineStr">
        <is>
          <t>282.435</t>
        </is>
      </c>
      <c r="CU19" t="inlineStr">
        <is>
          <t>280.065</t>
        </is>
      </c>
      <c r="CV19" t="inlineStr">
        <is>
          <t>85.1</t>
        </is>
      </c>
      <c r="CW19" t="inlineStr">
        <is>
          <t>1.47343</t>
        </is>
      </c>
      <c r="CX19" t="inlineStr">
        <is>
          <t>-2.41667</t>
        </is>
      </c>
      <c r="CY19" t="inlineStr">
        <is>
          <t>-50</t>
        </is>
      </c>
      <c r="CZ19" t="inlineStr">
        <is>
          <t>0</t>
        </is>
      </c>
      <c r="DA19" t="inlineStr">
        <is>
          <t>0</t>
        </is>
      </c>
      <c r="DB19" t="inlineStr">
        <is>
          <t>0</t>
        </is>
      </c>
      <c r="DC19" t="inlineStr">
        <is>
          <t>0</t>
        </is>
      </c>
      <c r="DD19" t="inlineStr">
        <is>
          <t>0</t>
        </is>
      </c>
      <c r="DE19" t="inlineStr">
        <is>
          <t>2.9375</t>
        </is>
      </c>
      <c r="DF19" t="inlineStr">
        <is>
          <t>0</t>
        </is>
      </c>
      <c r="DG19" t="inlineStr">
        <is>
          <t>0.5</t>
        </is>
      </c>
      <c r="DH19" t="inlineStr">
        <is>
          <t>0</t>
        </is>
      </c>
      <c r="DI19" t="inlineStr">
        <is>
          <t>0</t>
        </is>
      </c>
      <c r="DJ19" t="inlineStr">
        <is>
          <t>0</t>
        </is>
      </c>
      <c r="DK19" t="inlineStr">
        <is>
          <t>0</t>
        </is>
      </c>
      <c r="DL19" t="inlineStr">
        <is>
          <t>0</t>
        </is>
      </c>
      <c r="DM19" t="inlineStr">
        <is>
          <t>0</t>
        </is>
      </c>
      <c r="DN19" t="inlineStr">
        <is>
          <t>0</t>
        </is>
      </c>
      <c r="DO19" t="inlineStr">
        <is>
          <t>0</t>
        </is>
      </c>
      <c r="DP19" t="inlineStr">
        <is>
          <t>0</t>
        </is>
      </c>
      <c r="DQ19" t="inlineStr">
        <is>
          <t>6.35496</t>
        </is>
      </c>
      <c r="DR19" t="inlineStr">
        <is>
          <t>0</t>
        </is>
      </c>
      <c r="DS19" t="inlineStr">
        <is>
          <t>-0.213257</t>
        </is>
      </c>
      <c r="DT19" t="inlineStr">
        <is>
          <t>4.4</t>
        </is>
      </c>
      <c r="DU19" t="inlineStr">
        <is>
          <t>0.2</t>
        </is>
      </c>
      <c r="DV19" t="inlineStr">
        <is>
          <t>0</t>
        </is>
      </c>
      <c r="DW19" t="inlineStr">
        <is>
          <t>0</t>
        </is>
      </c>
      <c r="DX19" t="inlineStr">
        <is>
          <t>0</t>
        </is>
      </c>
      <c r="DY19" t="inlineStr">
        <is>
          <t>1</t>
        </is>
      </c>
      <c r="DZ19" t="inlineStr">
        <is>
          <t>75.2269</t>
        </is>
      </c>
      <c r="EA19" t="inlineStr">
        <is>
          <t>1997.76</t>
        </is>
      </c>
      <c r="EB19" t="inlineStr">
        <is>
          <t>85.3</t>
        </is>
      </c>
      <c r="EC19" t="inlineStr">
        <is>
          <t>0</t>
        </is>
      </c>
      <c r="ED19" t="inlineStr">
        <is>
          <t xml:space="preserve"> 19</t>
        </is>
      </c>
    </row>
    <row r="20">
      <c r="A20" s="10" t="inlineStr">
        <is>
          <t>2024-01-16 09:00</t>
        </is>
      </c>
      <c r="B20" t="inlineStr">
        <is>
          <t>101002</t>
        </is>
      </c>
      <c r="C20" t="inlineStr">
        <is>
          <t>24135.1</t>
        </is>
      </c>
      <c r="D20" t="inlineStr">
        <is>
          <t>5.60482</t>
        </is>
      </c>
      <c r="E20" t="inlineStr">
        <is>
          <t>11664.7</t>
        </is>
      </c>
      <c r="F20" t="inlineStr">
        <is>
          <t>209.348</t>
        </is>
      </c>
      <c r="G20" t="inlineStr">
        <is>
          <t>45.3</t>
        </is>
      </c>
      <c r="H20" t="inlineStr">
        <is>
          <t>0</t>
        </is>
      </c>
      <c r="I20" t="inlineStr">
        <is>
          <t>0.0315918</t>
        </is>
      </c>
      <c r="J20" t="inlineStr">
        <is>
          <t>24.8629</t>
        </is>
      </c>
      <c r="K20" t="inlineStr">
        <is>
          <t>-4.41301</t>
        </is>
      </c>
      <c r="L20" t="inlineStr">
        <is>
          <t>5.12139e-05</t>
        </is>
      </c>
      <c r="M20" t="inlineStr">
        <is>
          <t>9096.56</t>
        </is>
      </c>
      <c r="N20" t="inlineStr">
        <is>
          <t>223.831</t>
        </is>
      </c>
      <c r="O20" t="inlineStr">
        <is>
          <t>34.3</t>
        </is>
      </c>
      <c r="P20" t="inlineStr">
        <is>
          <t>0</t>
        </is>
      </c>
      <c r="Q20" t="inlineStr">
        <is>
          <t>0.00778711</t>
        </is>
      </c>
      <c r="R20" t="inlineStr">
        <is>
          <t>20.0467</t>
        </is>
      </c>
      <c r="S20" t="inlineStr">
        <is>
          <t>-5.20923</t>
        </is>
      </c>
      <c r="T20" s="2" t="inlineStr">
        <is>
          <t>7.89214e-05</t>
        </is>
      </c>
      <c r="U20" t="inlineStr">
        <is>
          <t>7151.61</t>
        </is>
      </c>
      <c r="V20" t="inlineStr">
        <is>
          <t>238.13</t>
        </is>
      </c>
      <c r="W20" t="inlineStr">
        <is>
          <t>23.8</t>
        </is>
      </c>
      <c r="X20" t="inlineStr">
        <is>
          <t>0</t>
        </is>
      </c>
      <c r="Y20" t="inlineStr">
        <is>
          <t>0.294332</t>
        </is>
      </c>
      <c r="Z20" t="inlineStr">
        <is>
          <t>19.429</t>
        </is>
      </c>
      <c r="AA20" t="inlineStr">
        <is>
          <t>-5.32996</t>
        </is>
      </c>
      <c r="AB20" t="inlineStr">
        <is>
          <t>0.000106406</t>
        </is>
      </c>
      <c r="AC20" t="inlineStr">
        <is>
          <t>5555.04</t>
        </is>
      </c>
      <c r="AD20" t="inlineStr">
        <is>
          <t>251.072</t>
        </is>
      </c>
      <c r="AE20" t="inlineStr">
        <is>
          <t>5.9</t>
        </is>
      </c>
      <c r="AF20" t="inlineStr">
        <is>
          <t>0</t>
        </is>
      </c>
      <c r="AG20" t="inlineStr">
        <is>
          <t>0.155156</t>
        </is>
      </c>
      <c r="AH20" t="inlineStr">
        <is>
          <t>13.6472</t>
        </is>
      </c>
      <c r="AI20" t="inlineStr">
        <is>
          <t>-4.45452</t>
        </is>
      </c>
      <c r="AJ20" s="2" t="inlineStr">
        <is>
          <t>5.96135e-05</t>
        </is>
      </c>
      <c r="AK20" t="inlineStr">
        <is>
          <t>4184.59</t>
        </is>
      </c>
      <c r="AL20" t="inlineStr">
        <is>
          <t>262.399</t>
        </is>
      </c>
      <c r="AM20" t="inlineStr">
        <is>
          <t>4.4</t>
        </is>
      </c>
      <c r="AN20" t="inlineStr">
        <is>
          <t>0</t>
        </is>
      </c>
      <c r="AO20" t="inlineStr">
        <is>
          <t>0.111814</t>
        </is>
      </c>
      <c r="AP20" t="inlineStr">
        <is>
          <t>9.69352</t>
        </is>
      </c>
      <c r="AQ20" t="inlineStr">
        <is>
          <t>-4.57237</t>
        </is>
      </c>
      <c r="AR20" s="2" t="inlineStr">
        <is>
          <t>5.83298e-05</t>
        </is>
      </c>
      <c r="AS20" t="inlineStr">
        <is>
          <t>2982.63</t>
        </is>
      </c>
      <c r="AT20" t="inlineStr">
        <is>
          <t>269.771</t>
        </is>
      </c>
      <c r="AU20" t="inlineStr">
        <is>
          <t>18.4</t>
        </is>
      </c>
      <c r="AV20" t="inlineStr">
        <is>
          <t>0</t>
        </is>
      </c>
      <c r="AW20" t="inlineStr">
        <is>
          <t>-0.0640313</t>
        </is>
      </c>
      <c r="AX20" t="inlineStr">
        <is>
          <t>8.74111</t>
        </is>
      </c>
      <c r="AY20" t="inlineStr">
        <is>
          <t>-2.73654</t>
        </is>
      </c>
      <c r="AZ20" t="inlineStr">
        <is>
          <t>0.000174069</t>
        </is>
      </c>
      <c r="BA20" t="inlineStr">
        <is>
          <t>1429.58</t>
        </is>
      </c>
      <c r="BB20" t="inlineStr">
        <is>
          <t>276.703</t>
        </is>
      </c>
      <c r="BC20" t="inlineStr">
        <is>
          <t>84.4</t>
        </is>
      </c>
      <c r="BD20" t="inlineStr">
        <is>
          <t>0</t>
        </is>
      </c>
      <c r="BE20" t="inlineStr">
        <is>
          <t>0.349301</t>
        </is>
      </c>
      <c r="BF20" t="inlineStr">
        <is>
          <t>6.48368</t>
        </is>
      </c>
      <c r="BG20" t="inlineStr">
        <is>
          <t>-3.38638</t>
        </is>
      </c>
      <c r="BH20" s="2" t="inlineStr">
        <is>
          <t>9.25458e-05</t>
        </is>
      </c>
      <c r="BI20" t="inlineStr">
        <is>
          <t>735.057</t>
        </is>
      </c>
      <c r="BJ20" t="inlineStr">
        <is>
          <t>282.779</t>
        </is>
      </c>
      <c r="BK20" t="inlineStr">
        <is>
          <t>62.6</t>
        </is>
      </c>
      <c r="BL20" t="inlineStr">
        <is>
          <t>0</t>
        </is>
      </c>
      <c r="BM20" t="inlineStr">
        <is>
          <t>0.0357373</t>
        </is>
      </c>
      <c r="BN20" t="inlineStr">
        <is>
          <t>6.10778</t>
        </is>
      </c>
      <c r="BO20" t="inlineStr">
        <is>
          <t>-4.84191</t>
        </is>
      </c>
      <c r="BP20" s="2" t="inlineStr">
        <is>
          <t>6.99145e-06</t>
        </is>
      </c>
      <c r="BQ20" t="inlineStr">
        <is>
          <t>513.096</t>
        </is>
      </c>
      <c r="BR20" t="inlineStr">
        <is>
          <t>283.969</t>
        </is>
      </c>
      <c r="BS20" t="inlineStr">
        <is>
          <t>64</t>
        </is>
      </c>
      <c r="BT20" t="inlineStr">
        <is>
          <t>0</t>
        </is>
      </c>
      <c r="BU20" t="inlineStr">
        <is>
          <t>0.00999951</t>
        </is>
      </c>
      <c r="BV20" t="inlineStr">
        <is>
          <t>4.74763</t>
        </is>
      </c>
      <c r="BW20" t="inlineStr">
        <is>
          <t>-5.47869</t>
        </is>
      </c>
      <c r="BX20" s="2" t="inlineStr">
        <is>
          <t>6.87189e-05</t>
        </is>
      </c>
      <c r="BY20" t="inlineStr">
        <is>
          <t>5</t>
        </is>
      </c>
      <c r="BZ20" t="inlineStr">
        <is>
          <t>296.253</t>
        </is>
      </c>
      <c r="CA20" t="inlineStr">
        <is>
          <t>284.46</t>
        </is>
      </c>
      <c r="CB20" t="inlineStr">
        <is>
          <t>73.8</t>
        </is>
      </c>
      <c r="CC20" t="inlineStr">
        <is>
          <t>0</t>
        </is>
      </c>
      <c r="CD20" t="inlineStr">
        <is>
          <t>0.000658203</t>
        </is>
      </c>
      <c r="CE20" t="inlineStr">
        <is>
          <t>2.93831</t>
        </is>
      </c>
      <c r="CF20" t="inlineStr">
        <is>
          <t>-4.0253</t>
        </is>
      </c>
      <c r="CG20" s="2" t="inlineStr">
        <is>
          <t>9.11423e-05</t>
        </is>
      </c>
      <c r="CH20" t="inlineStr">
        <is>
          <t>286.403</t>
        </is>
      </c>
      <c r="CI20" t="inlineStr">
        <is>
          <t>68.4</t>
        </is>
      </c>
      <c r="CJ20" t="inlineStr">
        <is>
          <t>0</t>
        </is>
      </c>
      <c r="CK20" t="inlineStr">
        <is>
          <t>-0.0380049</t>
        </is>
      </c>
      <c r="CL20" t="inlineStr">
        <is>
          <t>2.19056</t>
        </is>
      </c>
      <c r="CM20" t="inlineStr">
        <is>
          <t>-2.84256</t>
        </is>
      </c>
      <c r="CN20" t="inlineStr">
        <is>
          <t>4.0356e-05</t>
        </is>
      </c>
      <c r="CO20" t="inlineStr">
        <is>
          <t>84.0002</t>
        </is>
      </c>
      <c r="CP20" t="inlineStr">
        <is>
          <t>55.5794</t>
        </is>
      </c>
      <c r="CQ20" t="inlineStr">
        <is>
          <t>288.607</t>
        </is>
      </c>
      <c r="CR20" t="inlineStr">
        <is>
          <t>0</t>
        </is>
      </c>
      <c r="CS20" t="inlineStr">
        <is>
          <t>132.214</t>
        </is>
      </c>
      <c r="CT20" t="inlineStr">
        <is>
          <t>286.984</t>
        </is>
      </c>
      <c r="CU20" t="inlineStr">
        <is>
          <t>281.349</t>
        </is>
      </c>
      <c r="CV20" t="inlineStr">
        <is>
          <t>68.7</t>
        </is>
      </c>
      <c r="CW20" t="inlineStr">
        <is>
          <t>1.93217</t>
        </is>
      </c>
      <c r="CX20" t="inlineStr">
        <is>
          <t>-2.42304</t>
        </is>
      </c>
      <c r="CY20" t="inlineStr">
        <is>
          <t>-50</t>
        </is>
      </c>
      <c r="CZ20" t="inlineStr">
        <is>
          <t>0</t>
        </is>
      </c>
      <c r="DA20" t="inlineStr">
        <is>
          <t>0</t>
        </is>
      </c>
      <c r="DB20" t="inlineStr">
        <is>
          <t>4e-08</t>
        </is>
      </c>
      <c r="DC20" t="inlineStr">
        <is>
          <t>0</t>
        </is>
      </c>
      <c r="DD20" t="inlineStr">
        <is>
          <t>0</t>
        </is>
      </c>
      <c r="DE20" t="inlineStr">
        <is>
          <t>2.9375</t>
        </is>
      </c>
      <c r="DF20" t="inlineStr">
        <is>
          <t>0</t>
        </is>
      </c>
      <c r="DG20" t="inlineStr">
        <is>
          <t>0.5</t>
        </is>
      </c>
      <c r="DH20" t="inlineStr">
        <is>
          <t>0</t>
        </is>
      </c>
      <c r="DI20" t="inlineStr">
        <is>
          <t>0</t>
        </is>
      </c>
      <c r="DJ20" t="inlineStr">
        <is>
          <t>0</t>
        </is>
      </c>
      <c r="DK20" t="inlineStr">
        <is>
          <t>0</t>
        </is>
      </c>
      <c r="DL20" t="inlineStr">
        <is>
          <t>0</t>
        </is>
      </c>
      <c r="DM20" t="inlineStr">
        <is>
          <t>0</t>
        </is>
      </c>
      <c r="DN20" t="inlineStr">
        <is>
          <t>0</t>
        </is>
      </c>
      <c r="DO20" t="inlineStr">
        <is>
          <t>0</t>
        </is>
      </c>
      <c r="DP20" t="inlineStr">
        <is>
          <t>10050</t>
        </is>
      </c>
      <c r="DQ20" t="inlineStr">
        <is>
          <t>3.14801</t>
        </is>
      </c>
      <c r="DR20" t="inlineStr">
        <is>
          <t>3</t>
        </is>
      </c>
      <c r="DS20" t="inlineStr">
        <is>
          <t>-38.8021</t>
        </is>
      </c>
      <c r="DT20" t="inlineStr">
        <is>
          <t>20.7</t>
        </is>
      </c>
      <c r="DU20" t="inlineStr">
        <is>
          <t>13.7</t>
        </is>
      </c>
      <c r="DV20" t="inlineStr">
        <is>
          <t>0</t>
        </is>
      </c>
      <c r="DW20" t="inlineStr">
        <is>
          <t>0</t>
        </is>
      </c>
      <c r="DX20" t="inlineStr">
        <is>
          <t>0</t>
        </is>
      </c>
      <c r="DY20" t="inlineStr">
        <is>
          <t>0</t>
        </is>
      </c>
      <c r="DZ20" t="inlineStr">
        <is>
          <t>39.4189</t>
        </is>
      </c>
      <c r="EA20" t="inlineStr">
        <is>
          <t>1922.08</t>
        </is>
      </c>
      <c r="EB20" t="inlineStr">
        <is>
          <t>91.9</t>
        </is>
      </c>
      <c r="EC20" t="inlineStr">
        <is>
          <t>0</t>
        </is>
      </c>
      <c r="ED20" t="inlineStr">
        <is>
          <t xml:space="preserve"> 20</t>
        </is>
      </c>
    </row>
    <row r="21">
      <c r="A21" s="10" t="inlineStr">
        <is>
          <t>2024-01-16 12:00</t>
        </is>
      </c>
      <c r="B21" t="inlineStr">
        <is>
          <t>100949</t>
        </is>
      </c>
      <c r="C21" t="inlineStr">
        <is>
          <t>24135.3</t>
        </is>
      </c>
      <c r="D21" t="inlineStr">
        <is>
          <t>4.7162</t>
        </is>
      </c>
      <c r="E21" t="inlineStr">
        <is>
          <t>11660.3</t>
        </is>
      </c>
      <c r="F21" t="inlineStr">
        <is>
          <t>209.988</t>
        </is>
      </c>
      <c r="G21" t="inlineStr">
        <is>
          <t>34.5</t>
        </is>
      </c>
      <c r="H21" t="inlineStr">
        <is>
          <t>0</t>
        </is>
      </c>
      <c r="I21" t="inlineStr">
        <is>
          <t>-0.0868652</t>
        </is>
      </c>
      <c r="J21" t="inlineStr">
        <is>
          <t>26.7698</t>
        </is>
      </c>
      <c r="K21" t="inlineStr">
        <is>
          <t>-8.43027</t>
        </is>
      </c>
      <c r="L21" t="inlineStr">
        <is>
          <t>0.000213351</t>
        </is>
      </c>
      <c r="M21" t="inlineStr">
        <is>
          <t>9093.72</t>
        </is>
      </c>
      <c r="N21" t="inlineStr">
        <is>
          <t>223.862</t>
        </is>
      </c>
      <c r="O21" t="inlineStr">
        <is>
          <t>21.7</t>
        </is>
      </c>
      <c r="P21" t="inlineStr">
        <is>
          <t>0</t>
        </is>
      </c>
      <c r="Q21" t="inlineStr">
        <is>
          <t>0.0531543</t>
        </is>
      </c>
      <c r="R21" t="inlineStr">
        <is>
          <t>21.9387</t>
        </is>
      </c>
      <c r="S21" t="inlineStr">
        <is>
          <t>-5.63937</t>
        </is>
      </c>
      <c r="T21" s="2" t="inlineStr">
        <is>
          <t>0.000127682</t>
        </is>
      </c>
      <c r="U21" t="inlineStr">
        <is>
          <t>7151.51</t>
        </is>
      </c>
      <c r="V21" t="inlineStr">
        <is>
          <t>238.117</t>
        </is>
      </c>
      <c r="W21" t="inlineStr">
        <is>
          <t>20.5</t>
        </is>
      </c>
      <c r="X21" t="inlineStr">
        <is>
          <t>0</t>
        </is>
      </c>
      <c r="Y21" t="inlineStr">
        <is>
          <t>0.0958145</t>
        </is>
      </c>
      <c r="Z21" t="inlineStr">
        <is>
          <t>18.4059</t>
        </is>
      </c>
      <c r="AA21" t="inlineStr">
        <is>
          <t>-5.01241</t>
        </is>
      </c>
      <c r="AB21" t="inlineStr">
        <is>
          <t>5.14858e-05</t>
        </is>
      </c>
      <c r="AC21" t="inlineStr">
        <is>
          <t>5554.43</t>
        </is>
      </c>
      <c r="AD21" t="inlineStr">
        <is>
          <t>251.002</t>
        </is>
      </c>
      <c r="AE21" t="inlineStr">
        <is>
          <t>7.6</t>
        </is>
      </c>
      <c r="AF21" t="inlineStr">
        <is>
          <t>0</t>
        </is>
      </c>
      <c r="AG21" t="inlineStr">
        <is>
          <t>0.0026543</t>
        </is>
      </c>
      <c r="AH21" t="inlineStr">
        <is>
          <t>14.5574</t>
        </is>
      </c>
      <c r="AI21" t="inlineStr">
        <is>
          <t>-2.10123</t>
        </is>
      </c>
      <c r="AJ21" s="2" t="inlineStr">
        <is>
          <t>6.21477e-05</t>
        </is>
      </c>
      <c r="AK21" t="inlineStr">
        <is>
          <t>4183.87</t>
        </is>
      </c>
      <c r="AL21" t="inlineStr">
        <is>
          <t>262.466</t>
        </is>
      </c>
      <c r="AM21" t="inlineStr">
        <is>
          <t>4.5</t>
        </is>
      </c>
      <c r="AN21" t="inlineStr">
        <is>
          <t>0</t>
        </is>
      </c>
      <c r="AO21" t="inlineStr">
        <is>
          <t>-0.0599688</t>
        </is>
      </c>
      <c r="AP21" t="inlineStr">
        <is>
          <t>10.6997</t>
        </is>
      </c>
      <c r="AQ21" t="inlineStr">
        <is>
          <t>-1.51543</t>
        </is>
      </c>
      <c r="AR21" s="2" t="inlineStr">
        <is>
          <t>5.66652e-05</t>
        </is>
      </c>
      <c r="AS21" t="inlineStr">
        <is>
          <t>2979.84</t>
        </is>
      </c>
      <c r="AT21" t="inlineStr">
        <is>
          <t>270.678</t>
        </is>
      </c>
      <c r="AU21" t="inlineStr">
        <is>
          <t>11.8</t>
        </is>
      </c>
      <c r="AV21" t="inlineStr">
        <is>
          <t>0</t>
        </is>
      </c>
      <c r="AW21" t="inlineStr">
        <is>
          <t>0.150178</t>
        </is>
      </c>
      <c r="AX21" t="inlineStr">
        <is>
          <t>8.62184</t>
        </is>
      </c>
      <c r="AY21" t="inlineStr">
        <is>
          <t>-1.83325</t>
        </is>
      </c>
      <c r="AZ21" t="inlineStr">
        <is>
          <t>9.74453e-05</t>
        </is>
      </c>
      <c r="BA21" t="inlineStr">
        <is>
          <t>1426.53</t>
        </is>
      </c>
      <c r="BB21" t="inlineStr">
        <is>
          <t>277.011</t>
        </is>
      </c>
      <c r="BC21" t="inlineStr">
        <is>
          <t>77.1</t>
        </is>
      </c>
      <c r="BD21" t="inlineStr">
        <is>
          <t>0</t>
        </is>
      </c>
      <c r="BE21" t="inlineStr">
        <is>
          <t>-0.0360147</t>
        </is>
      </c>
      <c r="BF21" t="inlineStr">
        <is>
          <t>7.44349</t>
        </is>
      </c>
      <c r="BG21" t="inlineStr">
        <is>
          <t>-3.0624</t>
        </is>
      </c>
      <c r="BH21" t="inlineStr">
        <is>
          <t>0.000126712</t>
        </is>
      </c>
      <c r="BI21" t="inlineStr">
        <is>
          <t>733.076</t>
        </is>
      </c>
      <c r="BJ21" t="inlineStr">
        <is>
          <t>281.942</t>
        </is>
      </c>
      <c r="BK21" t="inlineStr">
        <is>
          <t>80.9</t>
        </is>
      </c>
      <c r="BL21" t="inlineStr">
        <is>
          <t>0</t>
        </is>
      </c>
      <c r="BM21" t="inlineStr">
        <is>
          <t>-0.345941</t>
        </is>
      </c>
      <c r="BN21" t="inlineStr">
        <is>
          <t>4.4079</t>
        </is>
      </c>
      <c r="BO21" t="inlineStr">
        <is>
          <t>-1.87482</t>
        </is>
      </c>
      <c r="BP21" t="inlineStr">
        <is>
          <t>0.00013068</t>
        </is>
      </c>
      <c r="BQ21" t="inlineStr">
        <is>
          <t>511.377</t>
        </is>
      </c>
      <c r="BR21" t="inlineStr">
        <is>
          <t>284.045</t>
        </is>
      </c>
      <c r="BS21" t="inlineStr">
        <is>
          <t>72.7</t>
        </is>
      </c>
      <c r="BT21" t="inlineStr">
        <is>
          <t>0</t>
        </is>
      </c>
      <c r="BU21" t="inlineStr">
        <is>
          <t>-0.328732</t>
        </is>
      </c>
      <c r="BV21" t="inlineStr">
        <is>
          <t>4.36717</t>
        </is>
      </c>
      <c r="BW21" t="inlineStr">
        <is>
          <t>-1.61203</t>
        </is>
      </c>
      <c r="BX21" s="2" t="inlineStr">
        <is>
          <t>0.000119604</t>
        </is>
      </c>
      <c r="BY21" t="inlineStr">
        <is>
          <t>4</t>
        </is>
      </c>
      <c r="BZ21" t="inlineStr">
        <is>
          <t>293.798</t>
        </is>
      </c>
      <c r="CA21" t="inlineStr">
        <is>
          <t>286.145</t>
        </is>
      </c>
      <c r="CB21" t="inlineStr">
        <is>
          <t>65.4</t>
        </is>
      </c>
      <c r="CC21" t="inlineStr">
        <is>
          <t>0</t>
        </is>
      </c>
      <c r="CD21" t="inlineStr">
        <is>
          <t>-0.226423</t>
        </is>
      </c>
      <c r="CE21" t="inlineStr">
        <is>
          <t>4.34977</t>
        </is>
      </c>
      <c r="CF21" t="inlineStr">
        <is>
          <t>-1.36859</t>
        </is>
      </c>
      <c r="CG21" s="2" t="inlineStr">
        <is>
          <t>0.000114436</t>
        </is>
      </c>
      <c r="CH21" t="inlineStr">
        <is>
          <t>288.383</t>
        </is>
      </c>
      <c r="CI21" t="inlineStr">
        <is>
          <t>59.1</t>
        </is>
      </c>
      <c r="CJ21" t="inlineStr">
        <is>
          <t>0</t>
        </is>
      </c>
      <c r="CK21" t="inlineStr">
        <is>
          <t>-0.0222</t>
        </is>
      </c>
      <c r="CL21" t="inlineStr">
        <is>
          <t>3.8024</t>
        </is>
      </c>
      <c r="CM21" t="inlineStr">
        <is>
          <t>-0.984009</t>
        </is>
      </c>
      <c r="CN21" t="inlineStr">
        <is>
          <t>8.58539e-05</t>
        </is>
      </c>
      <c r="CO21" t="inlineStr">
        <is>
          <t>80.1542</t>
        </is>
      </c>
      <c r="CP21" t="inlineStr">
        <is>
          <t>55.5794</t>
        </is>
      </c>
      <c r="CQ21" t="inlineStr">
        <is>
          <t>291.773</t>
        </is>
      </c>
      <c r="CR21" t="inlineStr">
        <is>
          <t>0</t>
        </is>
      </c>
      <c r="CS21" t="inlineStr">
        <is>
          <t>222.986</t>
        </is>
      </c>
      <c r="CT21" t="inlineStr">
        <is>
          <t>289.066</t>
        </is>
      </c>
      <c r="CU21" t="inlineStr">
        <is>
          <t>281.264</t>
        </is>
      </c>
      <c r="CV21" t="inlineStr">
        <is>
          <t>59.4</t>
        </is>
      </c>
      <c r="CW21" t="inlineStr">
        <is>
          <t>3.57098</t>
        </is>
      </c>
      <c r="CX21" t="inlineStr">
        <is>
          <t>-0.837742</t>
        </is>
      </c>
      <c r="CY21" t="inlineStr">
        <is>
          <t>-46.1</t>
        </is>
      </c>
      <c r="CZ21" t="inlineStr">
        <is>
          <t>5.68e-06</t>
        </is>
      </c>
      <c r="DA21" t="inlineStr">
        <is>
          <t>5.6e-06</t>
        </is>
      </c>
      <c r="DB21" t="inlineStr">
        <is>
          <t>6.8e-07</t>
        </is>
      </c>
      <c r="DC21" t="inlineStr">
        <is>
          <t>8e-07</t>
        </is>
      </c>
      <c r="DD21" t="inlineStr">
        <is>
          <t>0</t>
        </is>
      </c>
      <c r="DE21" t="inlineStr">
        <is>
          <t>2.9375</t>
        </is>
      </c>
      <c r="DF21" t="inlineStr">
        <is>
          <t>0</t>
        </is>
      </c>
      <c r="DG21" t="inlineStr">
        <is>
          <t>0.5625</t>
        </is>
      </c>
      <c r="DH21" t="inlineStr">
        <is>
          <t>0</t>
        </is>
      </c>
      <c r="DI21" t="inlineStr">
        <is>
          <t>0</t>
        </is>
      </c>
      <c r="DJ21" t="inlineStr">
        <is>
          <t>0</t>
        </is>
      </c>
      <c r="DK21" t="inlineStr">
        <is>
          <t>0</t>
        </is>
      </c>
      <c r="DL21" t="inlineStr">
        <is>
          <t>0</t>
        </is>
      </c>
      <c r="DM21" t="inlineStr">
        <is>
          <t>0</t>
        </is>
      </c>
      <c r="DN21" t="inlineStr">
        <is>
          <t>0</t>
        </is>
      </c>
      <c r="DO21" t="inlineStr">
        <is>
          <t>0</t>
        </is>
      </c>
      <c r="DP21" t="inlineStr">
        <is>
          <t>20850</t>
        </is>
      </c>
      <c r="DQ21" t="inlineStr">
        <is>
          <t>1.9906</t>
        </is>
      </c>
      <c r="DR21" t="inlineStr">
        <is>
          <t>27</t>
        </is>
      </c>
      <c r="DS21" t="inlineStr">
        <is>
          <t>-1.47424</t>
        </is>
      </c>
      <c r="DT21" t="inlineStr">
        <is>
          <t>10.9</t>
        </is>
      </c>
      <c r="DU21" t="inlineStr">
        <is>
          <t>19.8</t>
        </is>
      </c>
      <c r="DV21" t="inlineStr">
        <is>
          <t>0</t>
        </is>
      </c>
      <c r="DW21" t="inlineStr">
        <is>
          <t>0</t>
        </is>
      </c>
      <c r="DX21" t="inlineStr">
        <is>
          <t>0</t>
        </is>
      </c>
      <c r="DY21" t="inlineStr">
        <is>
          <t>0</t>
        </is>
      </c>
      <c r="DZ21" t="inlineStr">
        <is>
          <t>36.1296</t>
        </is>
      </c>
      <c r="EA21" t="inlineStr">
        <is>
          <t>1884.32</t>
        </is>
      </c>
      <c r="EB21" t="inlineStr">
        <is>
          <t>88.9</t>
        </is>
      </c>
      <c r="EC21" t="inlineStr">
        <is>
          <t>0</t>
        </is>
      </c>
      <c r="ED21" t="inlineStr">
        <is>
          <t xml:space="preserve"> 21</t>
        </is>
      </c>
    </row>
    <row r="22">
      <c r="A22" s="10" t="inlineStr">
        <is>
          <t>2024-01-16 15:00</t>
        </is>
      </c>
      <c r="B22" t="inlineStr">
        <is>
          <t>101089</t>
        </is>
      </c>
      <c r="C22" t="inlineStr">
        <is>
          <t>24134.7</t>
        </is>
      </c>
      <c r="D22" t="inlineStr">
        <is>
          <t>3.21627</t>
        </is>
      </c>
      <c r="E22" t="inlineStr">
        <is>
          <t>11668.5</t>
        </is>
      </c>
      <c r="F22" t="inlineStr">
        <is>
          <t>211.097</t>
        </is>
      </c>
      <c r="G22" t="inlineStr">
        <is>
          <t>32</t>
        </is>
      </c>
      <c r="H22" t="inlineStr">
        <is>
          <t>0</t>
        </is>
      </c>
      <c r="I22" t="inlineStr">
        <is>
          <t>-0.0275781</t>
        </is>
      </c>
      <c r="J22" t="inlineStr">
        <is>
          <t>28.4942</t>
        </is>
      </c>
      <c r="K22" t="inlineStr">
        <is>
          <t>-8.03457</t>
        </is>
      </c>
      <c r="L22" t="inlineStr">
        <is>
          <t>0.000120298</t>
        </is>
      </c>
      <c r="M22" t="inlineStr">
        <is>
          <t>9098.67</t>
        </is>
      </c>
      <c r="N22" t="inlineStr">
        <is>
          <t>223.392</t>
        </is>
      </c>
      <c r="O22" t="inlineStr">
        <is>
          <t>70.5</t>
        </is>
      </c>
      <c r="P22" t="inlineStr">
        <is>
          <t>0</t>
        </is>
      </c>
      <c r="Q22" t="inlineStr">
        <is>
          <t>0.0725918</t>
        </is>
      </c>
      <c r="R22" t="inlineStr">
        <is>
          <t>23.2651</t>
        </is>
      </c>
      <c r="S22" t="inlineStr">
        <is>
          <t>-8.18417</t>
        </is>
      </c>
      <c r="T22" t="inlineStr">
        <is>
          <t>0.000137105</t>
        </is>
      </c>
      <c r="U22" t="inlineStr">
        <is>
          <t>7159.43</t>
        </is>
      </c>
      <c r="V22" t="inlineStr">
        <is>
          <t>237.636</t>
        </is>
      </c>
      <c r="W22" t="inlineStr">
        <is>
          <t>19.5</t>
        </is>
      </c>
      <c r="X22" t="inlineStr">
        <is>
          <t>0</t>
        </is>
      </c>
      <c r="Y22" t="inlineStr">
        <is>
          <t>-0.0787539</t>
        </is>
      </c>
      <c r="Z22" t="inlineStr">
        <is>
          <t>18.3523</t>
        </is>
      </c>
      <c r="AA22" t="inlineStr">
        <is>
          <t>-2.28825</t>
        </is>
      </c>
      <c r="AB22" t="inlineStr">
        <is>
          <t>0.000101423</t>
        </is>
      </c>
      <c r="AC22" t="inlineStr">
        <is>
          <t>5563.67</t>
        </is>
      </c>
      <c r="AD22" t="inlineStr">
        <is>
          <t>251.021</t>
        </is>
      </c>
      <c r="AE22" t="inlineStr">
        <is>
          <t>10</t>
        </is>
      </c>
      <c r="AF22" t="inlineStr">
        <is>
          <t>0</t>
        </is>
      </c>
      <c r="AG22" t="inlineStr">
        <is>
          <t>-0.216834</t>
        </is>
      </c>
      <c r="AH22" t="inlineStr">
        <is>
          <t>14.682</t>
        </is>
      </c>
      <c r="AI22" t="inlineStr">
        <is>
          <t>-1.77065</t>
        </is>
      </c>
      <c r="AJ22" s="2" t="inlineStr">
        <is>
          <t>9.32935e-05</t>
        </is>
      </c>
      <c r="AK22" t="inlineStr">
        <is>
          <t>4193.39</t>
        </is>
      </c>
      <c r="AL22" t="inlineStr">
        <is>
          <t>262.588</t>
        </is>
      </c>
      <c r="AM22" t="inlineStr">
        <is>
          <t>4.5</t>
        </is>
      </c>
      <c r="AN22" t="inlineStr">
        <is>
          <t>0</t>
        </is>
      </c>
      <c r="AO22" t="inlineStr">
        <is>
          <t>-0.294289</t>
        </is>
      </c>
      <c r="AP22" t="inlineStr">
        <is>
          <t>11.9511</t>
        </is>
      </c>
      <c r="AQ22" t="inlineStr">
        <is>
          <t>-0.500469</t>
        </is>
      </c>
      <c r="AR22" t="inlineStr">
        <is>
          <t>0.000106949</t>
        </is>
      </c>
      <c r="AS22" t="inlineStr">
        <is>
          <t>2989.27</t>
        </is>
      </c>
      <c r="AT22" t="inlineStr">
        <is>
          <t>270.053</t>
        </is>
      </c>
      <c r="AU22" t="inlineStr">
        <is>
          <t>14.9</t>
        </is>
      </c>
      <c r="AV22" t="inlineStr">
        <is>
          <t>0</t>
        </is>
      </c>
      <c r="AW22" t="inlineStr">
        <is>
          <t>-0.0517363</t>
        </is>
      </c>
      <c r="AX22" t="inlineStr">
        <is>
          <t>7.94997</t>
        </is>
      </c>
      <c r="AY22" t="inlineStr">
        <is>
          <t>0.0772314</t>
        </is>
      </c>
      <c r="AZ22" t="inlineStr">
        <is>
          <t>0.000149347</t>
        </is>
      </c>
      <c r="BA22" t="inlineStr">
        <is>
          <t>1438.49</t>
        </is>
      </c>
      <c r="BB22" t="inlineStr">
        <is>
          <t>277.294</t>
        </is>
      </c>
      <c r="BC22" t="inlineStr">
        <is>
          <t>76.6</t>
        </is>
      </c>
      <c r="BD22" t="inlineStr">
        <is>
          <t>0</t>
        </is>
      </c>
      <c r="BE22" t="inlineStr">
        <is>
          <t>0.26468</t>
        </is>
      </c>
      <c r="BF22" t="inlineStr">
        <is>
          <t>5.14154</t>
        </is>
      </c>
      <c r="BG22" t="inlineStr">
        <is>
          <t>-2.36122</t>
        </is>
      </c>
      <c r="BH22" t="inlineStr">
        <is>
          <t>0.000163808</t>
        </is>
      </c>
      <c r="BI22" t="inlineStr">
        <is>
          <t>744.307</t>
        </is>
      </c>
      <c r="BJ22" t="inlineStr">
        <is>
          <t>281.944</t>
        </is>
      </c>
      <c r="BK22" t="inlineStr">
        <is>
          <t>84.2</t>
        </is>
      </c>
      <c r="BL22" t="inlineStr">
        <is>
          <t>0</t>
        </is>
      </c>
      <c r="BM22" t="inlineStr">
        <is>
          <t>0.215984</t>
        </is>
      </c>
      <c r="BN22" t="inlineStr">
        <is>
          <t>2.75342</t>
        </is>
      </c>
      <c r="BO22" t="inlineStr">
        <is>
          <t>-2.40196</t>
        </is>
      </c>
      <c r="BP22" t="inlineStr">
        <is>
          <t>0.000156222</t>
        </is>
      </c>
      <c r="BQ22" t="inlineStr">
        <is>
          <t>522.592</t>
        </is>
      </c>
      <c r="BR22" t="inlineStr">
        <is>
          <t>283.886</t>
        </is>
      </c>
      <c r="BS22" t="inlineStr">
        <is>
          <t>77.4</t>
        </is>
      </c>
      <c r="BT22" t="inlineStr">
        <is>
          <t>0</t>
        </is>
      </c>
      <c r="BU22" t="inlineStr">
        <is>
          <t>0.0223359</t>
        </is>
      </c>
      <c r="BV22" t="inlineStr">
        <is>
          <t>2.79765</t>
        </is>
      </c>
      <c r="BW22" t="inlineStr">
        <is>
          <t>-2.43351</t>
        </is>
      </c>
      <c r="BX22" t="inlineStr">
        <is>
          <t>0.000164805</t>
        </is>
      </c>
      <c r="BY22" t="inlineStr">
        <is>
          <t>3</t>
        </is>
      </c>
      <c r="BZ22" t="inlineStr">
        <is>
          <t>305.112</t>
        </is>
      </c>
      <c r="CA22" t="inlineStr">
        <is>
          <t>285.901</t>
        </is>
      </c>
      <c r="CB22" t="inlineStr">
        <is>
          <t>70.5</t>
        </is>
      </c>
      <c r="CC22" t="inlineStr">
        <is>
          <t>0</t>
        </is>
      </c>
      <c r="CD22" t="inlineStr">
        <is>
          <t>-0.0786592</t>
        </is>
      </c>
      <c r="CE22" t="inlineStr">
        <is>
          <t>3.07115</t>
        </is>
      </c>
      <c r="CF22" t="inlineStr">
        <is>
          <t>-2.22341</t>
        </is>
      </c>
      <c r="CG22" t="inlineStr">
        <is>
          <t>0.000177518</t>
        </is>
      </c>
      <c r="CH22" t="inlineStr">
        <is>
          <t>287.684</t>
        </is>
      </c>
      <c r="CI22" t="inlineStr">
        <is>
          <t>67.2</t>
        </is>
      </c>
      <c r="CJ22" t="inlineStr">
        <is>
          <t>0</t>
        </is>
      </c>
      <c r="CK22" t="inlineStr">
        <is>
          <t>-0.0246592</t>
        </is>
      </c>
      <c r="CL22" t="inlineStr">
        <is>
          <t>2.62365</t>
        </is>
      </c>
      <c r="CM22" t="inlineStr">
        <is>
          <t>-1.32748</t>
        </is>
      </c>
      <c r="CN22" t="inlineStr">
        <is>
          <t>0.000128128</t>
        </is>
      </c>
      <c r="CO22" t="inlineStr">
        <is>
          <t>91.6726</t>
        </is>
      </c>
      <c r="CP22" t="inlineStr">
        <is>
          <t>55.5794</t>
        </is>
      </c>
      <c r="CQ22" t="inlineStr">
        <is>
          <t>286.309</t>
        </is>
      </c>
      <c r="CR22" t="inlineStr">
        <is>
          <t>0</t>
        </is>
      </c>
      <c r="CS22" t="inlineStr">
        <is>
          <t>29.7325</t>
        </is>
      </c>
      <c r="CT22" t="inlineStr">
        <is>
          <t>287.432</t>
        </is>
      </c>
      <c r="CU22" t="inlineStr">
        <is>
          <t>282.388</t>
        </is>
      </c>
      <c r="CV22" t="inlineStr">
        <is>
          <t>71.7</t>
        </is>
      </c>
      <c r="CW22" t="inlineStr">
        <is>
          <t>2.23323</t>
        </is>
      </c>
      <c r="CX22" t="inlineStr">
        <is>
          <t>-1.01745</t>
        </is>
      </c>
      <c r="CY22" t="inlineStr">
        <is>
          <t>-50</t>
        </is>
      </c>
      <c r="CZ22" s="2" t="inlineStr">
        <is>
          <t>0</t>
        </is>
      </c>
      <c r="DA22" s="2" t="inlineStr">
        <is>
          <t>0</t>
        </is>
      </c>
      <c r="DB22" s="2" t="inlineStr">
        <is>
          <t>6.04e-06</t>
        </is>
      </c>
      <c r="DC22" s="2" t="inlineStr">
        <is>
          <t>6e-06</t>
        </is>
      </c>
      <c r="DD22" t="inlineStr">
        <is>
          <t>0.0625</t>
        </is>
      </c>
      <c r="DE22" t="inlineStr">
        <is>
          <t>3.0625</t>
        </is>
      </c>
      <c r="DF22" t="inlineStr">
        <is>
          <t>0.0625</t>
        </is>
      </c>
      <c r="DG22" t="inlineStr">
        <is>
          <t>0.625</t>
        </is>
      </c>
      <c r="DH22" t="inlineStr">
        <is>
          <t>0</t>
        </is>
      </c>
      <c r="DI22" t="inlineStr">
        <is>
          <t>0</t>
        </is>
      </c>
      <c r="DJ22" t="inlineStr">
        <is>
          <t>0</t>
        </is>
      </c>
      <c r="DK22" t="inlineStr">
        <is>
          <t>0</t>
        </is>
      </c>
      <c r="DL22" t="inlineStr">
        <is>
          <t>0</t>
        </is>
      </c>
      <c r="DM22" t="inlineStr">
        <is>
          <t>0</t>
        </is>
      </c>
      <c r="DN22" t="inlineStr">
        <is>
          <t>0</t>
        </is>
      </c>
      <c r="DO22" t="inlineStr">
        <is>
          <t>0</t>
        </is>
      </c>
      <c r="DP22" t="inlineStr">
        <is>
          <t>10800</t>
        </is>
      </c>
      <c r="DQ22" t="inlineStr">
        <is>
          <t>1.45892</t>
        </is>
      </c>
      <c r="DR22" t="inlineStr">
        <is>
          <t>46</t>
        </is>
      </c>
      <c r="DS22" t="inlineStr">
        <is>
          <t>-4.75684</t>
        </is>
      </c>
      <c r="DT22" t="inlineStr">
        <is>
          <t>43.8</t>
        </is>
      </c>
      <c r="DU22" t="inlineStr">
        <is>
          <t>10.4</t>
        </is>
      </c>
      <c r="DV22" t="inlineStr">
        <is>
          <t>0</t>
        </is>
      </c>
      <c r="DW22" t="inlineStr">
        <is>
          <t>0</t>
        </is>
      </c>
      <c r="DX22" t="inlineStr">
        <is>
          <t>0</t>
        </is>
      </c>
      <c r="DY22" t="inlineStr">
        <is>
          <t>0</t>
        </is>
      </c>
      <c r="DZ22" t="inlineStr">
        <is>
          <t>45.3171</t>
        </is>
      </c>
      <c r="EA22" t="inlineStr">
        <is>
          <t>1968.16</t>
        </is>
      </c>
      <c r="EB22" t="inlineStr">
        <is>
          <t>87.4</t>
        </is>
      </c>
      <c r="EC22" t="inlineStr">
        <is>
          <t>0</t>
        </is>
      </c>
      <c r="ED22" t="inlineStr">
        <is>
          <t xml:space="preserve"> 22</t>
        </is>
      </c>
    </row>
    <row r="23">
      <c r="A23" s="10" t="inlineStr">
        <is>
          <t>2024-01-16 18:00</t>
        </is>
      </c>
      <c r="B23" t="inlineStr">
        <is>
          <t>101256</t>
        </is>
      </c>
      <c r="C23" t="inlineStr">
        <is>
          <t>24134.8</t>
        </is>
      </c>
      <c r="D23" t="inlineStr">
        <is>
          <t>2.10681</t>
        </is>
      </c>
      <c r="E23" t="inlineStr">
        <is>
          <t>11684.3</t>
        </is>
      </c>
      <c r="F23" t="inlineStr">
        <is>
          <t>210.408</t>
        </is>
      </c>
      <c r="G23" t="inlineStr">
        <is>
          <t>29.5</t>
        </is>
      </c>
      <c r="H23" t="inlineStr">
        <is>
          <t>0</t>
        </is>
      </c>
      <c r="I23" t="inlineStr">
        <is>
          <t>-0.0858477</t>
        </is>
      </c>
      <c r="J23" t="inlineStr">
        <is>
          <t>27.6476</t>
        </is>
      </c>
      <c r="K23" t="inlineStr">
        <is>
          <t>-18.1347</t>
        </is>
      </c>
      <c r="L23" t="inlineStr">
        <is>
          <t>5.87612e-05</t>
        </is>
      </c>
      <c r="M23" t="inlineStr">
        <is>
          <t>9108.33</t>
        </is>
      </c>
      <c r="N23" t="inlineStr">
        <is>
          <t>224.181</t>
        </is>
      </c>
      <c r="O23" t="inlineStr">
        <is>
          <t>34.9</t>
        </is>
      </c>
      <c r="P23" t="inlineStr">
        <is>
          <t>0</t>
        </is>
      </c>
      <c r="Q23" t="inlineStr">
        <is>
          <t>0.141395</t>
        </is>
      </c>
      <c r="R23" t="inlineStr">
        <is>
          <t>19.9958</t>
        </is>
      </c>
      <c r="S23" t="inlineStr">
        <is>
          <t>-13.176</t>
        </is>
      </c>
      <c r="T23" s="2" t="inlineStr">
        <is>
          <t>0.000122616</t>
        </is>
      </c>
      <c r="U23" t="inlineStr">
        <is>
          <t>7167.57</t>
        </is>
      </c>
      <c r="V23" t="inlineStr">
        <is>
          <t>238.002</t>
        </is>
      </c>
      <c r="W23" t="inlineStr">
        <is>
          <t>43.2</t>
        </is>
      </c>
      <c r="X23" t="inlineStr">
        <is>
          <t>0</t>
        </is>
      </c>
      <c r="Y23" t="inlineStr">
        <is>
          <t>0.152893</t>
        </is>
      </c>
      <c r="Z23" t="inlineStr">
        <is>
          <t>17.8513</t>
        </is>
      </c>
      <c r="AA23" t="inlineStr">
        <is>
          <t>-6.33204</t>
        </is>
      </c>
      <c r="AB23" t="inlineStr">
        <is>
          <t>0.000108668</t>
        </is>
      </c>
      <c r="AC23" t="inlineStr">
        <is>
          <t>5571.91</t>
        </is>
      </c>
      <c r="AD23" t="inlineStr">
        <is>
          <t>250.864</t>
        </is>
      </c>
      <c r="AE23" t="inlineStr">
        <is>
          <t>8.8</t>
        </is>
      </c>
      <c r="AF23" t="inlineStr">
        <is>
          <t>0</t>
        </is>
      </c>
      <c r="AG23" t="inlineStr">
        <is>
          <t>0.0147422</t>
        </is>
      </c>
      <c r="AH23" t="inlineStr">
        <is>
          <t>14.9106</t>
        </is>
      </c>
      <c r="AI23" t="inlineStr">
        <is>
          <t>-1.80479</t>
        </is>
      </c>
      <c r="AJ23" t="inlineStr">
        <is>
          <t>6.08864e-05</t>
        </is>
      </c>
      <c r="AK23" t="inlineStr">
        <is>
          <t>4203.08</t>
        </is>
      </c>
      <c r="AL23" t="inlineStr">
        <is>
          <t>262.031</t>
        </is>
      </c>
      <c r="AM23" t="inlineStr">
        <is>
          <t>7.6</t>
        </is>
      </c>
      <c r="AN23" t="inlineStr">
        <is>
          <t>0</t>
        </is>
      </c>
      <c r="AO23" t="inlineStr">
        <is>
          <t>-0.0969004</t>
        </is>
      </c>
      <c r="AP23" t="inlineStr">
        <is>
          <t>11.567</t>
        </is>
      </c>
      <c r="AQ23" t="inlineStr">
        <is>
          <t>-2.65254</t>
        </is>
      </c>
      <c r="AR23" s="2" t="inlineStr">
        <is>
          <t>8.8152e-05</t>
        </is>
      </c>
      <c r="AS23" t="inlineStr">
        <is>
          <t>3000.68</t>
        </is>
      </c>
      <c r="AT23" t="inlineStr">
        <is>
          <t>269.967</t>
        </is>
      </c>
      <c r="AU23" t="inlineStr">
        <is>
          <t>15.5</t>
        </is>
      </c>
      <c r="AV23" t="inlineStr">
        <is>
          <t>0</t>
        </is>
      </c>
      <c r="AW23" t="inlineStr">
        <is>
          <t>-0.114375</t>
        </is>
      </c>
      <c r="AX23" t="inlineStr">
        <is>
          <t>7.27636</t>
        </is>
      </c>
      <c r="AY23" t="inlineStr">
        <is>
          <t>-1.18765</t>
        </is>
      </c>
      <c r="AZ23" t="inlineStr">
        <is>
          <t>0.000141796</t>
        </is>
      </c>
      <c r="BA23" t="inlineStr">
        <is>
          <t>1453.18</t>
        </is>
      </c>
      <c r="BB23" t="inlineStr">
        <is>
          <t>277.208</t>
        </is>
      </c>
      <c r="BC23" t="inlineStr">
        <is>
          <t>70.2</t>
        </is>
      </c>
      <c r="BD23" t="inlineStr">
        <is>
          <t>0</t>
        </is>
      </c>
      <c r="BE23" t="inlineStr">
        <is>
          <t>0.412908</t>
        </is>
      </c>
      <c r="BF23" t="inlineStr">
        <is>
          <t>3.83219</t>
        </is>
      </c>
      <c r="BG23" t="inlineStr">
        <is>
          <t>-1.47187</t>
        </is>
      </c>
      <c r="BH23" t="inlineStr">
        <is>
          <t>9.31116e-05</t>
        </is>
      </c>
      <c r="BI23" t="inlineStr">
        <is>
          <t>757.29</t>
        </is>
      </c>
      <c r="BJ23" t="inlineStr">
        <is>
          <t>283.308</t>
        </is>
      </c>
      <c r="BK23" t="inlineStr">
        <is>
          <t>56.7</t>
        </is>
      </c>
      <c r="BL23" t="inlineStr">
        <is>
          <t>0</t>
        </is>
      </c>
      <c r="BM23" t="inlineStr">
        <is>
          <t>0.20061</t>
        </is>
      </c>
      <c r="BN23" t="inlineStr">
        <is>
          <t>2.59271</t>
        </is>
      </c>
      <c r="BO23" t="inlineStr">
        <is>
          <t>-2.00003</t>
        </is>
      </c>
      <c r="BP23" t="inlineStr">
        <is>
          <t>0.000170626</t>
        </is>
      </c>
      <c r="BQ23" t="inlineStr">
        <is>
          <t>535.099</t>
        </is>
      </c>
      <c r="BR23" t="inlineStr">
        <is>
          <t>284.299</t>
        </is>
      </c>
      <c r="BS23" t="inlineStr">
        <is>
          <t>64.5</t>
        </is>
      </c>
      <c r="BT23" t="inlineStr">
        <is>
          <t>0</t>
        </is>
      </c>
      <c r="BU23" t="inlineStr">
        <is>
          <t>0.134722</t>
        </is>
      </c>
      <c r="BV23" t="inlineStr">
        <is>
          <t>0.811313</t>
        </is>
      </c>
      <c r="BW23" t="inlineStr">
        <is>
          <t>-2.16756</t>
        </is>
      </c>
      <c r="BX23" t="inlineStr">
        <is>
          <t>0.000158179</t>
        </is>
      </c>
      <c r="BY23" t="inlineStr">
        <is>
          <t>5</t>
        </is>
      </c>
      <c r="BZ23" t="inlineStr">
        <is>
          <t>317.746</t>
        </is>
      </c>
      <c r="CA23" t="inlineStr">
        <is>
          <t>285.297</t>
        </is>
      </c>
      <c r="CB23" t="inlineStr">
        <is>
          <t>72.8</t>
        </is>
      </c>
      <c r="CC23" t="inlineStr">
        <is>
          <t>0</t>
        </is>
      </c>
      <c r="CD23" t="inlineStr">
        <is>
          <t>-0.00095166</t>
        </is>
      </c>
      <c r="CE23" t="inlineStr">
        <is>
          <t>-0.138423</t>
        </is>
      </c>
      <c r="CF23" t="inlineStr">
        <is>
          <t>-2.47062</t>
        </is>
      </c>
      <c r="CG23" t="inlineStr">
        <is>
          <t>0.000176817</t>
        </is>
      </c>
      <c r="CH23" t="inlineStr">
        <is>
          <t>286.114</t>
        </is>
      </c>
      <c r="CI23" t="inlineStr">
        <is>
          <t>79.5</t>
        </is>
      </c>
      <c r="CJ23" t="inlineStr">
        <is>
          <t>0</t>
        </is>
      </c>
      <c r="CK23" t="inlineStr">
        <is>
          <t>-0.0549517</t>
        </is>
      </c>
      <c r="CL23" t="inlineStr">
        <is>
          <t>-0.377517</t>
        </is>
      </c>
      <c r="CM23" t="inlineStr">
        <is>
          <t>-2.41048</t>
        </is>
      </c>
      <c r="CN23" t="inlineStr">
        <is>
          <t>0.000195733</t>
        </is>
      </c>
      <c r="CO23" t="inlineStr">
        <is>
          <t>105.064</t>
        </is>
      </c>
      <c r="CP23" t="inlineStr">
        <is>
          <t>55.5794</t>
        </is>
      </c>
      <c r="CQ23" t="inlineStr">
        <is>
          <t>283.682</t>
        </is>
      </c>
      <c r="CR23" t="inlineStr">
        <is>
          <t>0</t>
        </is>
      </c>
      <c r="CS23" t="inlineStr">
        <is>
          <t>5.88684</t>
        </is>
      </c>
      <c r="CT23" t="inlineStr">
        <is>
          <t>285.041</t>
        </is>
      </c>
      <c r="CU23" t="inlineStr">
        <is>
          <t>282.785</t>
        </is>
      </c>
      <c r="CV23" t="inlineStr">
        <is>
          <t>86</t>
        </is>
      </c>
      <c r="CW23" t="inlineStr">
        <is>
          <t>-0.217334</t>
        </is>
      </c>
      <c r="CX23" t="inlineStr">
        <is>
          <t>-1.94605</t>
        </is>
      </c>
      <c r="CY23" s="2" t="inlineStr">
        <is>
          <t>-50</t>
        </is>
      </c>
      <c r="CZ23" s="2" t="inlineStr">
        <is>
          <t>0</t>
        </is>
      </c>
      <c r="DA23" s="2" t="inlineStr">
        <is>
          <t>0</t>
        </is>
      </c>
      <c r="DB23" s="2" t="inlineStr">
        <is>
          <t>4.68e-06</t>
        </is>
      </c>
      <c r="DC23" s="2" t="inlineStr">
        <is>
          <t>4.6e-06</t>
        </is>
      </c>
      <c r="DD23" t="inlineStr">
        <is>
          <t>0.0625</t>
        </is>
      </c>
      <c r="DE23" t="inlineStr">
        <is>
          <t>3.0625</t>
        </is>
      </c>
      <c r="DF23" t="inlineStr">
        <is>
          <t>0.0625</t>
        </is>
      </c>
      <c r="DG23" t="inlineStr">
        <is>
          <t>0.625</t>
        </is>
      </c>
      <c r="DH23" t="inlineStr">
        <is>
          <t>0</t>
        </is>
      </c>
      <c r="DI23" t="inlineStr">
        <is>
          <t>0</t>
        </is>
      </c>
      <c r="DJ23" t="inlineStr">
        <is>
          <t>0</t>
        </is>
      </c>
      <c r="DK23" t="inlineStr">
        <is>
          <t>0</t>
        </is>
      </c>
      <c r="DL23" t="inlineStr">
        <is>
          <t>0</t>
        </is>
      </c>
      <c r="DM23" t="inlineStr">
        <is>
          <t>0</t>
        </is>
      </c>
      <c r="DN23" t="inlineStr">
        <is>
          <t>0</t>
        </is>
      </c>
      <c r="DO23" t="inlineStr">
        <is>
          <t>0</t>
        </is>
      </c>
      <c r="DP23" t="inlineStr">
        <is>
          <t>13227</t>
        </is>
      </c>
      <c r="DQ23" t="inlineStr">
        <is>
          <t>1.87977</t>
        </is>
      </c>
      <c r="DR23" t="inlineStr">
        <is>
          <t>66</t>
        </is>
      </c>
      <c r="DS23" t="inlineStr">
        <is>
          <t>-39.187</t>
        </is>
      </c>
      <c r="DT23" t="inlineStr">
        <is>
          <t>73.7</t>
        </is>
      </c>
      <c r="DU23" t="inlineStr">
        <is>
          <t>39.1</t>
        </is>
      </c>
      <c r="DV23" t="inlineStr">
        <is>
          <t>0</t>
        </is>
      </c>
      <c r="DW23" t="inlineStr">
        <is>
          <t>0</t>
        </is>
      </c>
      <c r="DX23" t="inlineStr">
        <is>
          <t>4.9</t>
        </is>
      </c>
      <c r="DY23" t="inlineStr">
        <is>
          <t>1.7</t>
        </is>
      </c>
      <c r="DZ23" t="inlineStr">
        <is>
          <t>62.9379</t>
        </is>
      </c>
      <c r="EA23" t="inlineStr">
        <is>
          <t>1881.12</t>
        </is>
      </c>
      <c r="EB23" t="inlineStr">
        <is>
          <t>87.5</t>
        </is>
      </c>
      <c r="EC23" t="inlineStr">
        <is>
          <t>0</t>
        </is>
      </c>
      <c r="ED23" t="inlineStr">
        <is>
          <t xml:space="preserve"> 23</t>
        </is>
      </c>
    </row>
    <row r="24">
      <c r="A24" s="10" t="inlineStr">
        <is>
          <t>2024-01-16 21:00</t>
        </is>
      </c>
      <c r="B24" t="inlineStr">
        <is>
          <t>101426</t>
        </is>
      </c>
      <c r="C24" t="inlineStr">
        <is>
          <t>24134.9</t>
        </is>
      </c>
      <c r="D24" t="inlineStr">
        <is>
          <t>1.32159</t>
        </is>
      </c>
      <c r="E24" t="inlineStr">
        <is>
          <t>11704.8</t>
        </is>
      </c>
      <c r="F24" t="inlineStr">
        <is>
          <t>210.941</t>
        </is>
      </c>
      <c r="G24" t="inlineStr">
        <is>
          <t>30.8</t>
        </is>
      </c>
      <c r="H24" t="inlineStr">
        <is>
          <t>0</t>
        </is>
      </c>
      <c r="I24" t="inlineStr">
        <is>
          <t>-0.159367</t>
        </is>
      </c>
      <c r="J24" t="inlineStr">
        <is>
          <t>27.144</t>
        </is>
      </c>
      <c r="K24" t="inlineStr">
        <is>
          <t>-20.0183</t>
        </is>
      </c>
      <c r="L24" s="2" t="inlineStr">
        <is>
          <t>0.000168606</t>
        </is>
      </c>
      <c r="M24" t="inlineStr">
        <is>
          <t>9127.8</t>
        </is>
      </c>
      <c r="N24" t="inlineStr">
        <is>
          <t>225.21</t>
        </is>
      </c>
      <c r="O24" t="inlineStr">
        <is>
          <t>17.4</t>
        </is>
      </c>
      <c r="P24" t="inlineStr">
        <is>
          <t>0</t>
        </is>
      </c>
      <c r="Q24" t="inlineStr">
        <is>
          <t>0.395395</t>
        </is>
      </c>
      <c r="R24" t="inlineStr">
        <is>
          <t>21.384</t>
        </is>
      </c>
      <c r="S24" t="inlineStr">
        <is>
          <t>-19.0335</t>
        </is>
      </c>
      <c r="T24" s="2" t="inlineStr">
        <is>
          <t>0.000109794</t>
        </is>
      </c>
      <c r="U24" t="inlineStr">
        <is>
          <t>7175.74</t>
        </is>
      </c>
      <c r="V24" t="inlineStr">
        <is>
          <t>238.681</t>
        </is>
      </c>
      <c r="W24" t="inlineStr">
        <is>
          <t>17.9</t>
        </is>
      </c>
      <c r="X24" t="inlineStr">
        <is>
          <t>0</t>
        </is>
      </c>
      <c r="Y24" t="inlineStr">
        <is>
          <t>0.415979</t>
        </is>
      </c>
      <c r="Z24" t="inlineStr">
        <is>
          <t>17.7483</t>
        </is>
      </c>
      <c r="AA24" t="inlineStr">
        <is>
          <t>-8.82189</t>
        </is>
      </c>
      <c r="AB24" s="2" t="inlineStr">
        <is>
          <t>0.000123602</t>
        </is>
      </c>
      <c r="AC24" t="inlineStr">
        <is>
          <t>5579.83</t>
        </is>
      </c>
      <c r="AD24" t="inlineStr">
        <is>
          <t>250.545</t>
        </is>
      </c>
      <c r="AE24" t="inlineStr">
        <is>
          <t>11</t>
        </is>
      </c>
      <c r="AF24" t="inlineStr">
        <is>
          <t>0</t>
        </is>
      </c>
      <c r="AG24" t="inlineStr">
        <is>
          <t>-0.145031</t>
        </is>
      </c>
      <c r="AH24" t="inlineStr">
        <is>
          <t>12.7703</t>
        </is>
      </c>
      <c r="AI24" t="inlineStr">
        <is>
          <t>-2.69417</t>
        </is>
      </c>
      <c r="AJ24" s="2" t="inlineStr">
        <is>
          <t>0.000110424</t>
        </is>
      </c>
      <c r="AK24" t="inlineStr">
        <is>
          <t>4212.47</t>
        </is>
      </c>
      <c r="AL24" t="inlineStr">
        <is>
          <t>262.005</t>
        </is>
      </c>
      <c r="AM24" t="inlineStr">
        <is>
          <t>7.6</t>
        </is>
      </c>
      <c r="AN24" t="inlineStr">
        <is>
          <t>0</t>
        </is>
      </c>
      <c r="AO24" t="inlineStr">
        <is>
          <t>-0.42584</t>
        </is>
      </c>
      <c r="AP24" t="inlineStr">
        <is>
          <t>10.1309</t>
        </is>
      </c>
      <c r="AQ24" t="inlineStr">
        <is>
          <t>-2.81124</t>
        </is>
      </c>
      <c r="AR24" s="2" t="inlineStr">
        <is>
          <t>7.49976e-05</t>
        </is>
      </c>
      <c r="AS24" t="inlineStr">
        <is>
          <t>3010.72</t>
        </is>
      </c>
      <c r="AT24" t="inlineStr">
        <is>
          <t>268.673</t>
        </is>
      </c>
      <c r="AU24" t="inlineStr">
        <is>
          <t>28.2</t>
        </is>
      </c>
      <c r="AV24" t="inlineStr">
        <is>
          <t>3.5</t>
        </is>
      </c>
      <c r="AW24" t="inlineStr">
        <is>
          <t>0.0155195</t>
        </is>
      </c>
      <c r="AX24" t="inlineStr">
        <is>
          <t>6.63778</t>
        </is>
      </c>
      <c r="AY24" t="inlineStr">
        <is>
          <t>-1.38986</t>
        </is>
      </c>
      <c r="AZ24" s="2" t="inlineStr">
        <is>
          <t>0.000219935</t>
        </is>
      </c>
      <c r="BA24" t="inlineStr">
        <is>
          <t>1465.74</t>
        </is>
      </c>
      <c r="BB24" t="inlineStr">
        <is>
          <t>276.974</t>
        </is>
      </c>
      <c r="BC24" t="inlineStr">
        <is>
          <t>74.8</t>
        </is>
      </c>
      <c r="BD24" t="inlineStr">
        <is>
          <t>3.4</t>
        </is>
      </c>
      <c r="BE24" t="inlineStr">
        <is>
          <t>0.035001</t>
        </is>
      </c>
      <c r="BF24" t="inlineStr">
        <is>
          <t>2.10063</t>
        </is>
      </c>
      <c r="BG24" t="inlineStr">
        <is>
          <t>0.455559</t>
        </is>
      </c>
      <c r="BH24" s="2" t="inlineStr">
        <is>
          <t>4.99456e-05</t>
        </is>
      </c>
      <c r="BI24" t="inlineStr">
        <is>
          <t>771.141</t>
        </is>
      </c>
      <c r="BJ24" t="inlineStr">
        <is>
          <t>282.659</t>
        </is>
      </c>
      <c r="BK24" t="inlineStr">
        <is>
          <t>63.3</t>
        </is>
      </c>
      <c r="BL24" t="inlineStr">
        <is>
          <t>0</t>
        </is>
      </c>
      <c r="BM24" t="inlineStr">
        <is>
          <t>-0.146254</t>
        </is>
      </c>
      <c r="BN24" t="inlineStr">
        <is>
          <t>1.66145</t>
        </is>
      </c>
      <c r="BO24" t="inlineStr">
        <is>
          <t>-0.492834</t>
        </is>
      </c>
      <c r="BP24" s="2" t="inlineStr">
        <is>
          <t>0.000106481</t>
        </is>
      </c>
      <c r="BQ24" t="inlineStr">
        <is>
          <t>549.202</t>
        </is>
      </c>
      <c r="BR24" t="inlineStr">
        <is>
          <t>284.074</t>
        </is>
      </c>
      <c r="BS24" t="inlineStr">
        <is>
          <t>67.3</t>
        </is>
      </c>
      <c r="BT24" t="inlineStr">
        <is>
          <t>0</t>
        </is>
      </c>
      <c r="BU24" t="inlineStr">
        <is>
          <t>-0.186926</t>
        </is>
      </c>
      <c r="BV24" t="inlineStr">
        <is>
          <t>1.49228</t>
        </is>
      </c>
      <c r="BW24" t="inlineStr">
        <is>
          <t>-0.471123</t>
        </is>
      </c>
      <c r="BX24" s="2" t="inlineStr">
        <is>
          <t>0.000145489</t>
        </is>
      </c>
      <c r="BY24" t="inlineStr">
        <is>
          <t>5</t>
        </is>
      </c>
      <c r="BZ24" t="inlineStr">
        <is>
          <t>331.918</t>
        </is>
      </c>
      <c r="CA24" t="inlineStr">
        <is>
          <t>285.239</t>
        </is>
      </c>
      <c r="CB24" t="inlineStr">
        <is>
          <t>73.1</t>
        </is>
      </c>
      <c r="CC24" t="inlineStr">
        <is>
          <t>0</t>
        </is>
      </c>
      <c r="CD24" t="inlineStr">
        <is>
          <t>-0.174816</t>
        </is>
      </c>
      <c r="CE24" t="inlineStr">
        <is>
          <t>1.20217</t>
        </is>
      </c>
      <c r="CF24" t="inlineStr">
        <is>
          <t>-0.457832</t>
        </is>
      </c>
      <c r="CG24" s="2" t="inlineStr">
        <is>
          <t>0.000192875</t>
        </is>
      </c>
      <c r="CH24" t="inlineStr">
        <is>
          <t>286.087</t>
        </is>
      </c>
      <c r="CI24" t="inlineStr">
        <is>
          <t>78.9</t>
        </is>
      </c>
      <c r="CJ24" t="inlineStr">
        <is>
          <t>0</t>
        </is>
      </c>
      <c r="CK24" t="inlineStr">
        <is>
          <t>-0.0488159</t>
        </is>
      </c>
      <c r="CL24" t="inlineStr">
        <is>
          <t>1.12944</t>
        </is>
      </c>
      <c r="CM24" t="inlineStr">
        <is>
          <t>-0.414368</t>
        </is>
      </c>
      <c r="CN24" t="inlineStr">
        <is>
          <t>0.000212289</t>
        </is>
      </c>
      <c r="CO24" t="inlineStr">
        <is>
          <t>119.22</t>
        </is>
      </c>
      <c r="CP24" t="inlineStr">
        <is>
          <t>55.5794</t>
        </is>
      </c>
      <c r="CQ24" t="inlineStr">
        <is>
          <t>284.302</t>
        </is>
      </c>
      <c r="CR24" t="inlineStr">
        <is>
          <t>0</t>
        </is>
      </c>
      <c r="CS24" t="inlineStr">
        <is>
          <t>4.45473</t>
        </is>
      </c>
      <c r="CT24" t="inlineStr">
        <is>
          <t>285.517</t>
        </is>
      </c>
      <c r="CU24" t="inlineStr">
        <is>
          <t>283.151</t>
        </is>
      </c>
      <c r="CV24" t="inlineStr">
        <is>
          <t>85.5</t>
        </is>
      </c>
      <c r="CW24" t="inlineStr">
        <is>
          <t>1.17634</t>
        </is>
      </c>
      <c r="CX24" t="inlineStr">
        <is>
          <t>-0.258879</t>
        </is>
      </c>
      <c r="CY24" t="inlineStr">
        <is>
          <t>-50</t>
        </is>
      </c>
      <c r="CZ24" t="inlineStr">
        <is>
          <t>9.12e-06</t>
        </is>
      </c>
      <c r="DA24" t="inlineStr">
        <is>
          <t>8.8e-06</t>
        </is>
      </c>
      <c r="DB24" s="2" t="inlineStr">
        <is>
          <t>3.028e-05</t>
        </is>
      </c>
      <c r="DC24" s="2" t="inlineStr">
        <is>
          <t>3.04e-05</t>
        </is>
      </c>
      <c r="DD24" t="inlineStr">
        <is>
          <t>0.3125</t>
        </is>
      </c>
      <c r="DE24" t="inlineStr">
        <is>
          <t>3.375</t>
        </is>
      </c>
      <c r="DF24" t="inlineStr">
        <is>
          <t>0.3125</t>
        </is>
      </c>
      <c r="DG24" t="inlineStr">
        <is>
          <t>1</t>
        </is>
      </c>
      <c r="DH24" t="inlineStr">
        <is>
          <t>0</t>
        </is>
      </c>
      <c r="DI24" t="inlineStr">
        <is>
          <t>0</t>
        </is>
      </c>
      <c r="DJ24" t="inlineStr">
        <is>
          <t>0</t>
        </is>
      </c>
      <c r="DK24" t="inlineStr">
        <is>
          <t>0</t>
        </is>
      </c>
      <c r="DL24" t="inlineStr">
        <is>
          <t>0</t>
        </is>
      </c>
      <c r="DM24" t="inlineStr">
        <is>
          <t>0</t>
        </is>
      </c>
      <c r="DN24" t="inlineStr">
        <is>
          <t>0</t>
        </is>
      </c>
      <c r="DO24" t="inlineStr">
        <is>
          <t>1</t>
        </is>
      </c>
      <c r="DP24" t="inlineStr">
        <is>
          <t>0</t>
        </is>
      </c>
      <c r="DQ24" t="inlineStr">
        <is>
          <t>1.40798</t>
        </is>
      </c>
      <c r="DR24" t="inlineStr">
        <is>
          <t>79</t>
        </is>
      </c>
      <c r="DS24" t="inlineStr">
        <is>
          <t>-30.6012</t>
        </is>
      </c>
      <c r="DT24" t="inlineStr">
        <is>
          <t>100</t>
        </is>
      </c>
      <c r="DU24" t="inlineStr">
        <is>
          <t>100</t>
        </is>
      </c>
      <c r="DV24" t="inlineStr">
        <is>
          <t>0</t>
        </is>
      </c>
      <c r="DW24" t="inlineStr">
        <is>
          <t>0</t>
        </is>
      </c>
      <c r="DX24" t="inlineStr">
        <is>
          <t>0</t>
        </is>
      </c>
      <c r="DY24" t="inlineStr">
        <is>
          <t>1.6</t>
        </is>
      </c>
      <c r="DZ24" t="inlineStr">
        <is>
          <t>48.2054</t>
        </is>
      </c>
      <c r="EA24" t="inlineStr">
        <is>
          <t>1930.24</t>
        </is>
      </c>
      <c r="EB24" t="inlineStr">
        <is>
          <t>86.3</t>
        </is>
      </c>
      <c r="EC24" t="inlineStr">
        <is>
          <t>0</t>
        </is>
      </c>
      <c r="ED24" t="inlineStr">
        <is>
          <t xml:space="preserve"> 24</t>
        </is>
      </c>
    </row>
    <row r="25">
      <c r="A25" s="10" t="inlineStr">
        <is>
          <t>2024-01-17 00:00</t>
        </is>
      </c>
      <c r="B25" t="inlineStr">
        <is>
          <t>101471</t>
        </is>
      </c>
      <c r="C25" t="inlineStr">
        <is>
          <t>24135</t>
        </is>
      </c>
      <c r="D25" t="inlineStr">
        <is>
          <t>1.10312</t>
        </is>
      </c>
      <c r="E25" t="inlineStr">
        <is>
          <t>11726.9</t>
        </is>
      </c>
      <c r="F25" t="inlineStr">
        <is>
          <t>210.214</t>
        </is>
      </c>
      <c r="G25" t="inlineStr">
        <is>
          <t>45.9</t>
        </is>
      </c>
      <c r="H25" t="inlineStr">
        <is>
          <t>0</t>
        </is>
      </c>
      <c r="I25" t="inlineStr">
        <is>
          <t>0.190336</t>
        </is>
      </c>
      <c r="J25" t="inlineStr">
        <is>
          <t>29.2725</t>
        </is>
      </c>
      <c r="K25" t="inlineStr">
        <is>
          <t>-26.6671</t>
        </is>
      </c>
      <c r="L25" s="2" t="inlineStr">
        <is>
          <t>0.00011693</t>
        </is>
      </c>
      <c r="M25" t="inlineStr">
        <is>
          <t>9149.09</t>
        </is>
      </c>
      <c r="N25" t="inlineStr">
        <is>
          <t>225.573</t>
        </is>
      </c>
      <c r="O25" t="inlineStr">
        <is>
          <t>25.4</t>
        </is>
      </c>
      <c r="P25" t="inlineStr">
        <is>
          <t>0</t>
        </is>
      </c>
      <c r="Q25" t="inlineStr">
        <is>
          <t>0.305266</t>
        </is>
      </c>
      <c r="R25" t="inlineStr">
        <is>
          <t>20.9546</t>
        </is>
      </c>
      <c r="S25" t="inlineStr">
        <is>
          <t>-24.0624</t>
        </is>
      </c>
      <c r="T25" s="2" t="inlineStr">
        <is>
          <t>8.5834e-05</t>
        </is>
      </c>
      <c r="U25" t="inlineStr">
        <is>
          <t>7188.64</t>
        </is>
      </c>
      <c r="V25" t="inlineStr">
        <is>
          <t>239.84</t>
        </is>
      </c>
      <c r="W25" t="inlineStr">
        <is>
          <t>11.4</t>
        </is>
      </c>
      <c r="X25" t="inlineStr">
        <is>
          <t>0</t>
        </is>
      </c>
      <c r="Y25" t="inlineStr">
        <is>
          <t>0.140127</t>
        </is>
      </c>
      <c r="Z25" t="inlineStr">
        <is>
          <t>18.7027</t>
        </is>
      </c>
      <c r="AA25" t="inlineStr">
        <is>
          <t>-15.5782</t>
        </is>
      </c>
      <c r="AB25" s="2" t="inlineStr">
        <is>
          <t>9.06692e-05</t>
        </is>
      </c>
      <c r="AC25" t="inlineStr">
        <is>
          <t>5585.83</t>
        </is>
      </c>
      <c r="AD25" t="inlineStr">
        <is>
          <t>251.329</t>
        </is>
      </c>
      <c r="AE25" t="inlineStr">
        <is>
          <t>9.3</t>
        </is>
      </c>
      <c r="AF25" t="inlineStr">
        <is>
          <t>0</t>
        </is>
      </c>
      <c r="AG25" t="inlineStr">
        <is>
          <t>-0.143439</t>
        </is>
      </c>
      <c r="AH25" t="inlineStr">
        <is>
          <t>13.7872</t>
        </is>
      </c>
      <c r="AI25" t="inlineStr">
        <is>
          <t>-7.4513</t>
        </is>
      </c>
      <c r="AJ25" s="2" t="inlineStr">
        <is>
          <t>0.000161659</t>
        </is>
      </c>
      <c r="AK25" t="inlineStr">
        <is>
          <t>4216.73</t>
        </is>
      </c>
      <c r="AL25" t="inlineStr">
        <is>
          <t>262.095</t>
        </is>
      </c>
      <c r="AM25" t="inlineStr">
        <is>
          <t>7.1</t>
        </is>
      </c>
      <c r="AN25" t="inlineStr">
        <is>
          <t>0</t>
        </is>
      </c>
      <c r="AO25" t="inlineStr">
        <is>
          <t>-0.176398</t>
        </is>
      </c>
      <c r="AP25" t="inlineStr">
        <is>
          <t>9.93122</t>
        </is>
      </c>
      <c r="AQ25" t="inlineStr">
        <is>
          <t>-3.64689</t>
        </is>
      </c>
      <c r="AR25" s="2" t="inlineStr">
        <is>
          <t>0.000116638</t>
        </is>
      </c>
      <c r="AS25" t="inlineStr">
        <is>
          <t>3014.03</t>
        </is>
      </c>
      <c r="AT25" t="inlineStr">
        <is>
          <t>269.388</t>
        </is>
      </c>
      <c r="AU25" t="inlineStr">
        <is>
          <t>16.5</t>
        </is>
      </c>
      <c r="AV25" t="inlineStr">
        <is>
          <t>0</t>
        </is>
      </c>
      <c r="AW25" t="inlineStr">
        <is>
          <t>0.0764805</t>
        </is>
      </c>
      <c r="AX25" t="inlineStr">
        <is>
          <t>9.48353</t>
        </is>
      </c>
      <c r="AY25" t="inlineStr">
        <is>
          <t>-0.896411</t>
        </is>
      </c>
      <c r="AZ25" s="2" t="inlineStr">
        <is>
          <t>0.00017108</t>
        </is>
      </c>
      <c r="BA25" t="inlineStr">
        <is>
          <t>1469.38</t>
        </is>
      </c>
      <c r="BB25" t="inlineStr">
        <is>
          <t>277.43</t>
        </is>
      </c>
      <c r="BC25" t="inlineStr">
        <is>
          <t>67.2</t>
        </is>
      </c>
      <c r="BD25" t="inlineStr">
        <is>
          <t>0</t>
        </is>
      </c>
      <c r="BE25" t="inlineStr">
        <is>
          <t>-0.109623</t>
        </is>
      </c>
      <c r="BF25" t="inlineStr">
        <is>
          <t>2.38626</t>
        </is>
      </c>
      <c r="BG25" t="inlineStr">
        <is>
          <t>1.34414</t>
        </is>
      </c>
      <c r="BH25" t="inlineStr">
        <is>
          <t>0.000108879</t>
        </is>
      </c>
      <c r="BI25" t="inlineStr">
        <is>
          <t>774.398</t>
        </is>
      </c>
      <c r="BJ25" t="inlineStr">
        <is>
          <t>282.385</t>
        </is>
      </c>
      <c r="BK25" t="inlineStr">
        <is>
          <t>67.5</t>
        </is>
      </c>
      <c r="BL25" t="inlineStr">
        <is>
          <t>0</t>
        </is>
      </c>
      <c r="BM25" t="inlineStr">
        <is>
          <t>0.242504</t>
        </is>
      </c>
      <c r="BN25" t="inlineStr">
        <is>
          <t>1.62242</t>
        </is>
      </c>
      <c r="BO25" t="inlineStr">
        <is>
          <t>0.820522</t>
        </is>
      </c>
      <c r="BP25" t="inlineStr">
        <is>
          <t>0.000108609</t>
        </is>
      </c>
      <c r="BQ25" t="inlineStr">
        <is>
          <t>552.606</t>
        </is>
      </c>
      <c r="BR25" t="inlineStr">
        <is>
          <t>283.962</t>
        </is>
      </c>
      <c r="BS25" t="inlineStr">
        <is>
          <t>67.6</t>
        </is>
      </c>
      <c r="BT25" t="inlineStr">
        <is>
          <t>0</t>
        </is>
      </c>
      <c r="BU25" t="inlineStr">
        <is>
          <t>0.316824</t>
        </is>
      </c>
      <c r="BV25" t="inlineStr">
        <is>
          <t>1.658</t>
        </is>
      </c>
      <c r="BW25" t="inlineStr">
        <is>
          <t>0.877256</t>
        </is>
      </c>
      <c r="BX25" s="2" t="inlineStr">
        <is>
          <t>0.000112978</t>
        </is>
      </c>
      <c r="BY25" t="inlineStr">
        <is>
          <t>4</t>
        </is>
      </c>
      <c r="BZ25" t="inlineStr">
        <is>
          <t>335.385</t>
        </is>
      </c>
      <c r="CA25" t="inlineStr">
        <is>
          <t>285.243</t>
        </is>
      </c>
      <c r="CB25" t="inlineStr">
        <is>
          <t>71.6</t>
        </is>
      </c>
      <c r="CC25" t="inlineStr">
        <is>
          <t>0</t>
        </is>
      </c>
      <c r="CD25" t="inlineStr">
        <is>
          <t>0.260478</t>
        </is>
      </c>
      <c r="CE25" t="inlineStr">
        <is>
          <t>1.44798</t>
        </is>
      </c>
      <c r="CF25" t="inlineStr">
        <is>
          <t>0.695483</t>
        </is>
      </c>
      <c r="CG25" t="inlineStr">
        <is>
          <t>0.000115787</t>
        </is>
      </c>
      <c r="CH25" t="inlineStr">
        <is>
          <t>285.88</t>
        </is>
      </c>
      <c r="CI25" t="inlineStr">
        <is>
          <t>78.6</t>
        </is>
      </c>
      <c r="CJ25" t="inlineStr">
        <is>
          <t>0</t>
        </is>
      </c>
      <c r="CK25" t="inlineStr">
        <is>
          <t>0.100843</t>
        </is>
      </c>
      <c r="CL25" t="inlineStr">
        <is>
          <t>1.24129</t>
        </is>
      </c>
      <c r="CM25" t="inlineStr">
        <is>
          <t>0.220171</t>
        </is>
      </c>
      <c r="CN25" t="inlineStr">
        <is>
          <t>0.000113019</t>
        </is>
      </c>
      <c r="CO25" t="inlineStr">
        <is>
          <t>122.83</t>
        </is>
      </c>
      <c r="CP25" t="inlineStr">
        <is>
          <t>55.5794</t>
        </is>
      </c>
      <c r="CQ25" t="inlineStr">
        <is>
          <t>283.968</t>
        </is>
      </c>
      <c r="CR25" t="inlineStr">
        <is>
          <t>0</t>
        </is>
      </c>
      <c r="CS25" t="inlineStr">
        <is>
          <t>4.08434</t>
        </is>
      </c>
      <c r="CT25" t="inlineStr">
        <is>
          <t>285.268</t>
        </is>
      </c>
      <c r="CU25" t="inlineStr">
        <is>
          <t>282.727</t>
        </is>
      </c>
      <c r="CV25" t="inlineStr">
        <is>
          <t>84.5</t>
        </is>
      </c>
      <c r="CW25" t="inlineStr">
        <is>
          <t>1.13538</t>
        </is>
      </c>
      <c r="CX25" t="inlineStr">
        <is>
          <t>0.14511</t>
        </is>
      </c>
      <c r="CY25" t="inlineStr">
        <is>
          <t>-50</t>
        </is>
      </c>
      <c r="CZ25" s="2" t="inlineStr">
        <is>
          <t>0</t>
        </is>
      </c>
      <c r="DA25" s="2" t="inlineStr">
        <is>
          <t>0</t>
        </is>
      </c>
      <c r="DB25" s="2" t="inlineStr">
        <is>
          <t>1.544e-05</t>
        </is>
      </c>
      <c r="DC25" s="2" t="inlineStr">
        <is>
          <t>1.54e-05</t>
        </is>
      </c>
      <c r="DD25" t="inlineStr">
        <is>
          <t>0.3125</t>
        </is>
      </c>
      <c r="DE25" t="inlineStr">
        <is>
          <t>3.375</t>
        </is>
      </c>
      <c r="DF25" t="inlineStr">
        <is>
          <t>0.3125</t>
        </is>
      </c>
      <c r="DG25" t="inlineStr">
        <is>
          <t>1</t>
        </is>
      </c>
      <c r="DH25" t="inlineStr">
        <is>
          <t>0</t>
        </is>
      </c>
      <c r="DI25" t="inlineStr">
        <is>
          <t>0</t>
        </is>
      </c>
      <c r="DJ25" t="inlineStr">
        <is>
          <t>0</t>
        </is>
      </c>
      <c r="DK25" t="inlineStr">
        <is>
          <t>0</t>
        </is>
      </c>
      <c r="DL25" t="inlineStr">
        <is>
          <t>0</t>
        </is>
      </c>
      <c r="DM25" t="inlineStr">
        <is>
          <t>0</t>
        </is>
      </c>
      <c r="DN25" t="inlineStr">
        <is>
          <t>0</t>
        </is>
      </c>
      <c r="DO25" t="inlineStr">
        <is>
          <t>1</t>
        </is>
      </c>
      <c r="DP25" t="inlineStr">
        <is>
          <t>0</t>
        </is>
      </c>
      <c r="DQ25" t="inlineStr">
        <is>
          <t>2.8</t>
        </is>
      </c>
      <c r="DR25" t="inlineStr">
        <is>
          <t>65</t>
        </is>
      </c>
      <c r="DS25" t="inlineStr">
        <is>
          <t>-41.6256</t>
        </is>
      </c>
      <c r="DT25" t="inlineStr">
        <is>
          <t>99.5</t>
        </is>
      </c>
      <c r="DU25" t="inlineStr">
        <is>
          <t>100</t>
        </is>
      </c>
      <c r="DV25" t="inlineStr">
        <is>
          <t>0</t>
        </is>
      </c>
      <c r="DW25" t="inlineStr">
        <is>
          <t>0</t>
        </is>
      </c>
      <c r="DX25" t="inlineStr">
        <is>
          <t>0</t>
        </is>
      </c>
      <c r="DY25" t="inlineStr">
        <is>
          <t>0.7</t>
        </is>
      </c>
      <c r="DZ25" t="inlineStr">
        <is>
          <t>74.9495</t>
        </is>
      </c>
      <c r="EA25" t="inlineStr">
        <is>
          <t>1925.28</t>
        </is>
      </c>
      <c r="EB25" t="inlineStr">
        <is>
          <t>83.5</t>
        </is>
      </c>
      <c r="EC25" t="inlineStr">
        <is>
          <t>0</t>
        </is>
      </c>
      <c r="ED25" t="inlineStr">
        <is>
          <t xml:space="preserve"> 25</t>
        </is>
      </c>
    </row>
    <row r="26">
      <c r="A26" s="10" t="inlineStr">
        <is>
          <t>2024-01-17 03:00</t>
        </is>
      </c>
      <c r="B26" t="inlineStr">
        <is>
          <t>101517</t>
        </is>
      </c>
      <c r="C26" t="inlineStr">
        <is>
          <t>24135.1</t>
        </is>
      </c>
      <c r="D26" t="inlineStr">
        <is>
          <t>2.40878</t>
        </is>
      </c>
      <c r="E26" t="inlineStr">
        <is>
          <t>11763.2</t>
        </is>
      </c>
      <c r="F26" t="inlineStr">
        <is>
          <t>207.145</t>
        </is>
      </c>
      <c r="G26" t="inlineStr">
        <is>
          <t>50.6</t>
        </is>
      </c>
      <c r="H26" t="inlineStr">
        <is>
          <t>0</t>
        </is>
      </c>
      <c r="I26" t="inlineStr">
        <is>
          <t>0.271402</t>
        </is>
      </c>
      <c r="J26" t="inlineStr">
        <is>
          <t>32.9323</t>
        </is>
      </c>
      <c r="K26" t="inlineStr">
        <is>
          <t>-33.5261</t>
        </is>
      </c>
      <c r="L26" s="2" t="inlineStr">
        <is>
          <t>3.97491e-05</t>
        </is>
      </c>
      <c r="M26" t="inlineStr">
        <is>
          <t>9200.09</t>
        </is>
      </c>
      <c r="N26" t="inlineStr">
        <is>
          <t>227.275</t>
        </is>
      </c>
      <c r="O26" t="inlineStr">
        <is>
          <t>60.1</t>
        </is>
      </c>
      <c r="P26" t="inlineStr">
        <is>
          <t>0</t>
        </is>
      </c>
      <c r="Q26" t="inlineStr">
        <is>
          <t>0.270072</t>
        </is>
      </c>
      <c r="R26" t="inlineStr">
        <is>
          <t>19.4799</t>
        </is>
      </c>
      <c r="S26" t="inlineStr">
        <is>
          <t>-41.5279</t>
        </is>
      </c>
      <c r="T26" t="inlineStr">
        <is>
          <t>0.000101</t>
        </is>
      </c>
      <c r="U26" t="inlineStr">
        <is>
          <t>7215.08</t>
        </is>
      </c>
      <c r="V26" t="inlineStr">
        <is>
          <t>242.365</t>
        </is>
      </c>
      <c r="W26" t="inlineStr">
        <is>
          <t>9.1</t>
        </is>
      </c>
      <c r="X26" t="inlineStr">
        <is>
          <t>0</t>
        </is>
      </c>
      <c r="Y26" t="inlineStr">
        <is>
          <t>0.501055</t>
        </is>
      </c>
      <c r="Z26" t="inlineStr">
        <is>
          <t>20.0416</t>
        </is>
      </c>
      <c r="AA26" t="inlineStr">
        <is>
          <t>-23.0437</t>
        </is>
      </c>
      <c r="AB26" t="inlineStr">
        <is>
          <t>0.000182907</t>
        </is>
      </c>
      <c r="AC26" t="inlineStr">
        <is>
          <t>5600.46</t>
        </is>
      </c>
      <c r="AD26" t="inlineStr">
        <is>
          <t>252.599</t>
        </is>
      </c>
      <c r="AE26" t="inlineStr">
        <is>
          <t>19.5</t>
        </is>
      </c>
      <c r="AF26" t="inlineStr">
        <is>
          <t>0</t>
        </is>
      </c>
      <c r="AG26" t="inlineStr">
        <is>
          <t>0.51533</t>
        </is>
      </c>
      <c r="AH26" t="inlineStr">
        <is>
          <t>16.3185</t>
        </is>
      </c>
      <c r="AI26" t="inlineStr">
        <is>
          <t>-11.6205</t>
        </is>
      </c>
      <c r="AJ26" s="2" t="inlineStr">
        <is>
          <t>4.75952e-05</t>
        </is>
      </c>
      <c r="AK26" t="inlineStr">
        <is>
          <t>4223.86</t>
        </is>
      </c>
      <c r="AL26" t="inlineStr">
        <is>
          <t>262.883</t>
        </is>
      </c>
      <c r="AM26" t="inlineStr">
        <is>
          <t>4.5</t>
        </is>
      </c>
      <c r="AN26" t="inlineStr">
        <is>
          <t>0</t>
        </is>
      </c>
      <c r="AO26" t="inlineStr">
        <is>
          <t>0.326297</t>
        </is>
      </c>
      <c r="AP26" t="inlineStr">
        <is>
          <t>11.6695</t>
        </is>
      </c>
      <c r="AQ26" t="inlineStr">
        <is>
          <t>-5.6684</t>
        </is>
      </c>
      <c r="AR26" s="2" t="inlineStr">
        <is>
          <t>0.000101372</t>
        </is>
      </c>
      <c r="AS26" t="inlineStr">
        <is>
          <t>3019.32</t>
        </is>
      </c>
      <c r="AT26" t="inlineStr">
        <is>
          <t>270.139</t>
        </is>
      </c>
      <c r="AU26" t="inlineStr">
        <is>
          <t>12.3</t>
        </is>
      </c>
      <c r="AV26" t="inlineStr">
        <is>
          <t>0</t>
        </is>
      </c>
      <c r="AW26" t="inlineStr">
        <is>
          <t>0.235883</t>
        </is>
      </c>
      <c r="AX26" t="inlineStr">
        <is>
          <t>8.38907</t>
        </is>
      </c>
      <c r="AY26" t="inlineStr">
        <is>
          <t>-2.12838</t>
        </is>
      </c>
      <c r="AZ26" s="2" t="inlineStr">
        <is>
          <t>0.000120411</t>
        </is>
      </c>
      <c r="BA26" t="inlineStr">
        <is>
          <t>1473.78</t>
        </is>
      </c>
      <c r="BB26" t="inlineStr">
        <is>
          <t>277.038</t>
        </is>
      </c>
      <c r="BC26" t="inlineStr">
        <is>
          <t>73</t>
        </is>
      </c>
      <c r="BD26" t="inlineStr">
        <is>
          <t>1.3</t>
        </is>
      </c>
      <c r="BE26" t="inlineStr">
        <is>
          <t>0.0423926</t>
        </is>
      </c>
      <c r="BF26" t="inlineStr">
        <is>
          <t>0.944858</t>
        </is>
      </c>
      <c r="BG26" t="inlineStr">
        <is>
          <t>1.90287</t>
        </is>
      </c>
      <c r="BH26" t="inlineStr">
        <is>
          <t>6.10306e-05</t>
        </is>
      </c>
      <c r="BI26" t="inlineStr">
        <is>
          <t>778.577</t>
        </is>
      </c>
      <c r="BJ26" t="inlineStr">
        <is>
          <t>282.298</t>
        </is>
      </c>
      <c r="BK26" t="inlineStr">
        <is>
          <t>75.2</t>
        </is>
      </c>
      <c r="BL26" t="inlineStr">
        <is>
          <t>0</t>
        </is>
      </c>
      <c r="BM26" t="inlineStr">
        <is>
          <t>-0.0767222</t>
        </is>
      </c>
      <c r="BN26" t="inlineStr">
        <is>
          <t>2.05968</t>
        </is>
      </c>
      <c r="BO26" t="inlineStr">
        <is>
          <t>3.56854</t>
        </is>
      </c>
      <c r="BP26" t="inlineStr">
        <is>
          <t>5.61852e-05</t>
        </is>
      </c>
      <c r="BQ26" t="inlineStr">
        <is>
          <t>556.801</t>
        </is>
      </c>
      <c r="BR26" t="inlineStr">
        <is>
          <t>283.928</t>
        </is>
      </c>
      <c r="BS26" t="inlineStr">
        <is>
          <t>71.3</t>
        </is>
      </c>
      <c r="BT26" t="inlineStr">
        <is>
          <t>0</t>
        </is>
      </c>
      <c r="BU26" t="inlineStr">
        <is>
          <t>0.00876025</t>
        </is>
      </c>
      <c r="BV26" t="inlineStr">
        <is>
          <t>2.60582</t>
        </is>
      </c>
      <c r="BW26" t="inlineStr">
        <is>
          <t>3.65095</t>
        </is>
      </c>
      <c r="BX26" t="inlineStr">
        <is>
          <t>5.62432e-05</t>
        </is>
      </c>
      <c r="BY26" t="inlineStr">
        <is>
          <t>4</t>
        </is>
      </c>
      <c r="BZ26" t="inlineStr">
        <is>
          <t>339.491</t>
        </is>
      </c>
      <c r="CA26" t="inlineStr">
        <is>
          <t>285.536</t>
        </is>
      </c>
      <c r="CB26" t="inlineStr">
        <is>
          <t>66.4</t>
        </is>
      </c>
      <c r="CC26" t="inlineStr">
        <is>
          <t>0</t>
        </is>
      </c>
      <c r="CD26" t="inlineStr">
        <is>
          <t>0.0686108</t>
        </is>
      </c>
      <c r="CE26" t="inlineStr">
        <is>
          <t>2.83968</t>
        </is>
      </c>
      <c r="CF26" t="inlineStr">
        <is>
          <t>3.06968</t>
        </is>
      </c>
      <c r="CG26" t="inlineStr">
        <is>
          <t>4.57784e-05</t>
        </is>
      </c>
      <c r="CH26" t="inlineStr">
        <is>
          <t>286.32</t>
        </is>
      </c>
      <c r="CI26" t="inlineStr">
        <is>
          <t>67.6</t>
        </is>
      </c>
      <c r="CJ26" t="inlineStr">
        <is>
          <t>0</t>
        </is>
      </c>
      <c r="CK26" t="inlineStr">
        <is>
          <t>0.0951011</t>
        </is>
      </c>
      <c r="CL26" t="inlineStr">
        <is>
          <t>2.51564</t>
        </is>
      </c>
      <c r="CM26" t="inlineStr">
        <is>
          <t>2.03587</t>
        </is>
      </c>
      <c r="CN26" t="inlineStr">
        <is>
          <t>4.09973e-05</t>
        </is>
      </c>
      <c r="CO26" t="inlineStr">
        <is>
          <t>126.687</t>
        </is>
      </c>
      <c r="CP26" t="inlineStr">
        <is>
          <t>55.5794</t>
        </is>
      </c>
      <c r="CQ26" t="inlineStr">
        <is>
          <t>284.11</t>
        </is>
      </c>
      <c r="CR26" t="inlineStr">
        <is>
          <t>0</t>
        </is>
      </c>
      <c r="CS26" t="inlineStr">
        <is>
          <t>17.3997</t>
        </is>
      </c>
      <c r="CT26" t="inlineStr">
        <is>
          <t>285.521</t>
        </is>
      </c>
      <c r="CU26" t="inlineStr">
        <is>
          <t>281.254</t>
        </is>
      </c>
      <c r="CV26" t="inlineStr">
        <is>
          <t>75.1</t>
        </is>
      </c>
      <c r="CW26" t="inlineStr">
        <is>
          <t>1.87729</t>
        </is>
      </c>
      <c r="CX26" t="inlineStr">
        <is>
          <t>1.40068</t>
        </is>
      </c>
      <c r="CY26" t="inlineStr">
        <is>
          <t>-50</t>
        </is>
      </c>
      <c r="CZ26" t="inlineStr">
        <is>
          <t>0</t>
        </is>
      </c>
      <c r="DA26" t="inlineStr">
        <is>
          <t>0</t>
        </is>
      </c>
      <c r="DB26" s="2" t="inlineStr">
        <is>
          <t>1.12e-06</t>
        </is>
      </c>
      <c r="DC26" s="2" t="inlineStr">
        <is>
          <t>1.2e-06</t>
        </is>
      </c>
      <c r="DD26" t="inlineStr">
        <is>
          <t>0</t>
        </is>
      </c>
      <c r="DE26" t="inlineStr">
        <is>
          <t>3.4375</t>
        </is>
      </c>
      <c r="DF26" t="inlineStr">
        <is>
          <t>0</t>
        </is>
      </c>
      <c r="DG26" t="inlineStr">
        <is>
          <t>1</t>
        </is>
      </c>
      <c r="DH26" t="inlineStr">
        <is>
          <t>0</t>
        </is>
      </c>
      <c r="DI26" t="inlineStr">
        <is>
          <t>0</t>
        </is>
      </c>
      <c r="DJ26" t="inlineStr">
        <is>
          <t>0</t>
        </is>
      </c>
      <c r="DK26" t="inlineStr">
        <is>
          <t>0</t>
        </is>
      </c>
      <c r="DL26" t="inlineStr">
        <is>
          <t>0</t>
        </is>
      </c>
      <c r="DM26" t="inlineStr">
        <is>
          <t>0</t>
        </is>
      </c>
      <c r="DN26" t="inlineStr">
        <is>
          <t>0</t>
        </is>
      </c>
      <c r="DO26" t="inlineStr">
        <is>
          <t>0</t>
        </is>
      </c>
      <c r="DP26" t="inlineStr">
        <is>
          <t>0</t>
        </is>
      </c>
      <c r="DQ26" t="inlineStr">
        <is>
          <t>5.4097</t>
        </is>
      </c>
      <c r="DR26" t="inlineStr">
        <is>
          <t>27</t>
        </is>
      </c>
      <c r="DS26" t="inlineStr">
        <is>
          <t>-50.3269</t>
        </is>
      </c>
      <c r="DT26" t="inlineStr">
        <is>
          <t>100</t>
        </is>
      </c>
      <c r="DU26" t="inlineStr">
        <is>
          <t>98.6</t>
        </is>
      </c>
      <c r="DV26" t="inlineStr">
        <is>
          <t>0</t>
        </is>
      </c>
      <c r="DW26" t="inlineStr">
        <is>
          <t>0</t>
        </is>
      </c>
      <c r="DX26" t="inlineStr">
        <is>
          <t>0</t>
        </is>
      </c>
      <c r="DY26" t="inlineStr">
        <is>
          <t>0</t>
        </is>
      </c>
      <c r="DZ26" t="inlineStr">
        <is>
          <t>58.2681</t>
        </is>
      </c>
      <c r="EA26" t="inlineStr">
        <is>
          <t>1879.84</t>
        </is>
      </c>
      <c r="EB26" t="inlineStr">
        <is>
          <t>89.5</t>
        </is>
      </c>
      <c r="EC26" t="inlineStr">
        <is>
          <t>0</t>
        </is>
      </c>
      <c r="ED26" t="inlineStr">
        <is>
          <t xml:space="preserve"> 26</t>
        </is>
      </c>
    </row>
    <row r="27">
      <c r="A27" s="10" t="inlineStr">
        <is>
          <t>2024-01-17 06:00</t>
        </is>
      </c>
      <c r="B27" t="inlineStr">
        <is>
          <t>101657</t>
        </is>
      </c>
      <c r="C27" t="inlineStr">
        <is>
          <t>24134.8</t>
        </is>
      </c>
      <c r="D27" t="inlineStr">
        <is>
          <t>2.21187</t>
        </is>
      </c>
      <c r="E27" t="inlineStr">
        <is>
          <t>11817.7</t>
        </is>
      </c>
      <c r="F27" t="inlineStr">
        <is>
          <t>205.741</t>
        </is>
      </c>
      <c r="G27" t="inlineStr">
        <is>
          <t>76.5</t>
        </is>
      </c>
      <c r="H27" t="inlineStr">
        <is>
          <t>3.2</t>
        </is>
      </c>
      <c r="I27" t="inlineStr">
        <is>
          <t>0.165488</t>
        </is>
      </c>
      <c r="J27" t="inlineStr">
        <is>
          <t>29.7409</t>
        </is>
      </c>
      <c r="K27" t="inlineStr">
        <is>
          <t>-28.3436</t>
        </is>
      </c>
      <c r="L27" s="2" t="inlineStr">
        <is>
          <t>6.19932e-05</t>
        </is>
      </c>
      <c r="M27" t="inlineStr">
        <is>
          <t>9251.94</t>
        </is>
      </c>
      <c r="N27" t="inlineStr">
        <is>
          <t>227.27</t>
        </is>
      </c>
      <c r="O27" t="inlineStr">
        <is>
          <t>17.7</t>
        </is>
      </c>
      <c r="P27" t="inlineStr">
        <is>
          <t>0</t>
        </is>
      </c>
      <c r="Q27" t="inlineStr">
        <is>
          <t>0.35291</t>
        </is>
      </c>
      <c r="R27" t="inlineStr">
        <is>
          <t>17.7903</t>
        </is>
      </c>
      <c r="S27" t="inlineStr">
        <is>
          <t>-27.6696</t>
        </is>
      </c>
      <c r="T27" t="inlineStr">
        <is>
          <t>3.17689e-05</t>
        </is>
      </c>
      <c r="U27" t="inlineStr">
        <is>
          <t>7262.08</t>
        </is>
      </c>
      <c r="V27" t="inlineStr">
        <is>
          <t>245.046</t>
        </is>
      </c>
      <c r="W27" t="inlineStr">
        <is>
          <t>38.5</t>
        </is>
      </c>
      <c r="X27" t="inlineStr">
        <is>
          <t>0</t>
        </is>
      </c>
      <c r="Y27" t="inlineStr">
        <is>
          <t>0.744426</t>
        </is>
      </c>
      <c r="Z27" t="inlineStr">
        <is>
          <t>16.0039</t>
        </is>
      </c>
      <c r="AA27" t="inlineStr">
        <is>
          <t>-27.5272</t>
        </is>
      </c>
      <c r="AB27" t="inlineStr">
        <is>
          <t>4.61469e-05</t>
        </is>
      </c>
      <c r="AC27" t="inlineStr">
        <is>
          <t>5622.11</t>
        </is>
      </c>
      <c r="AD27" t="inlineStr">
        <is>
          <t>256.177</t>
        </is>
      </c>
      <c r="AE27" t="inlineStr">
        <is>
          <t>9.3</t>
        </is>
      </c>
      <c r="AF27" t="inlineStr">
        <is>
          <t>0</t>
        </is>
      </c>
      <c r="AG27" t="inlineStr">
        <is>
          <t>0.445107</t>
        </is>
      </c>
      <c r="AH27" t="inlineStr">
        <is>
          <t>16.9097</t>
        </is>
      </c>
      <c r="AI27" t="inlineStr">
        <is>
          <t>-17.765</t>
        </is>
      </c>
      <c r="AJ27" s="2" t="inlineStr">
        <is>
          <t>8.20453e-05</t>
        </is>
      </c>
      <c r="AK27" t="inlineStr">
        <is>
          <t>4238.42</t>
        </is>
      </c>
      <c r="AL27" t="inlineStr">
        <is>
          <t>263.639</t>
        </is>
      </c>
      <c r="AM27" t="inlineStr">
        <is>
          <t>6</t>
        </is>
      </c>
      <c r="AN27" t="inlineStr">
        <is>
          <t>0</t>
        </is>
      </c>
      <c r="AO27" t="inlineStr">
        <is>
          <t>0.330781</t>
        </is>
      </c>
      <c r="AP27" t="inlineStr">
        <is>
          <t>11.1032</t>
        </is>
      </c>
      <c r="AQ27" t="inlineStr">
        <is>
          <t>-8.30624</t>
        </is>
      </c>
      <c r="AR27" t="inlineStr">
        <is>
          <t>8.5787e-05</t>
        </is>
      </c>
      <c r="AS27" t="inlineStr">
        <is>
          <t>3031.15</t>
        </is>
      </c>
      <c r="AT27" t="inlineStr">
        <is>
          <t>270.938</t>
        </is>
      </c>
      <c r="AU27" t="inlineStr">
        <is>
          <t>7.7</t>
        </is>
      </c>
      <c r="AV27" t="inlineStr">
        <is>
          <t>0</t>
        </is>
      </c>
      <c r="AW27" t="inlineStr">
        <is>
          <t>0.0680469</t>
        </is>
      </c>
      <c r="AX27" t="inlineStr">
        <is>
          <t>8.47226</t>
        </is>
      </c>
      <c r="AY27" t="inlineStr">
        <is>
          <t>-3.16759</t>
        </is>
      </c>
      <c r="AZ27" t="inlineStr">
        <is>
          <t>0.000135053</t>
        </is>
      </c>
      <c r="BA27" t="inlineStr">
        <is>
          <t>1482.48</t>
        </is>
      </c>
      <c r="BB27" t="inlineStr">
        <is>
          <t>276.694</t>
        </is>
      </c>
      <c r="BC27" t="inlineStr">
        <is>
          <t>85.4</t>
        </is>
      </c>
      <c r="BD27" t="inlineStr">
        <is>
          <t>0</t>
        </is>
      </c>
      <c r="BE27" t="inlineStr">
        <is>
          <t>-0.0859844</t>
        </is>
      </c>
      <c r="BF27" t="inlineStr">
        <is>
          <t>0.152871</t>
        </is>
      </c>
      <c r="BG27" t="inlineStr">
        <is>
          <t>5.14544</t>
        </is>
      </c>
      <c r="BH27" t="inlineStr">
        <is>
          <t>-2.49329e-05</t>
        </is>
      </c>
      <c r="BI27" t="inlineStr">
        <is>
          <t>788.756</t>
        </is>
      </c>
      <c r="BJ27" t="inlineStr">
        <is>
          <t>282.116</t>
        </is>
      </c>
      <c r="BK27" t="inlineStr">
        <is>
          <t>71.3</t>
        </is>
      </c>
      <c r="BL27" t="inlineStr">
        <is>
          <t>0</t>
        </is>
      </c>
      <c r="BM27" t="inlineStr">
        <is>
          <t>-0.173739</t>
        </is>
      </c>
      <c r="BN27" t="inlineStr">
        <is>
          <t>1.3691</t>
        </is>
      </c>
      <c r="BO27" t="inlineStr">
        <is>
          <t>5.37216</t>
        </is>
      </c>
      <c r="BP27" s="2" t="inlineStr">
        <is>
          <t>5.55957e-06</t>
        </is>
      </c>
      <c r="BQ27" t="inlineStr">
        <is>
          <t>567.155</t>
        </is>
      </c>
      <c r="BR27" t="inlineStr">
        <is>
          <t>283.677</t>
        </is>
      </c>
      <c r="BS27" t="inlineStr">
        <is>
          <t>70.8</t>
        </is>
      </c>
      <c r="BT27" t="inlineStr">
        <is>
          <t>0</t>
        </is>
      </c>
      <c r="BU27" t="inlineStr">
        <is>
          <t>-0.118142</t>
        </is>
      </c>
      <c r="BV27" t="inlineStr">
        <is>
          <t>2.1593</t>
        </is>
      </c>
      <c r="BW27" t="inlineStr">
        <is>
          <t>4.5193</t>
        </is>
      </c>
      <c r="BX27" s="2" t="inlineStr">
        <is>
          <t>8.00764e-05</t>
        </is>
      </c>
      <c r="BY27" t="inlineStr">
        <is>
          <t>4</t>
        </is>
      </c>
      <c r="BZ27" t="inlineStr">
        <is>
          <t>350.106</t>
        </is>
      </c>
      <c r="CA27" t="inlineStr">
        <is>
          <t>285.06</t>
        </is>
      </c>
      <c r="CB27" t="inlineStr">
        <is>
          <t>71.6</t>
        </is>
      </c>
      <c r="CC27" t="inlineStr">
        <is>
          <t>0</t>
        </is>
      </c>
      <c r="CD27" t="inlineStr">
        <is>
          <t>-0.0317383</t>
        </is>
      </c>
      <c r="CE27" t="inlineStr">
        <is>
          <t>2.53733</t>
        </is>
      </c>
      <c r="CF27" t="inlineStr">
        <is>
          <t>3.35712</t>
        </is>
      </c>
      <c r="CG27" t="inlineStr">
        <is>
          <t>0.000143187</t>
        </is>
      </c>
      <c r="CH27" t="inlineStr">
        <is>
          <t>285.47</t>
        </is>
      </c>
      <c r="CI27" t="inlineStr">
        <is>
          <t>74.4</t>
        </is>
      </c>
      <c r="CJ27" t="inlineStr">
        <is>
          <t>0</t>
        </is>
      </c>
      <c r="CK27" t="inlineStr">
        <is>
          <t>0.0614741</t>
        </is>
      </c>
      <c r="CL27" t="inlineStr">
        <is>
          <t>2.16523</t>
        </is>
      </c>
      <c r="CM27" t="inlineStr">
        <is>
          <t>2.10316</t>
        </is>
      </c>
      <c r="CN27" t="inlineStr">
        <is>
          <t>0.000142674</t>
        </is>
      </c>
      <c r="CO27" t="inlineStr">
        <is>
          <t>137.751</t>
        </is>
      </c>
      <c r="CP27" t="inlineStr">
        <is>
          <t>55.5794</t>
        </is>
      </c>
      <c r="CQ27" t="inlineStr">
        <is>
          <t>281.306</t>
        </is>
      </c>
      <c r="CR27" t="inlineStr">
        <is>
          <t>0</t>
        </is>
      </c>
      <c r="CS27" t="inlineStr">
        <is>
          <t>-1.48934</t>
        </is>
      </c>
      <c r="CT27" t="inlineStr">
        <is>
          <t>283.784</t>
        </is>
      </c>
      <c r="CU27" t="inlineStr">
        <is>
          <t>281.194</t>
        </is>
      </c>
      <c r="CV27" t="inlineStr">
        <is>
          <t>84</t>
        </is>
      </c>
      <c r="CW27" t="inlineStr">
        <is>
          <t>1.57165</t>
        </is>
      </c>
      <c r="CX27" t="inlineStr">
        <is>
          <t>1.4405</t>
        </is>
      </c>
      <c r="CY27" t="inlineStr">
        <is>
          <t>-50</t>
        </is>
      </c>
      <c r="CZ27" t="inlineStr">
        <is>
          <t>0</t>
        </is>
      </c>
      <c r="DA27" t="inlineStr">
        <is>
          <t>0</t>
        </is>
      </c>
      <c r="DB27" s="2" t="inlineStr">
        <is>
          <t>6e-07</t>
        </is>
      </c>
      <c r="DC27" s="2" t="inlineStr">
        <is>
          <t>4e-07</t>
        </is>
      </c>
      <c r="DD27" t="inlineStr">
        <is>
          <t>0</t>
        </is>
      </c>
      <c r="DE27" t="inlineStr">
        <is>
          <t>3.4375</t>
        </is>
      </c>
      <c r="DF27" t="inlineStr">
        <is>
          <t>0</t>
        </is>
      </c>
      <c r="DG27" t="inlineStr">
        <is>
          <t>1</t>
        </is>
      </c>
      <c r="DH27" t="inlineStr">
        <is>
          <t>0</t>
        </is>
      </c>
      <c r="DI27" t="inlineStr">
        <is>
          <t>0</t>
        </is>
      </c>
      <c r="DJ27" t="inlineStr">
        <is>
          <t>0</t>
        </is>
      </c>
      <c r="DK27" t="inlineStr">
        <is>
          <t>0</t>
        </is>
      </c>
      <c r="DL27" t="inlineStr">
        <is>
          <t>0</t>
        </is>
      </c>
      <c r="DM27" t="inlineStr">
        <is>
          <t>0</t>
        </is>
      </c>
      <c r="DN27" t="inlineStr">
        <is>
          <t>0</t>
        </is>
      </c>
      <c r="DO27" t="inlineStr">
        <is>
          <t>0</t>
        </is>
      </c>
      <c r="DP27" t="inlineStr">
        <is>
          <t>0</t>
        </is>
      </c>
      <c r="DQ27" t="inlineStr">
        <is>
          <t>9.75336</t>
        </is>
      </c>
      <c r="DR27" t="inlineStr">
        <is>
          <t>11</t>
        </is>
      </c>
      <c r="DS27" t="inlineStr">
        <is>
          <t>-56.8057</t>
        </is>
      </c>
      <c r="DT27" t="inlineStr">
        <is>
          <t>34</t>
        </is>
      </c>
      <c r="DU27" t="inlineStr">
        <is>
          <t>74.7</t>
        </is>
      </c>
      <c r="DV27" t="inlineStr">
        <is>
          <t>0</t>
        </is>
      </c>
      <c r="DW27" t="inlineStr">
        <is>
          <t>0</t>
        </is>
      </c>
      <c r="DX27" t="inlineStr">
        <is>
          <t>4.6</t>
        </is>
      </c>
      <c r="DY27" t="inlineStr">
        <is>
          <t>16.5</t>
        </is>
      </c>
      <c r="DZ27" t="inlineStr">
        <is>
          <t>94.7799</t>
        </is>
      </c>
      <c r="EA27" t="inlineStr">
        <is>
          <t>1917.6</t>
        </is>
      </c>
      <c r="EB27" t="inlineStr">
        <is>
          <t>91.4</t>
        </is>
      </c>
      <c r="EC27" t="inlineStr">
        <is>
          <t>0</t>
        </is>
      </c>
      <c r="ED27" t="inlineStr">
        <is>
          <t xml:space="preserve"> 27</t>
        </is>
      </c>
    </row>
    <row r="28">
      <c r="A28" s="10" t="inlineStr">
        <is>
          <t>2024-01-17 09:00</t>
        </is>
      </c>
      <c r="B28" t="inlineStr">
        <is>
          <t>101801</t>
        </is>
      </c>
      <c r="C28" t="inlineStr">
        <is>
          <t>24134.9</t>
        </is>
      </c>
      <c r="D28" t="inlineStr">
        <is>
          <t>2.30017</t>
        </is>
      </c>
      <c r="E28" t="inlineStr">
        <is>
          <t>11854.8</t>
        </is>
      </c>
      <c r="F28" t="inlineStr">
        <is>
          <t>205.759</t>
        </is>
      </c>
      <c r="G28" t="inlineStr">
        <is>
          <t>74.3</t>
        </is>
      </c>
      <c r="H28" t="inlineStr">
        <is>
          <t>2.8</t>
        </is>
      </c>
      <c r="I28" t="inlineStr">
        <is>
          <t>-0.0581504</t>
        </is>
      </c>
      <c r="J28" t="inlineStr">
        <is>
          <t>22.3</t>
        </is>
      </c>
      <c r="K28" t="inlineStr">
        <is>
          <t>-17.1197</t>
        </is>
      </c>
      <c r="L28" t="inlineStr">
        <is>
          <t>5.3609e-05</t>
        </is>
      </c>
      <c r="M28" t="inlineStr">
        <is>
          <t>9289.71</t>
        </is>
      </c>
      <c r="N28" t="inlineStr">
        <is>
          <t>227.4</t>
        </is>
      </c>
      <c r="O28" t="inlineStr">
        <is>
          <t>40.8</t>
        </is>
      </c>
      <c r="P28" t="inlineStr">
        <is>
          <t>0</t>
        </is>
      </c>
      <c r="Q28" t="inlineStr">
        <is>
          <t>0.163465</t>
        </is>
      </c>
      <c r="R28" t="inlineStr">
        <is>
          <t>18.5013</t>
        </is>
      </c>
      <c r="S28" t="inlineStr">
        <is>
          <t>-21.0831</t>
        </is>
      </c>
      <c r="T28" t="inlineStr">
        <is>
          <t>7.26962e-05</t>
        </is>
      </c>
      <c r="U28" t="inlineStr">
        <is>
          <t>7300.61</t>
        </is>
      </c>
      <c r="V28" t="inlineStr">
        <is>
          <t>245.165</t>
        </is>
      </c>
      <c r="W28" t="inlineStr">
        <is>
          <t>36.3</t>
        </is>
      </c>
      <c r="X28" t="inlineStr">
        <is>
          <t>0</t>
        </is>
      </c>
      <c r="Y28" t="inlineStr">
        <is>
          <t>0.191367</t>
        </is>
      </c>
      <c r="Z28" t="inlineStr">
        <is>
          <t>17.2247</t>
        </is>
      </c>
      <c r="AA28" t="inlineStr">
        <is>
          <t>-18.0178</t>
        </is>
      </c>
      <c r="AB28" s="2" t="inlineStr">
        <is>
          <t>7.80862e-05</t>
        </is>
      </c>
      <c r="AC28" t="inlineStr">
        <is>
          <t>5653.7</t>
        </is>
      </c>
      <c r="AD28" t="inlineStr">
        <is>
          <t>257.971</t>
        </is>
      </c>
      <c r="AE28" t="inlineStr">
        <is>
          <t>42.8</t>
        </is>
      </c>
      <c r="AF28" t="inlineStr">
        <is>
          <t>0</t>
        </is>
      </c>
      <c r="AG28" t="inlineStr">
        <is>
          <t>0.0886211</t>
        </is>
      </c>
      <c r="AH28" t="inlineStr">
        <is>
          <t>13.2136</t>
        </is>
      </c>
      <c r="AI28" t="inlineStr">
        <is>
          <t>-17.347</t>
        </is>
      </c>
      <c r="AJ28" t="inlineStr">
        <is>
          <t>5.60725e-05</t>
        </is>
      </c>
      <c r="AK28" t="inlineStr">
        <is>
          <t>4259.66</t>
        </is>
      </c>
      <c r="AL28" t="inlineStr">
        <is>
          <t>264.568</t>
        </is>
      </c>
      <c r="AM28" t="inlineStr">
        <is>
          <t>14.1</t>
        </is>
      </c>
      <c r="AN28" t="inlineStr">
        <is>
          <t>0</t>
        </is>
      </c>
      <c r="AO28" t="inlineStr">
        <is>
          <t>-0.0022207</t>
        </is>
      </c>
      <c r="AP28" t="inlineStr">
        <is>
          <t>11.3486</t>
        </is>
      </c>
      <c r="AQ28" t="inlineStr">
        <is>
          <t>-6.20811</t>
        </is>
      </c>
      <c r="AR28" t="inlineStr">
        <is>
          <t>9.40922e-05</t>
        </is>
      </c>
      <c r="AS28" t="inlineStr">
        <is>
          <t>3048.91</t>
        </is>
      </c>
      <c r="AT28" t="inlineStr">
        <is>
          <t>271.795</t>
        </is>
      </c>
      <c r="AU28" t="inlineStr">
        <is>
          <t>6</t>
        </is>
      </c>
      <c r="AV28" t="inlineStr">
        <is>
          <t>0</t>
        </is>
      </c>
      <c r="AW28" t="inlineStr">
        <is>
          <t>0.0131426</t>
        </is>
      </c>
      <c r="AX28" t="inlineStr">
        <is>
          <t>7.62041</t>
        </is>
      </c>
      <c r="AY28" t="inlineStr">
        <is>
          <t>-1.44046</t>
        </is>
      </c>
      <c r="AZ28" t="inlineStr">
        <is>
          <t>0.000116306</t>
        </is>
      </c>
      <c r="BA28" t="inlineStr">
        <is>
          <t>1494.99</t>
        </is>
      </c>
      <c r="BB28" t="inlineStr">
        <is>
          <t>276.661</t>
        </is>
      </c>
      <c r="BC28" t="inlineStr">
        <is>
          <t>80.5</t>
        </is>
      </c>
      <c r="BD28" t="inlineStr">
        <is>
          <t>0</t>
        </is>
      </c>
      <c r="BE28" t="inlineStr">
        <is>
          <t>0.101295</t>
        </is>
      </c>
      <c r="BF28" t="inlineStr">
        <is>
          <t>-1.64803</t>
        </is>
      </c>
      <c r="BG28" t="inlineStr">
        <is>
          <t>7.38977</t>
        </is>
      </c>
      <c r="BH28" t="inlineStr">
        <is>
          <t>1.10864e-06</t>
        </is>
      </c>
      <c r="BI28" t="inlineStr">
        <is>
          <t>801.554</t>
        </is>
      </c>
      <c r="BJ28" t="inlineStr">
        <is>
          <t>281.903</t>
        </is>
      </c>
      <c r="BK28" t="inlineStr">
        <is>
          <t>72.4</t>
        </is>
      </c>
      <c r="BL28" t="inlineStr">
        <is>
          <t>0</t>
        </is>
      </c>
      <c r="BM28" t="inlineStr">
        <is>
          <t>0.0826982</t>
        </is>
      </c>
      <c r="BN28" t="inlineStr">
        <is>
          <t>-1.25137</t>
        </is>
      </c>
      <c r="BO28" t="inlineStr">
        <is>
          <t>5.88069</t>
        </is>
      </c>
      <c r="BP28" t="inlineStr">
        <is>
          <t>2.74009e-05</t>
        </is>
      </c>
      <c r="BQ28" t="inlineStr">
        <is>
          <t>580.098</t>
        </is>
      </c>
      <c r="BR28" t="inlineStr">
        <is>
          <t>283.532</t>
        </is>
      </c>
      <c r="BS28" t="inlineStr">
        <is>
          <t>70.8</t>
        </is>
      </c>
      <c r="BT28" t="inlineStr">
        <is>
          <t>0</t>
        </is>
      </c>
      <c r="BU28" t="inlineStr">
        <is>
          <t>0.136355</t>
        </is>
      </c>
      <c r="BV28" t="inlineStr">
        <is>
          <t>-0.436211</t>
        </is>
      </c>
      <c r="BW28" t="inlineStr">
        <is>
          <t>4.38601</t>
        </is>
      </c>
      <c r="BX28" s="2" t="inlineStr">
        <is>
          <t>9.18972e-05</t>
        </is>
      </c>
      <c r="BY28" t="inlineStr">
        <is>
          <t>3</t>
        </is>
      </c>
      <c r="BZ28" t="inlineStr">
        <is>
          <t>363.262</t>
        </is>
      </c>
      <c r="CA28" t="inlineStr">
        <is>
          <t>284.716</t>
        </is>
      </c>
      <c r="CB28" t="inlineStr">
        <is>
          <t>74.7</t>
        </is>
      </c>
      <c r="CC28" t="inlineStr">
        <is>
          <t>0</t>
        </is>
      </c>
      <c r="CD28" t="inlineStr">
        <is>
          <t>0.128948</t>
        </is>
      </c>
      <c r="CE28" t="inlineStr">
        <is>
          <t>0.143586</t>
        </is>
      </c>
      <c r="CF28" t="inlineStr">
        <is>
          <t>2.29367</t>
        </is>
      </c>
      <c r="CG28" s="2" t="inlineStr">
        <is>
          <t>0.000140396</t>
        </is>
      </c>
      <c r="CH28" t="inlineStr">
        <is>
          <t>286.654</t>
        </is>
      </c>
      <c r="CI28" t="inlineStr">
        <is>
          <t>69.3</t>
        </is>
      </c>
      <c r="CJ28" t="inlineStr">
        <is>
          <t>0</t>
        </is>
      </c>
      <c r="CK28" t="inlineStr">
        <is>
          <t>0.0669478</t>
        </is>
      </c>
      <c r="CL28" t="inlineStr">
        <is>
          <t>0.141765</t>
        </is>
      </c>
      <c r="CM28" t="inlineStr">
        <is>
          <t>1.77048</t>
        </is>
      </c>
      <c r="CN28" s="2" t="inlineStr">
        <is>
          <t>0.000141428</t>
        </is>
      </c>
      <c r="CO28" t="inlineStr">
        <is>
          <t>150.748</t>
        </is>
      </c>
      <c r="CP28" t="inlineStr">
        <is>
          <t>55.5794</t>
        </is>
      </c>
      <c r="CQ28" t="inlineStr">
        <is>
          <t>290.719</t>
        </is>
      </c>
      <c r="CR28" t="inlineStr">
        <is>
          <t>0</t>
        </is>
      </c>
      <c r="CS28" t="inlineStr">
        <is>
          <t>133.889</t>
        </is>
      </c>
      <c r="CT28" t="inlineStr">
        <is>
          <t>287.904</t>
        </is>
      </c>
      <c r="CU28" t="inlineStr">
        <is>
          <t>281.85</t>
        </is>
      </c>
      <c r="CV28" t="inlineStr">
        <is>
          <t>67.1</t>
        </is>
      </c>
      <c r="CW28" t="inlineStr">
        <is>
          <t>0.0807324</t>
        </is>
      </c>
      <c r="CX28" t="inlineStr">
        <is>
          <t>1.57983</t>
        </is>
      </c>
      <c r="CY28" t="inlineStr">
        <is>
          <t>-50</t>
        </is>
      </c>
      <c r="CZ28" t="inlineStr">
        <is>
          <t>1.6e-07</t>
        </is>
      </c>
      <c r="DA28" t="inlineStr">
        <is>
          <t>0</t>
        </is>
      </c>
      <c r="DB28" t="inlineStr">
        <is>
          <t>4.4e-07</t>
        </is>
      </c>
      <c r="DC28" t="inlineStr">
        <is>
          <t>4e-07</t>
        </is>
      </c>
      <c r="DD28" t="inlineStr">
        <is>
          <t>0</t>
        </is>
      </c>
      <c r="DE28" t="inlineStr">
        <is>
          <t>3.4375</t>
        </is>
      </c>
      <c r="DF28" t="inlineStr">
        <is>
          <t>0</t>
        </is>
      </c>
      <c r="DG28" t="inlineStr">
        <is>
          <t>1</t>
        </is>
      </c>
      <c r="DH28" t="inlineStr">
        <is>
          <t>0</t>
        </is>
      </c>
      <c r="DI28" t="inlineStr">
        <is>
          <t>0</t>
        </is>
      </c>
      <c r="DJ28" t="inlineStr">
        <is>
          <t>0</t>
        </is>
      </c>
      <c r="DK28" t="inlineStr">
        <is>
          <t>0</t>
        </is>
      </c>
      <c r="DL28" t="inlineStr">
        <is>
          <t>0</t>
        </is>
      </c>
      <c r="DM28" t="inlineStr">
        <is>
          <t>0</t>
        </is>
      </c>
      <c r="DN28" t="inlineStr">
        <is>
          <t>0</t>
        </is>
      </c>
      <c r="DO28" t="inlineStr">
        <is>
          <t>0</t>
        </is>
      </c>
      <c r="DP28" t="inlineStr">
        <is>
          <t>10050</t>
        </is>
      </c>
      <c r="DQ28" t="inlineStr">
        <is>
          <t>9.52386</t>
        </is>
      </c>
      <c r="DR28" t="inlineStr">
        <is>
          <t>19</t>
        </is>
      </c>
      <c r="DS28" t="inlineStr">
        <is>
          <t>-15.4888</t>
        </is>
      </c>
      <c r="DT28" t="inlineStr">
        <is>
          <t>1.2</t>
        </is>
      </c>
      <c r="DU28" t="inlineStr">
        <is>
          <t>27.6</t>
        </is>
      </c>
      <c r="DV28" t="inlineStr">
        <is>
          <t>0</t>
        </is>
      </c>
      <c r="DW28" t="inlineStr">
        <is>
          <t>0</t>
        </is>
      </c>
      <c r="DX28" t="inlineStr">
        <is>
          <t>5</t>
        </is>
      </c>
      <c r="DY28" t="inlineStr">
        <is>
          <t>4.9</t>
        </is>
      </c>
      <c r="DZ28" t="inlineStr">
        <is>
          <t>111.052</t>
        </is>
      </c>
      <c r="EA28" t="inlineStr">
        <is>
          <t>1977.92</t>
        </is>
      </c>
      <c r="EB28" t="inlineStr">
        <is>
          <t>83.6</t>
        </is>
      </c>
      <c r="EC28" t="inlineStr">
        <is>
          <t>0</t>
        </is>
      </c>
      <c r="ED28" t="inlineStr">
        <is>
          <t xml:space="preserve"> 28</t>
        </is>
      </c>
    </row>
    <row r="29">
      <c r="A29" s="10" t="inlineStr">
        <is>
          <t>2024-01-17 12:00</t>
        </is>
      </c>
      <c r="B29" t="inlineStr">
        <is>
          <t>101629</t>
        </is>
      </c>
      <c r="C29" t="inlineStr">
        <is>
          <t>24135</t>
        </is>
      </c>
      <c r="D29" t="inlineStr">
        <is>
          <t>6.01777</t>
        </is>
      </c>
      <c r="E29" t="inlineStr">
        <is>
          <t>11866.8</t>
        </is>
      </c>
      <c r="F29" t="inlineStr">
        <is>
          <t>205.589</t>
        </is>
      </c>
      <c r="G29" t="inlineStr">
        <is>
          <t>82.1</t>
        </is>
      </c>
      <c r="H29" t="inlineStr">
        <is>
          <t>4.6</t>
        </is>
      </c>
      <c r="I29" t="inlineStr">
        <is>
          <t>0.0800508</t>
        </is>
      </c>
      <c r="J29" t="inlineStr">
        <is>
          <t>23.7811</t>
        </is>
      </c>
      <c r="K29" t="inlineStr">
        <is>
          <t>-14.0508</t>
        </is>
      </c>
      <c r="L29" t="inlineStr">
        <is>
          <t>2.63772e-05</t>
        </is>
      </c>
      <c r="M29" t="inlineStr">
        <is>
          <t>9303.36</t>
        </is>
      </c>
      <c r="N29" t="inlineStr">
        <is>
          <t>227.255</t>
        </is>
      </c>
      <c r="O29" t="inlineStr">
        <is>
          <t>91.3</t>
        </is>
      </c>
      <c r="P29" t="inlineStr">
        <is>
          <t>10.3</t>
        </is>
      </c>
      <c r="Q29" t="inlineStr">
        <is>
          <t>-0.0264404</t>
        </is>
      </c>
      <c r="R29" t="inlineStr">
        <is>
          <t>18.6973</t>
        </is>
      </c>
      <c r="S29" t="inlineStr">
        <is>
          <t>-9.36858</t>
        </is>
      </c>
      <c r="T29" s="2" t="inlineStr">
        <is>
          <t>1.87256e-05</t>
        </is>
      </c>
      <c r="U29" t="inlineStr">
        <is>
          <t>7313.45</t>
        </is>
      </c>
      <c r="V29" t="inlineStr">
        <is>
          <t>245.422</t>
        </is>
      </c>
      <c r="W29" t="inlineStr">
        <is>
          <t>32.3</t>
        </is>
      </c>
      <c r="X29" t="inlineStr">
        <is>
          <t>0</t>
        </is>
      </c>
      <c r="Y29" t="inlineStr">
        <is>
          <t>-0.0822754</t>
        </is>
      </c>
      <c r="Z29" t="inlineStr">
        <is>
          <t>15.4532</t>
        </is>
      </c>
      <c r="AA29" t="inlineStr">
        <is>
          <t>-9.0949</t>
        </is>
      </c>
      <c r="AB29" s="2" t="inlineStr">
        <is>
          <t>0.000107248</t>
        </is>
      </c>
      <c r="AC29" t="inlineStr">
        <is>
          <t>5665.95</t>
        </is>
      </c>
      <c r="AD29" t="inlineStr">
        <is>
          <t>259.006</t>
        </is>
      </c>
      <c r="AE29" t="inlineStr">
        <is>
          <t>38.4</t>
        </is>
      </c>
      <c r="AF29" t="inlineStr">
        <is>
          <t>0</t>
        </is>
      </c>
      <c r="AG29" t="inlineStr">
        <is>
          <t>0.0144727</t>
        </is>
      </c>
      <c r="AH29" t="inlineStr">
        <is>
          <t>13.1888</t>
        </is>
      </c>
      <c r="AI29" t="inlineStr">
        <is>
          <t>-11.4129</t>
        </is>
      </c>
      <c r="AJ29" s="2" t="inlineStr">
        <is>
          <t>6.26005e-05</t>
        </is>
      </c>
      <c r="AK29" t="inlineStr">
        <is>
          <t>4263.05</t>
        </is>
      </c>
      <c r="AL29" t="inlineStr">
        <is>
          <t>266.053</t>
        </is>
      </c>
      <c r="AM29" t="inlineStr">
        <is>
          <t>35.6</t>
        </is>
      </c>
      <c r="AN29" t="inlineStr">
        <is>
          <t>0</t>
        </is>
      </c>
      <c r="AO29" t="inlineStr">
        <is>
          <t>0.212027</t>
        </is>
      </c>
      <c r="AP29" t="inlineStr">
        <is>
          <t>12.2544</t>
        </is>
      </c>
      <c r="AQ29" t="inlineStr">
        <is>
          <t>-7.76541</t>
        </is>
      </c>
      <c r="AR29" s="2" t="inlineStr">
        <is>
          <t>9.33348e-05</t>
        </is>
      </c>
      <c r="AS29" t="inlineStr">
        <is>
          <t>3046.52</t>
        </is>
      </c>
      <c r="AT29" t="inlineStr">
        <is>
          <t>272.889</t>
        </is>
      </c>
      <c r="AU29" t="inlineStr">
        <is>
          <t>6.4</t>
        </is>
      </c>
      <c r="AV29" t="inlineStr">
        <is>
          <t>0</t>
        </is>
      </c>
      <c r="AW29" t="inlineStr">
        <is>
          <t>0.123012</t>
        </is>
      </c>
      <c r="AX29" t="inlineStr">
        <is>
          <t>10.2467</t>
        </is>
      </c>
      <c r="AY29" t="inlineStr">
        <is>
          <t>-1.91369</t>
        </is>
      </c>
      <c r="AZ29" t="inlineStr">
        <is>
          <t>8.42992e-05</t>
        </is>
      </c>
      <c r="BA29" t="inlineStr">
        <is>
          <t>1484.17</t>
        </is>
      </c>
      <c r="BB29" t="inlineStr">
        <is>
          <t>277.016</t>
        </is>
      </c>
      <c r="BC29" t="inlineStr">
        <is>
          <t>73.1</t>
        </is>
      </c>
      <c r="BD29" t="inlineStr">
        <is>
          <t>0.1</t>
        </is>
      </c>
      <c r="BE29" t="inlineStr">
        <is>
          <t>-0.217924</t>
        </is>
      </c>
      <c r="BF29" t="inlineStr">
        <is>
          <t>-3.16016</t>
        </is>
      </c>
      <c r="BG29" t="inlineStr">
        <is>
          <t>8.27215</t>
        </is>
      </c>
      <c r="BH29" s="2" t="inlineStr">
        <is>
          <t>0.000125004</t>
        </is>
      </c>
      <c r="BI29" t="inlineStr">
        <is>
          <t>790.659</t>
        </is>
      </c>
      <c r="BJ29" t="inlineStr">
        <is>
          <t>282.215</t>
        </is>
      </c>
      <c r="BK29" t="inlineStr">
        <is>
          <t>75.1</t>
        </is>
      </c>
      <c r="BL29" t="inlineStr">
        <is>
          <t>0</t>
        </is>
      </c>
      <c r="BM29" t="inlineStr">
        <is>
          <t>-0.339389</t>
        </is>
      </c>
      <c r="BN29" t="inlineStr">
        <is>
          <t>-2.62659</t>
        </is>
      </c>
      <c r="BO29" t="inlineStr">
        <is>
          <t>5.42279</t>
        </is>
      </c>
      <c r="BP29" s="2" t="inlineStr">
        <is>
          <t>0.00014583</t>
        </is>
      </c>
      <c r="BQ29" t="inlineStr">
        <is>
          <t>568.798</t>
        </is>
      </c>
      <c r="BR29" t="inlineStr">
        <is>
          <t>284.315</t>
        </is>
      </c>
      <c r="BS29" t="inlineStr">
        <is>
          <t>68</t>
        </is>
      </c>
      <c r="BT29" t="inlineStr">
        <is>
          <t>0</t>
        </is>
      </c>
      <c r="BU29" t="inlineStr">
        <is>
          <t>-0.349518</t>
        </is>
      </c>
      <c r="BV29" t="inlineStr">
        <is>
          <t>-2.69829</t>
        </is>
      </c>
      <c r="BW29" t="inlineStr">
        <is>
          <t>5.18703</t>
        </is>
      </c>
      <c r="BX29" s="2" t="inlineStr">
        <is>
          <t>0.000137555</t>
        </is>
      </c>
      <c r="BY29" t="inlineStr">
        <is>
          <t>5</t>
        </is>
      </c>
      <c r="BZ29" t="inlineStr">
        <is>
          <t>351.072</t>
        </is>
      </c>
      <c r="CA29" t="inlineStr">
        <is>
          <t>286.396</t>
        </is>
      </c>
      <c r="CB29" t="inlineStr">
        <is>
          <t>61.5</t>
        </is>
      </c>
      <c r="CC29" t="inlineStr">
        <is>
          <t>0</t>
        </is>
      </c>
      <c r="CD29" t="inlineStr">
        <is>
          <t>-0.266856</t>
        </is>
      </c>
      <c r="CE29" t="inlineStr">
        <is>
          <t>-2.84604</t>
        </is>
      </c>
      <c r="CF29" t="inlineStr">
        <is>
          <t>4.98113</t>
        </is>
      </c>
      <c r="CG29" s="2" t="inlineStr">
        <is>
          <t>0.000139319</t>
        </is>
      </c>
      <c r="CH29" t="inlineStr">
        <is>
          <t>288.51</t>
        </is>
      </c>
      <c r="CI29" t="inlineStr">
        <is>
          <t>56</t>
        </is>
      </c>
      <c r="CJ29" t="inlineStr">
        <is>
          <t>0</t>
        </is>
      </c>
      <c r="CK29" t="inlineStr">
        <is>
          <t>-0.0541152</t>
        </is>
      </c>
      <c r="CL29" t="inlineStr">
        <is>
          <t>-2.93332</t>
        </is>
      </c>
      <c r="CM29" t="inlineStr">
        <is>
          <t>4.56919</t>
        </is>
      </c>
      <c r="CN29" t="inlineStr">
        <is>
          <t>0.000142996</t>
        </is>
      </c>
      <c r="CO29" t="inlineStr">
        <is>
          <t>137.297</t>
        </is>
      </c>
      <c r="CP29" t="inlineStr">
        <is>
          <t>55.5794</t>
        </is>
      </c>
      <c r="CQ29" t="inlineStr">
        <is>
          <t>292.729</t>
        </is>
      </c>
      <c r="CR29" t="inlineStr">
        <is>
          <t>0</t>
        </is>
      </c>
      <c r="CS29" t="inlineStr">
        <is>
          <t>261.065</t>
        </is>
      </c>
      <c r="CT29" t="inlineStr">
        <is>
          <t>289.924</t>
        </is>
      </c>
      <c r="CU29" t="inlineStr">
        <is>
          <t>280.989</t>
        </is>
      </c>
      <c r="CV29" t="inlineStr">
        <is>
          <t>55.4</t>
        </is>
      </c>
      <c r="CW29" t="inlineStr">
        <is>
          <t>-2.60547</t>
        </is>
      </c>
      <c r="CX29" t="inlineStr">
        <is>
          <t>3.66884</t>
        </is>
      </c>
      <c r="CY29" t="inlineStr">
        <is>
          <t>-50</t>
        </is>
      </c>
      <c r="CZ29" t="inlineStr">
        <is>
          <t>8e-08</t>
        </is>
      </c>
      <c r="DA29" t="inlineStr">
        <is>
          <t>0</t>
        </is>
      </c>
      <c r="DB29" t="inlineStr">
        <is>
          <t>2.4e-07</t>
        </is>
      </c>
      <c r="DC29" t="inlineStr">
        <is>
          <t>2e-07</t>
        </is>
      </c>
      <c r="DD29" t="inlineStr">
        <is>
          <t>0</t>
        </is>
      </c>
      <c r="DE29" t="inlineStr">
        <is>
          <t>3.4375</t>
        </is>
      </c>
      <c r="DF29" t="inlineStr">
        <is>
          <t>0</t>
        </is>
      </c>
      <c r="DG29" t="inlineStr">
        <is>
          <t>1</t>
        </is>
      </c>
      <c r="DH29" t="inlineStr">
        <is>
          <t>0</t>
        </is>
      </c>
      <c r="DI29" t="inlineStr">
        <is>
          <t>0</t>
        </is>
      </c>
      <c r="DJ29" t="inlineStr">
        <is>
          <t>0</t>
        </is>
      </c>
      <c r="DK29" t="inlineStr">
        <is>
          <t>0</t>
        </is>
      </c>
      <c r="DL29" t="inlineStr">
        <is>
          <t>0</t>
        </is>
      </c>
      <c r="DM29" t="inlineStr">
        <is>
          <t>0</t>
        </is>
      </c>
      <c r="DN29" t="inlineStr">
        <is>
          <t>0</t>
        </is>
      </c>
      <c r="DO29" t="inlineStr">
        <is>
          <t>0</t>
        </is>
      </c>
      <c r="DP29" t="inlineStr">
        <is>
          <t>20850</t>
        </is>
      </c>
      <c r="DQ29" t="inlineStr">
        <is>
          <t>10.0704</t>
        </is>
      </c>
      <c r="DR29" t="inlineStr">
        <is>
          <t>3</t>
        </is>
      </c>
      <c r="DS29" t="inlineStr">
        <is>
          <t>0.315918</t>
        </is>
      </c>
      <c r="DT29" t="inlineStr">
        <is>
          <t>0.2</t>
        </is>
      </c>
      <c r="DU29" t="inlineStr">
        <is>
          <t>14.1</t>
        </is>
      </c>
      <c r="DV29" t="inlineStr">
        <is>
          <t>0</t>
        </is>
      </c>
      <c r="DW29" t="inlineStr">
        <is>
          <t>0</t>
        </is>
      </c>
      <c r="DX29" t="inlineStr">
        <is>
          <t>100</t>
        </is>
      </c>
      <c r="DY29" t="inlineStr">
        <is>
          <t>6</t>
        </is>
      </c>
      <c r="DZ29" t="inlineStr">
        <is>
          <t>164.264</t>
        </is>
      </c>
      <c r="EA29" t="inlineStr">
        <is>
          <t>2993.44</t>
        </is>
      </c>
      <c r="EB29" t="inlineStr">
        <is>
          <t>5.9</t>
        </is>
      </c>
      <c r="EC29" t="inlineStr">
        <is>
          <t>0</t>
        </is>
      </c>
      <c r="ED29" t="inlineStr">
        <is>
          <t xml:space="preserve"> 29</t>
        </is>
      </c>
    </row>
    <row r="30">
      <c r="A30" s="10" t="inlineStr">
        <is>
          <t>2024-01-17 15:00</t>
        </is>
      </c>
      <c r="B30" t="inlineStr">
        <is>
          <t>101664</t>
        </is>
      </c>
      <c r="C30" t="inlineStr">
        <is>
          <t>24134.8</t>
        </is>
      </c>
      <c r="D30" t="inlineStr">
        <is>
          <t>3.91966</t>
        </is>
      </c>
      <c r="E30" t="inlineStr">
        <is>
          <t>11883.9</t>
        </is>
      </c>
      <c r="F30" t="inlineStr">
        <is>
          <t>205.412</t>
        </is>
      </c>
      <c r="G30" t="inlineStr">
        <is>
          <t>77.5</t>
        </is>
      </c>
      <c r="H30" t="inlineStr">
        <is>
          <t>3.5</t>
        </is>
      </c>
      <c r="I30" t="inlineStr">
        <is>
          <t>-0.0105879</t>
        </is>
      </c>
      <c r="J30" t="inlineStr">
        <is>
          <t>18.5035</t>
        </is>
      </c>
      <c r="K30" t="inlineStr">
        <is>
          <t>-10.328</t>
        </is>
      </c>
      <c r="L30" t="inlineStr">
        <is>
          <t>5.37018e-06</t>
        </is>
      </c>
      <c r="M30" t="inlineStr">
        <is>
          <t>9314.96</t>
        </is>
      </c>
      <c r="N30" t="inlineStr">
        <is>
          <t>228.136</t>
        </is>
      </c>
      <c r="O30" t="inlineStr">
        <is>
          <t>100</t>
        </is>
      </c>
      <c r="P30" t="inlineStr">
        <is>
          <t>99.9</t>
        </is>
      </c>
      <c r="Q30" t="inlineStr">
        <is>
          <t>-0.259621</t>
        </is>
      </c>
      <c r="R30" t="inlineStr">
        <is>
          <t>16.3196</t>
        </is>
      </c>
      <c r="S30" t="inlineStr">
        <is>
          <t>-5.56009</t>
        </is>
      </c>
      <c r="T30" s="2" t="inlineStr">
        <is>
          <t>9.3911e-05</t>
        </is>
      </c>
      <c r="U30" t="inlineStr">
        <is>
          <t>7325.78</t>
        </is>
      </c>
      <c r="V30" t="inlineStr">
        <is>
          <t>244.604</t>
        </is>
      </c>
      <c r="W30" t="inlineStr">
        <is>
          <t>68.2</t>
        </is>
      </c>
      <c r="X30" t="inlineStr">
        <is>
          <t>0</t>
        </is>
      </c>
      <c r="Y30" t="inlineStr">
        <is>
          <t>0.15584</t>
        </is>
      </c>
      <c r="Z30" t="inlineStr">
        <is>
          <t>14.1127</t>
        </is>
      </c>
      <c r="AA30" t="inlineStr">
        <is>
          <t>-3.68116</t>
        </is>
      </c>
      <c r="AB30" s="2" t="inlineStr">
        <is>
          <t>6.11304e-06</t>
        </is>
      </c>
      <c r="AC30" t="inlineStr">
        <is>
          <t>5683.17</t>
        </is>
      </c>
      <c r="AD30" t="inlineStr">
        <is>
          <t>258.058</t>
        </is>
      </c>
      <c r="AE30" t="inlineStr">
        <is>
          <t>56.7</t>
        </is>
      </c>
      <c r="AF30" t="inlineStr">
        <is>
          <t>0</t>
        </is>
      </c>
      <c r="AG30" t="inlineStr">
        <is>
          <t>-0.0496465</t>
        </is>
      </c>
      <c r="AH30" t="inlineStr">
        <is>
          <t>12.7094</t>
        </is>
      </c>
      <c r="AI30" t="inlineStr">
        <is>
          <t>-3.97071</t>
        </is>
      </c>
      <c r="AJ30" s="2" t="inlineStr">
        <is>
          <t>7.84131e-05</t>
        </is>
      </c>
      <c r="AK30" t="inlineStr">
        <is>
          <t>4278.36</t>
        </is>
      </c>
      <c r="AL30" t="inlineStr">
        <is>
          <t>267.467</t>
        </is>
      </c>
      <c r="AM30" t="inlineStr">
        <is>
          <t>44.5</t>
        </is>
      </c>
      <c r="AN30" t="inlineStr">
        <is>
          <t>0</t>
        </is>
      </c>
      <c r="AO30" t="inlineStr">
        <is>
          <t>-0.0337539</t>
        </is>
      </c>
      <c r="AP30" t="inlineStr">
        <is>
          <t>12.347</t>
        </is>
      </c>
      <c r="AQ30" t="inlineStr">
        <is>
          <t>-5.04067</t>
        </is>
      </c>
      <c r="AR30" t="inlineStr">
        <is>
          <t>3.92673e-05</t>
        </is>
      </c>
      <c r="AS30" t="inlineStr">
        <is>
          <t>3056.03</t>
        </is>
      </c>
      <c r="AT30" t="inlineStr">
        <is>
          <t>273.663</t>
        </is>
      </c>
      <c r="AU30" t="inlineStr">
        <is>
          <t>15.1</t>
        </is>
      </c>
      <c r="AV30" t="inlineStr">
        <is>
          <t>0</t>
        </is>
      </c>
      <c r="AW30" t="inlineStr">
        <is>
          <t>-0.0927285</t>
        </is>
      </c>
      <c r="AX30" t="inlineStr">
        <is>
          <t>9.15991</t>
        </is>
      </c>
      <c r="AY30" t="inlineStr">
        <is>
          <t>-0.26918</t>
        </is>
      </c>
      <c r="AZ30" t="inlineStr">
        <is>
          <t>5.05597e-05</t>
        </is>
      </c>
      <c r="BA30" t="inlineStr">
        <is>
          <t>1484.96</t>
        </is>
      </c>
      <c r="BB30" t="inlineStr">
        <is>
          <t>278.561</t>
        </is>
      </c>
      <c r="BC30" t="inlineStr">
        <is>
          <t>39.5</t>
        </is>
      </c>
      <c r="BD30" t="inlineStr">
        <is>
          <t>0</t>
        </is>
      </c>
      <c r="BE30" t="inlineStr">
        <is>
          <t>0.0768135</t>
        </is>
      </c>
      <c r="BF30" t="inlineStr">
        <is>
          <t>2.12862</t>
        </is>
      </c>
      <c r="BG30" t="inlineStr">
        <is>
          <t>5.59239</t>
        </is>
      </c>
      <c r="BH30" s="2" t="inlineStr">
        <is>
          <t>0.000164765</t>
        </is>
      </c>
      <c r="BI30" t="inlineStr">
        <is>
          <t>790.666</t>
        </is>
      </c>
      <c r="BJ30" t="inlineStr">
        <is>
          <t>281.707</t>
        </is>
      </c>
      <c r="BK30" t="inlineStr">
        <is>
          <t>79.5</t>
        </is>
      </c>
      <c r="BL30" t="inlineStr">
        <is>
          <t>0</t>
        </is>
      </c>
      <c r="BM30" t="inlineStr">
        <is>
          <t>-0.226345</t>
        </is>
      </c>
      <c r="BN30" t="inlineStr">
        <is>
          <t>-0.0133374</t>
        </is>
      </c>
      <c r="BO30" t="inlineStr">
        <is>
          <t>4.37424</t>
        </is>
      </c>
      <c r="BP30" t="inlineStr">
        <is>
          <t>0.000214748</t>
        </is>
      </c>
      <c r="BQ30" t="inlineStr">
        <is>
          <t>569.265</t>
        </is>
      </c>
      <c r="BR30" t="inlineStr">
        <is>
          <t>283.436</t>
        </is>
      </c>
      <c r="BS30" t="inlineStr">
        <is>
          <t>75.7</t>
        </is>
      </c>
      <c r="BT30" t="inlineStr">
        <is>
          <t>0</t>
        </is>
      </c>
      <c r="BU30" t="inlineStr">
        <is>
          <t>-0.361096</t>
        </is>
      </c>
      <c r="BV30" t="inlineStr">
        <is>
          <t>0.0818286</t>
        </is>
      </c>
      <c r="BW30" t="inlineStr">
        <is>
          <t>4.22348</t>
        </is>
      </c>
      <c r="BX30" s="2" t="inlineStr">
        <is>
          <t>0.0002722</t>
        </is>
      </c>
      <c r="BY30" t="inlineStr">
        <is>
          <t>3</t>
        </is>
      </c>
      <c r="BZ30" t="inlineStr">
        <is>
          <t>352.261</t>
        </is>
      </c>
      <c r="CA30" t="inlineStr">
        <is>
          <t>285.217</t>
        </is>
      </c>
      <c r="CB30" t="inlineStr">
        <is>
          <t>69.7</t>
        </is>
      </c>
      <c r="CC30" t="inlineStr">
        <is>
          <t>0</t>
        </is>
      </c>
      <c r="CD30" t="inlineStr">
        <is>
          <t>-0.306361</t>
        </is>
      </c>
      <c r="CE30" t="inlineStr">
        <is>
          <t>0.530103</t>
        </is>
      </c>
      <c r="CF30" t="inlineStr">
        <is>
          <t>4.0038</t>
        </is>
      </c>
      <c r="CG30" t="inlineStr">
        <is>
          <t>0.000331921</t>
        </is>
      </c>
      <c r="CH30" t="inlineStr">
        <is>
          <t>287.051</t>
        </is>
      </c>
      <c r="CI30" t="inlineStr">
        <is>
          <t>65.2</t>
        </is>
      </c>
      <c r="CJ30" t="inlineStr">
        <is>
          <t>0</t>
        </is>
      </c>
      <c r="CK30" t="inlineStr">
        <is>
          <t>-0.046468</t>
        </is>
      </c>
      <c r="CL30" t="inlineStr">
        <is>
          <t>0.910334</t>
        </is>
      </c>
      <c r="CM30" t="inlineStr">
        <is>
          <t>3.64408</t>
        </is>
      </c>
      <c r="CN30" t="inlineStr">
        <is>
          <t>0.000336471</t>
        </is>
      </c>
      <c r="CO30" t="inlineStr">
        <is>
          <t>139.404</t>
        </is>
      </c>
      <c r="CP30" t="inlineStr">
        <is>
          <t>55.5794</t>
        </is>
      </c>
      <c r="CQ30" t="inlineStr">
        <is>
          <t>286.347</t>
        </is>
      </c>
      <c r="CR30" t="inlineStr">
        <is>
          <t>0</t>
        </is>
      </c>
      <c r="CS30" t="inlineStr">
        <is>
          <t>42.9382</t>
        </is>
      </c>
      <c r="CT30" t="inlineStr">
        <is>
          <t>287.282</t>
        </is>
      </c>
      <c r="CU30" t="inlineStr">
        <is>
          <t>281.788</t>
        </is>
      </c>
      <c r="CV30" t="inlineStr">
        <is>
          <t>69.4</t>
        </is>
      </c>
      <c r="CW30" t="inlineStr">
        <is>
          <t>0.569636</t>
        </is>
      </c>
      <c r="CX30" t="inlineStr">
        <is>
          <t>2.67478</t>
        </is>
      </c>
      <c r="CY30" t="inlineStr">
        <is>
          <t>-50</t>
        </is>
      </c>
      <c r="CZ30" t="inlineStr">
        <is>
          <t>0</t>
        </is>
      </c>
      <c r="DA30" t="inlineStr">
        <is>
          <t>0</t>
        </is>
      </c>
      <c r="DB30" s="2" t="inlineStr">
        <is>
          <t>4e-08</t>
        </is>
      </c>
      <c r="DC30" s="2" t="inlineStr">
        <is>
          <t>0</t>
        </is>
      </c>
      <c r="DD30" t="inlineStr">
        <is>
          <t>0</t>
        </is>
      </c>
      <c r="DE30" t="inlineStr">
        <is>
          <t>3.4375</t>
        </is>
      </c>
      <c r="DF30" t="inlineStr">
        <is>
          <t>0</t>
        </is>
      </c>
      <c r="DG30" t="inlineStr">
        <is>
          <t>1</t>
        </is>
      </c>
      <c r="DH30" t="inlineStr">
        <is>
          <t>0</t>
        </is>
      </c>
      <c r="DI30" t="inlineStr">
        <is>
          <t>0</t>
        </is>
      </c>
      <c r="DJ30" t="inlineStr">
        <is>
          <t>0</t>
        </is>
      </c>
      <c r="DK30" t="inlineStr">
        <is>
          <t>0</t>
        </is>
      </c>
      <c r="DL30" t="inlineStr">
        <is>
          <t>0</t>
        </is>
      </c>
      <c r="DM30" t="inlineStr">
        <is>
          <t>0</t>
        </is>
      </c>
      <c r="DN30" t="inlineStr">
        <is>
          <t>0</t>
        </is>
      </c>
      <c r="DO30" t="inlineStr">
        <is>
          <t>0</t>
        </is>
      </c>
      <c r="DP30" t="inlineStr">
        <is>
          <t>10800</t>
        </is>
      </c>
      <c r="DQ30" t="inlineStr">
        <is>
          <t>9.65467</t>
        </is>
      </c>
      <c r="DR30" t="inlineStr">
        <is>
          <t>0</t>
        </is>
      </c>
      <c r="DS30" t="inlineStr">
        <is>
          <t>0.050415</t>
        </is>
      </c>
      <c r="DT30" t="inlineStr">
        <is>
          <t>0</t>
        </is>
      </c>
      <c r="DU30" t="inlineStr">
        <is>
          <t>0.1</t>
        </is>
      </c>
      <c r="DV30" t="inlineStr">
        <is>
          <t>2.6</t>
        </is>
      </c>
      <c r="DW30" t="inlineStr">
        <is>
          <t>0</t>
        </is>
      </c>
      <c r="DX30" t="inlineStr">
        <is>
          <t>100</t>
        </is>
      </c>
      <c r="DY30" t="inlineStr">
        <is>
          <t>100</t>
        </is>
      </c>
      <c r="DZ30" t="inlineStr">
        <is>
          <t>90.266</t>
        </is>
      </c>
      <c r="EA30" t="inlineStr">
        <is>
          <t>3166.72</t>
        </is>
      </c>
      <c r="EB30" t="inlineStr">
        <is>
          <t>17.3</t>
        </is>
      </c>
      <c r="EC30" t="inlineStr">
        <is>
          <t>0</t>
        </is>
      </c>
      <c r="ED30" t="inlineStr">
        <is>
          <t xml:space="preserve"> 30</t>
        </is>
      </c>
    </row>
    <row r="31">
      <c r="A31" s="10" t="inlineStr">
        <is>
          <t>2024-01-17 18:00</t>
        </is>
      </c>
      <c r="B31" t="inlineStr">
        <is>
          <t>101778</t>
        </is>
      </c>
      <c r="C31" t="inlineStr">
        <is>
          <t>24135.1</t>
        </is>
      </c>
      <c r="D31" t="inlineStr">
        <is>
          <t>7.50328</t>
        </is>
      </c>
      <c r="E31" t="inlineStr">
        <is>
          <t>11893</t>
        </is>
      </c>
      <c r="F31" t="inlineStr">
        <is>
          <t>206.147</t>
        </is>
      </c>
      <c r="G31" t="inlineStr">
        <is>
          <t>77.5</t>
        </is>
      </c>
      <c r="H31" t="inlineStr">
        <is>
          <t>3.5</t>
        </is>
      </c>
      <c r="I31" t="inlineStr">
        <is>
          <t>-0.117894</t>
        </is>
      </c>
      <c r="J31" t="inlineStr">
        <is>
          <t>20.4741</t>
        </is>
      </c>
      <c r="K31" t="inlineStr">
        <is>
          <t>-3.49999</t>
        </is>
      </c>
      <c r="L31" t="inlineStr">
        <is>
          <t>0.000155696</t>
        </is>
      </c>
      <c r="M31" t="inlineStr">
        <is>
          <t>9316.14</t>
        </is>
      </c>
      <c r="N31" t="inlineStr">
        <is>
          <t>227.811</t>
        </is>
      </c>
      <c r="O31" t="inlineStr">
        <is>
          <t>88</t>
        </is>
      </c>
      <c r="P31" t="inlineStr">
        <is>
          <t>8.9</t>
        </is>
      </c>
      <c r="Q31" t="inlineStr">
        <is>
          <t>0.0326846</t>
        </is>
      </c>
      <c r="R31" t="inlineStr">
        <is>
          <t>13.8009</t>
        </is>
      </c>
      <c r="S31" t="inlineStr">
        <is>
          <t>1.91397</t>
        </is>
      </c>
      <c r="T31" t="inlineStr">
        <is>
          <t>2.51313e-05</t>
        </is>
      </c>
      <c r="U31" t="inlineStr">
        <is>
          <t>7327.26</t>
        </is>
      </c>
      <c r="V31" t="inlineStr">
        <is>
          <t>244.299</t>
        </is>
      </c>
      <c r="W31" t="inlineStr">
        <is>
          <t>68.7</t>
        </is>
      </c>
      <c r="X31" t="inlineStr">
        <is>
          <t>0</t>
        </is>
      </c>
      <c r="Y31" t="inlineStr">
        <is>
          <t>0.00866797</t>
        </is>
      </c>
      <c r="Z31" t="inlineStr">
        <is>
          <t>14.5852</t>
        </is>
      </c>
      <c r="AA31" t="inlineStr">
        <is>
          <t>4.29331</t>
        </is>
      </c>
      <c r="AB31" t="inlineStr">
        <is>
          <t>3.09927e-05</t>
        </is>
      </c>
      <c r="AC31" t="inlineStr">
        <is>
          <t>5687.33</t>
        </is>
      </c>
      <c r="AD31" t="inlineStr">
        <is>
          <t>257.657</t>
        </is>
      </c>
      <c r="AE31" t="inlineStr">
        <is>
          <t>60</t>
        </is>
      </c>
      <c r="AF31" t="inlineStr">
        <is>
          <t>0</t>
        </is>
      </c>
      <c r="AG31" t="inlineStr">
        <is>
          <t>0.172266</t>
        </is>
      </c>
      <c r="AH31" t="inlineStr">
        <is>
          <t>11.638</t>
        </is>
      </c>
      <c r="AI31" t="inlineStr">
        <is>
          <t>0.19306</t>
        </is>
      </c>
      <c r="AJ31" t="inlineStr">
        <is>
          <t>3.50352e-05</t>
        </is>
      </c>
      <c r="AK31" t="inlineStr">
        <is>
          <t>4284.1</t>
        </is>
      </c>
      <c r="AL31" t="inlineStr">
        <is>
          <t>267.136</t>
        </is>
      </c>
      <c r="AM31" t="inlineStr">
        <is>
          <t>59.9</t>
        </is>
      </c>
      <c r="AN31" t="inlineStr">
        <is>
          <t>0</t>
        </is>
      </c>
      <c r="AO31" t="inlineStr">
        <is>
          <t>0.185387</t>
        </is>
      </c>
      <c r="AP31" t="inlineStr">
        <is>
          <t>9.89498</t>
        </is>
      </c>
      <c r="AQ31" t="inlineStr">
        <is>
          <t>-1.12745</t>
        </is>
      </c>
      <c r="AR31" s="2" t="inlineStr">
        <is>
          <t>5.10612e-05</t>
        </is>
      </c>
      <c r="AS31" t="inlineStr">
        <is>
          <t>3062.56</t>
        </is>
      </c>
      <c r="AT31" t="inlineStr">
        <is>
          <t>273.236</t>
        </is>
      </c>
      <c r="AU31" t="inlineStr">
        <is>
          <t>24.1</t>
        </is>
      </c>
      <c r="AV31" t="inlineStr">
        <is>
          <t>0</t>
        </is>
      </c>
      <c r="AW31" t="inlineStr">
        <is>
          <t>-0.158873</t>
        </is>
      </c>
      <c r="AX31" t="inlineStr">
        <is>
          <t>9.12772</t>
        </is>
      </c>
      <c r="AY31" t="inlineStr">
        <is>
          <t>0.480737</t>
        </is>
      </c>
      <c r="AZ31" s="2" t="inlineStr">
        <is>
          <t>7.58998e-05</t>
        </is>
      </c>
      <c r="BA31" t="inlineStr">
        <is>
          <t>1490.65</t>
        </is>
      </c>
      <c r="BB31" t="inlineStr">
        <is>
          <t>278.425</t>
        </is>
      </c>
      <c r="BC31" t="inlineStr">
        <is>
          <t>47</t>
        </is>
      </c>
      <c r="BD31" t="inlineStr">
        <is>
          <t>0</t>
        </is>
      </c>
      <c r="BE31" t="inlineStr">
        <is>
          <t>-0.260853</t>
        </is>
      </c>
      <c r="BF31" t="inlineStr">
        <is>
          <t>3.12937</t>
        </is>
      </c>
      <c r="BG31" t="inlineStr">
        <is>
          <t>5.42119</t>
        </is>
      </c>
      <c r="BH31" s="2" t="inlineStr">
        <is>
          <t>0.00010136</t>
        </is>
      </c>
      <c r="BI31" t="inlineStr">
        <is>
          <t>796.225</t>
        </is>
      </c>
      <c r="BJ31" t="inlineStr">
        <is>
          <t>281.425</t>
        </is>
      </c>
      <c r="BK31" t="inlineStr">
        <is>
          <t>69.4</t>
        </is>
      </c>
      <c r="BL31" t="inlineStr">
        <is>
          <t>0</t>
        </is>
      </c>
      <c r="BM31" t="inlineStr">
        <is>
          <t>0.0916611</t>
        </is>
      </c>
      <c r="BN31" t="inlineStr">
        <is>
          <t>2.10246</t>
        </is>
      </c>
      <c r="BO31" t="inlineStr">
        <is>
          <t>7.61168</t>
        </is>
      </c>
      <c r="BP31" t="inlineStr">
        <is>
          <t>7.96302e-05</t>
        </is>
      </c>
      <c r="BQ31" t="inlineStr">
        <is>
          <t>575.331</t>
        </is>
      </c>
      <c r="BR31" t="inlineStr">
        <is>
          <t>282.813</t>
        </is>
      </c>
      <c r="BS31" t="inlineStr">
        <is>
          <t>66.3</t>
        </is>
      </c>
      <c r="BT31" t="inlineStr">
        <is>
          <t>0</t>
        </is>
      </c>
      <c r="BU31" t="inlineStr">
        <is>
          <t>0.202924</t>
        </is>
      </c>
      <c r="BV31" t="inlineStr">
        <is>
          <t>2.07502</t>
        </is>
      </c>
      <c r="BW31" t="inlineStr">
        <is>
          <t>8.06702</t>
        </is>
      </c>
      <c r="BX31" t="inlineStr">
        <is>
          <t>7.87368e-05</t>
        </is>
      </c>
      <c r="BY31" t="inlineStr">
        <is>
          <t>4</t>
        </is>
      </c>
      <c r="BZ31" t="inlineStr">
        <is>
          <t>359.11</t>
        </is>
      </c>
      <c r="CA31" t="inlineStr">
        <is>
          <t>284.067</t>
        </is>
      </c>
      <c r="CB31" t="inlineStr">
        <is>
          <t>68.9</t>
        </is>
      </c>
      <c r="CC31" t="inlineStr">
        <is>
          <t>0</t>
        </is>
      </c>
      <c r="CD31" t="inlineStr">
        <is>
          <t>0.265048</t>
        </is>
      </c>
      <c r="CE31" t="inlineStr">
        <is>
          <t>1.92833</t>
        </is>
      </c>
      <c r="CF31" t="inlineStr">
        <is>
          <t>8.09976</t>
        </is>
      </c>
      <c r="CG31" t="inlineStr">
        <is>
          <t>6.03844e-05</t>
        </is>
      </c>
      <c r="CH31" t="inlineStr">
        <is>
          <t>284.899</t>
        </is>
      </c>
      <c r="CI31" t="inlineStr">
        <is>
          <t>73</t>
        </is>
      </c>
      <c r="CJ31" t="inlineStr">
        <is>
          <t>0</t>
        </is>
      </c>
      <c r="CK31" t="inlineStr">
        <is>
          <t>0.244048</t>
        </is>
      </c>
      <c r="CL31" t="inlineStr">
        <is>
          <t>1.32611</t>
        </is>
      </c>
      <c r="CM31" t="inlineStr">
        <is>
          <t>6.96074</t>
        </is>
      </c>
      <c r="CN31" t="inlineStr">
        <is>
          <t>5.94525e-05</t>
        </is>
      </c>
      <c r="CO31" t="inlineStr">
        <is>
          <t>147.386</t>
        </is>
      </c>
      <c r="CP31" t="inlineStr">
        <is>
          <t>55.5794</t>
        </is>
      </c>
      <c r="CQ31" t="inlineStr">
        <is>
          <t>282.549</t>
        </is>
      </c>
      <c r="CR31" t="inlineStr">
        <is>
          <t>0</t>
        </is>
      </c>
      <c r="CS31" t="inlineStr">
        <is>
          <t>18.2367</t>
        </is>
      </c>
      <c r="CT31" t="inlineStr">
        <is>
          <t>283.865</t>
        </is>
      </c>
      <c r="CU31" t="inlineStr">
        <is>
          <t>280.719</t>
        </is>
      </c>
      <c r="CV31" t="inlineStr">
        <is>
          <t>80.8</t>
        </is>
      </c>
      <c r="CW31" t="inlineStr">
        <is>
          <t>0.382954</t>
        </is>
      </c>
      <c r="CX31" t="inlineStr">
        <is>
          <t>3.84359</t>
        </is>
      </c>
      <c r="CY31" t="inlineStr">
        <is>
          <t>-50</t>
        </is>
      </c>
      <c r="CZ31" t="inlineStr">
        <is>
          <t>0</t>
        </is>
      </c>
      <c r="DA31" t="inlineStr">
        <is>
          <t>0</t>
        </is>
      </c>
      <c r="DB31" s="2" t="inlineStr">
        <is>
          <t>2e-08</t>
        </is>
      </c>
      <c r="DC31" s="2" t="inlineStr">
        <is>
          <t>0</t>
        </is>
      </c>
      <c r="DD31" t="inlineStr">
        <is>
          <t>0</t>
        </is>
      </c>
      <c r="DE31" t="inlineStr">
        <is>
          <t>3.4375</t>
        </is>
      </c>
      <c r="DF31" t="inlineStr">
        <is>
          <t>0</t>
        </is>
      </c>
      <c r="DG31" t="inlineStr">
        <is>
          <t>1</t>
        </is>
      </c>
      <c r="DH31" t="inlineStr">
        <is>
          <t>0</t>
        </is>
      </c>
      <c r="DI31" t="inlineStr">
        <is>
          <t>0</t>
        </is>
      </c>
      <c r="DJ31" t="inlineStr">
        <is>
          <t>0</t>
        </is>
      </c>
      <c r="DK31" t="inlineStr">
        <is>
          <t>0</t>
        </is>
      </c>
      <c r="DL31" t="inlineStr">
        <is>
          <t>0</t>
        </is>
      </c>
      <c r="DM31" t="inlineStr">
        <is>
          <t>0</t>
        </is>
      </c>
      <c r="DN31" t="inlineStr">
        <is>
          <t>0</t>
        </is>
      </c>
      <c r="DO31" t="inlineStr">
        <is>
          <t>0</t>
        </is>
      </c>
      <c r="DP31" t="inlineStr">
        <is>
          <t>13350</t>
        </is>
      </c>
      <c r="DQ31" t="inlineStr">
        <is>
          <t>12.2622</t>
        </is>
      </c>
      <c r="DR31" t="inlineStr">
        <is>
          <t>0</t>
        </is>
      </c>
      <c r="DS31" t="inlineStr">
        <is>
          <t>-0.440796</t>
        </is>
      </c>
      <c r="DT31" t="inlineStr">
        <is>
          <t>0</t>
        </is>
      </c>
      <c r="DU31" t="inlineStr">
        <is>
          <t>0.1</t>
        </is>
      </c>
      <c r="DV31" t="inlineStr">
        <is>
          <t>23.6</t>
        </is>
      </c>
      <c r="DW31" t="inlineStr">
        <is>
          <t>0</t>
        </is>
      </c>
      <c r="DX31" t="inlineStr">
        <is>
          <t>100</t>
        </is>
      </c>
      <c r="DY31" t="inlineStr">
        <is>
          <t>86.6</t>
        </is>
      </c>
      <c r="DZ31" t="inlineStr">
        <is>
          <t>70.875</t>
        </is>
      </c>
      <c r="EA31" t="inlineStr">
        <is>
          <t>3082.56</t>
        </is>
      </c>
      <c r="EB31" t="inlineStr">
        <is>
          <t>24</t>
        </is>
      </c>
      <c r="EC31" t="inlineStr">
        <is>
          <t>0</t>
        </is>
      </c>
      <c r="ED31" t="inlineStr">
        <is>
          <t xml:space="preserve"> 31</t>
        </is>
      </c>
    </row>
    <row r="32">
      <c r="A32" s="10" t="inlineStr">
        <is>
          <t>2024-01-17 21:00</t>
        </is>
      </c>
      <c r="B32" t="inlineStr">
        <is>
          <t>101782</t>
        </is>
      </c>
      <c r="C32" t="inlineStr">
        <is>
          <t>24134.8</t>
        </is>
      </c>
      <c r="D32" t="inlineStr">
        <is>
          <t>12.5</t>
        </is>
      </c>
      <c r="E32" t="inlineStr">
        <is>
          <t>11887.7</t>
        </is>
      </c>
      <c r="F32" t="inlineStr">
        <is>
          <t>206.851</t>
        </is>
      </c>
      <c r="G32" t="inlineStr">
        <is>
          <t>100</t>
        </is>
      </c>
      <c r="H32" t="inlineStr">
        <is>
          <t>92.9</t>
        </is>
      </c>
      <c r="I32" t="inlineStr">
        <is>
          <t>-0.0645664</t>
        </is>
      </c>
      <c r="J32" t="inlineStr">
        <is>
          <t>18.1166</t>
        </is>
      </c>
      <c r="K32" t="inlineStr">
        <is>
          <t>5.88839</t>
        </is>
      </c>
      <c r="L32" t="inlineStr">
        <is>
          <t>3.88074e-05</t>
        </is>
      </c>
      <c r="M32" t="inlineStr">
        <is>
          <t>9306.21</t>
        </is>
      </c>
      <c r="N32" t="inlineStr">
        <is>
          <t>227.979</t>
        </is>
      </c>
      <c r="O32" t="inlineStr">
        <is>
          <t>56.8</t>
        </is>
      </c>
      <c r="P32" t="inlineStr">
        <is>
          <t>0</t>
        </is>
      </c>
      <c r="Q32" t="inlineStr">
        <is>
          <t>-0.185361</t>
        </is>
      </c>
      <c r="R32" t="inlineStr">
        <is>
          <t>13.3551</t>
        </is>
      </c>
      <c r="S32" t="inlineStr">
        <is>
          <t>11.2553</t>
        </is>
      </c>
      <c r="T32" t="inlineStr">
        <is>
          <t>7.16681e-05</t>
        </is>
      </c>
      <c r="U32" t="inlineStr">
        <is>
          <t>7319.17</t>
        </is>
      </c>
      <c r="V32" t="inlineStr">
        <is>
          <t>244.09</t>
        </is>
      </c>
      <c r="W32" t="inlineStr">
        <is>
          <t>87.1</t>
        </is>
      </c>
      <c r="X32" t="inlineStr">
        <is>
          <t>4.5</t>
        </is>
      </c>
      <c r="Y32" t="inlineStr">
        <is>
          <t>-0.0470801</t>
        </is>
      </c>
      <c r="Z32" t="inlineStr">
        <is>
          <t>12.9328</t>
        </is>
      </c>
      <c r="AA32" t="inlineStr">
        <is>
          <t>8.04595</t>
        </is>
      </c>
      <c r="AB32" s="2" t="inlineStr">
        <is>
          <t>0.000100379</t>
        </is>
      </c>
      <c r="AC32" t="inlineStr">
        <is>
          <t>5683.26</t>
        </is>
      </c>
      <c r="AD32" t="inlineStr">
        <is>
          <t>256.863</t>
        </is>
      </c>
      <c r="AE32" t="inlineStr">
        <is>
          <t>65.1</t>
        </is>
      </c>
      <c r="AF32" t="inlineStr">
        <is>
          <t>0</t>
        </is>
      </c>
      <c r="AG32" t="inlineStr">
        <is>
          <t>0.111906</t>
        </is>
      </c>
      <c r="AH32" t="inlineStr">
        <is>
          <t>11.9335</t>
        </is>
      </c>
      <c r="AI32" t="inlineStr">
        <is>
          <t>6.58927</t>
        </is>
      </c>
      <c r="AJ32" t="inlineStr">
        <is>
          <t>5.83007e-05</t>
        </is>
      </c>
      <c r="AK32" t="inlineStr">
        <is>
          <t>4285.08</t>
        </is>
      </c>
      <c r="AL32" t="inlineStr">
        <is>
          <t>266.418</t>
        </is>
      </c>
      <c r="AM32" t="inlineStr">
        <is>
          <t>73.1</t>
        </is>
      </c>
      <c r="AN32" t="inlineStr">
        <is>
          <t>0</t>
        </is>
      </c>
      <c r="AO32" t="inlineStr">
        <is>
          <t>-0.0617871</t>
        </is>
      </c>
      <c r="AP32" t="inlineStr">
        <is>
          <t>11.4877</t>
        </is>
      </c>
      <c r="AQ32" t="inlineStr">
        <is>
          <t>2.70677</t>
        </is>
      </c>
      <c r="AR32" t="inlineStr">
        <is>
          <t>6.31802e-05</t>
        </is>
      </c>
      <c r="AS32" t="inlineStr">
        <is>
          <t>3065.35</t>
        </is>
      </c>
      <c r="AT32" t="inlineStr">
        <is>
          <t>272.857</t>
        </is>
      </c>
      <c r="AU32" t="inlineStr">
        <is>
          <t>41.4</t>
        </is>
      </c>
      <c r="AV32" t="inlineStr">
        <is>
          <t>0</t>
        </is>
      </c>
      <c r="AW32" t="inlineStr">
        <is>
          <t>-0.00652539</t>
        </is>
      </c>
      <c r="AX32" t="inlineStr">
        <is>
          <t>10.1674</t>
        </is>
      </c>
      <c r="AY32" t="inlineStr">
        <is>
          <t>1.82332</t>
        </is>
      </c>
      <c r="AZ32" s="2" t="inlineStr">
        <is>
          <t>9.50673e-05</t>
        </is>
      </c>
      <c r="BA32" t="inlineStr">
        <is>
          <t>1493.79</t>
        </is>
      </c>
      <c r="BB32" t="inlineStr">
        <is>
          <t>279.151</t>
        </is>
      </c>
      <c r="BC32" t="inlineStr">
        <is>
          <t>49.8</t>
        </is>
      </c>
      <c r="BD32" t="inlineStr">
        <is>
          <t>0</t>
        </is>
      </c>
      <c r="BE32" t="inlineStr">
        <is>
          <t>-0.0919209</t>
        </is>
      </c>
      <c r="BF32" t="inlineStr">
        <is>
          <t>3.49706</t>
        </is>
      </c>
      <c r="BG32" t="inlineStr">
        <is>
          <t>6.64576</t>
        </is>
      </c>
      <c r="BH32" s="2" t="inlineStr">
        <is>
          <t>0.000178083</t>
        </is>
      </c>
      <c r="BI32" t="inlineStr">
        <is>
          <t>797.983</t>
        </is>
      </c>
      <c r="BJ32" t="inlineStr">
        <is>
          <t>281.693</t>
        </is>
      </c>
      <c r="BK32" t="inlineStr">
        <is>
          <t>81.4</t>
        </is>
      </c>
      <c r="BL32" t="inlineStr">
        <is>
          <t>0</t>
        </is>
      </c>
      <c r="BM32" t="inlineStr">
        <is>
          <t>0.317086</t>
        </is>
      </c>
      <c r="BN32" t="inlineStr">
        <is>
          <t>1.85221</t>
        </is>
      </c>
      <c r="BO32" t="inlineStr">
        <is>
          <t>12.2613</t>
        </is>
      </c>
      <c r="BP32" s="2" t="inlineStr">
        <is>
          <t>9.57572e-05</t>
        </is>
      </c>
      <c r="BQ32" t="inlineStr">
        <is>
          <t>576.732</t>
        </is>
      </c>
      <c r="BR32" t="inlineStr">
        <is>
          <t>282.952</t>
        </is>
      </c>
      <c r="BS32" t="inlineStr">
        <is>
          <t>85.5</t>
        </is>
      </c>
      <c r="BT32" t="inlineStr">
        <is>
          <t>0</t>
        </is>
      </c>
      <c r="BU32" t="inlineStr">
        <is>
          <t>0.411882</t>
        </is>
      </c>
      <c r="BV32" t="inlineStr">
        <is>
          <t>0.723232</t>
        </is>
      </c>
      <c r="BW32" t="inlineStr">
        <is>
          <t>13.4056</t>
        </is>
      </c>
      <c r="BX32" s="2" t="inlineStr">
        <is>
          <t>5.57971e-05</t>
        </is>
      </c>
      <c r="BY32" t="inlineStr">
        <is>
          <t>3</t>
        </is>
      </c>
      <c r="BZ32" t="inlineStr">
        <is>
          <t>360.149</t>
        </is>
      </c>
      <c r="CA32" t="inlineStr">
        <is>
          <t>284.339</t>
        </is>
      </c>
      <c r="CB32" t="inlineStr">
        <is>
          <t>87.7</t>
        </is>
      </c>
      <c r="CC32" t="inlineStr">
        <is>
          <t>0</t>
        </is>
      </c>
      <c r="CD32" t="inlineStr">
        <is>
          <t>0.424073</t>
        </is>
      </c>
      <c r="CE32" t="inlineStr">
        <is>
          <t>-1.66014</t>
        </is>
      </c>
      <c r="CF32" t="inlineStr">
        <is>
          <t>13.7069</t>
        </is>
      </c>
      <c r="CG32" s="2" t="inlineStr">
        <is>
          <t>1.85552e-05</t>
        </is>
      </c>
      <c r="CH32" t="inlineStr">
        <is>
          <t>285.157</t>
        </is>
      </c>
      <c r="CI32" t="inlineStr">
        <is>
          <t>85.9</t>
        </is>
      </c>
      <c r="CJ32" t="inlineStr">
        <is>
          <t>0</t>
        </is>
      </c>
      <c r="CK32" t="inlineStr">
        <is>
          <t>0.264073</t>
        </is>
      </c>
      <c r="CL32" t="inlineStr">
        <is>
          <t>-2.12045</t>
        </is>
      </c>
      <c r="CM32" t="inlineStr">
        <is>
          <t>9.41267</t>
        </is>
      </c>
      <c r="CN32" s="2" t="inlineStr">
        <is>
          <t>0.000125779</t>
        </is>
      </c>
      <c r="CO32" t="inlineStr">
        <is>
          <t>148.114</t>
        </is>
      </c>
      <c r="CP32" t="inlineStr">
        <is>
          <t>55.5794</t>
        </is>
      </c>
      <c r="CQ32" t="inlineStr">
        <is>
          <t>283.365</t>
        </is>
      </c>
      <c r="CR32" t="inlineStr">
        <is>
          <t>0</t>
        </is>
      </c>
      <c r="CS32" t="inlineStr">
        <is>
          <t>5.94988</t>
        </is>
      </c>
      <c r="CT32" t="inlineStr">
        <is>
          <t>284.799</t>
        </is>
      </c>
      <c r="CU32" t="inlineStr">
        <is>
          <t>282.986</t>
        </is>
      </c>
      <c r="CV32" t="inlineStr">
        <is>
          <t>88.6</t>
        </is>
      </c>
      <c r="CW32" t="inlineStr">
        <is>
          <t>-1.52263</t>
        </is>
      </c>
      <c r="CX32" t="inlineStr">
        <is>
          <t>5.73442</t>
        </is>
      </c>
      <c r="CY32" t="inlineStr">
        <is>
          <t>-50</t>
        </is>
      </c>
      <c r="CZ32" t="inlineStr">
        <is>
          <t>0</t>
        </is>
      </c>
      <c r="DA32" t="inlineStr">
        <is>
          <t>0</t>
        </is>
      </c>
      <c r="DB32" t="inlineStr">
        <is>
          <t>0</t>
        </is>
      </c>
      <c r="DC32" t="inlineStr">
        <is>
          <t>0</t>
        </is>
      </c>
      <c r="DD32" t="inlineStr">
        <is>
          <t>0</t>
        </is>
      </c>
      <c r="DE32" t="inlineStr">
        <is>
          <t>3.4375</t>
        </is>
      </c>
      <c r="DF32" t="inlineStr">
        <is>
          <t>0</t>
        </is>
      </c>
      <c r="DG32" t="inlineStr">
        <is>
          <t>1</t>
        </is>
      </c>
      <c r="DH32" t="inlineStr">
        <is>
          <t>0</t>
        </is>
      </c>
      <c r="DI32" t="inlineStr">
        <is>
          <t>0</t>
        </is>
      </c>
      <c r="DJ32" t="inlineStr">
        <is>
          <t>0</t>
        </is>
      </c>
      <c r="DK32" t="inlineStr">
        <is>
          <t>0</t>
        </is>
      </c>
      <c r="DL32" t="inlineStr">
        <is>
          <t>0</t>
        </is>
      </c>
      <c r="DM32" t="inlineStr">
        <is>
          <t>0</t>
        </is>
      </c>
      <c r="DN32" t="inlineStr">
        <is>
          <t>0</t>
        </is>
      </c>
      <c r="DO32" t="inlineStr">
        <is>
          <t>0</t>
        </is>
      </c>
      <c r="DP32" t="inlineStr">
        <is>
          <t>0</t>
        </is>
      </c>
      <c r="DQ32" t="inlineStr">
        <is>
          <t>8.80416</t>
        </is>
      </c>
      <c r="DR32" t="inlineStr">
        <is>
          <t>0</t>
        </is>
      </c>
      <c r="DS32" t="inlineStr">
        <is>
          <t>-0.135254</t>
        </is>
      </c>
      <c r="DT32" t="inlineStr">
        <is>
          <t>0.1</t>
        </is>
      </c>
      <c r="DU32" t="inlineStr">
        <is>
          <t>0</t>
        </is>
      </c>
      <c r="DV32" t="inlineStr">
        <is>
          <t>5</t>
        </is>
      </c>
      <c r="DW32" t="inlineStr">
        <is>
          <t>0</t>
        </is>
      </c>
      <c r="DX32" t="inlineStr">
        <is>
          <t>100</t>
        </is>
      </c>
      <c r="DY32" t="inlineStr">
        <is>
          <t>87.9</t>
        </is>
      </c>
      <c r="DZ32" t="inlineStr">
        <is>
          <t>127.201</t>
        </is>
      </c>
      <c r="EA32" t="inlineStr">
        <is>
          <t>2999.36</t>
        </is>
      </c>
      <c r="EB32" t="inlineStr">
        <is>
          <t>36.7</t>
        </is>
      </c>
      <c r="EC32" t="inlineStr">
        <is>
          <t>0</t>
        </is>
      </c>
      <c r="ED32" t="inlineStr">
        <is>
          <t xml:space="preserve"> 32</t>
        </is>
      </c>
    </row>
    <row r="33">
      <c r="A33" s="10" t="inlineStr">
        <is>
          <t>2024-01-18 00:00</t>
        </is>
      </c>
      <c r="B33" t="inlineStr">
        <is>
          <t>101672</t>
        </is>
      </c>
      <c r="C33" t="inlineStr">
        <is>
          <t>24134.9</t>
        </is>
      </c>
      <c r="D33" t="inlineStr">
        <is>
          <t>12.8136</t>
        </is>
      </c>
      <c r="E33" t="inlineStr">
        <is>
          <t>11854.3</t>
        </is>
      </c>
      <c r="F33" t="inlineStr">
        <is>
          <t>207.581</t>
        </is>
      </c>
      <c r="G33" t="inlineStr">
        <is>
          <t>100</t>
        </is>
      </c>
      <c r="H33" t="inlineStr">
        <is>
          <t>62.9</t>
        </is>
      </c>
      <c r="I33" t="inlineStr">
        <is>
          <t>0.0438154</t>
        </is>
      </c>
      <c r="J33" t="inlineStr">
        <is>
          <t>18.2317</t>
        </is>
      </c>
      <c r="K33" t="inlineStr">
        <is>
          <t>12.8225</t>
        </is>
      </c>
      <c r="L33" s="2" t="inlineStr">
        <is>
          <t>3.20735e-05</t>
        </is>
      </c>
      <c r="M33" t="inlineStr">
        <is>
          <t>9279.6</t>
        </is>
      </c>
      <c r="N33" t="inlineStr">
        <is>
          <t>228.118</t>
        </is>
      </c>
      <c r="O33" t="inlineStr">
        <is>
          <t>100</t>
        </is>
      </c>
      <c r="P33" t="inlineStr">
        <is>
          <t>100</t>
        </is>
      </c>
      <c r="Q33" t="inlineStr">
        <is>
          <t>-0.237408</t>
        </is>
      </c>
      <c r="R33" t="inlineStr">
        <is>
          <t>14.7003</t>
        </is>
      </c>
      <c r="S33" t="inlineStr">
        <is>
          <t>8.72001</t>
        </is>
      </c>
      <c r="T33" s="2" t="inlineStr">
        <is>
          <t>0.000145965</t>
        </is>
      </c>
      <c r="U33" t="inlineStr">
        <is>
          <t>7296.92</t>
        </is>
      </c>
      <c r="V33" t="inlineStr">
        <is>
          <t>242.708</t>
        </is>
      </c>
      <c r="W33" t="inlineStr">
        <is>
          <t>100</t>
        </is>
      </c>
      <c r="X33" t="inlineStr">
        <is>
          <t>100</t>
        </is>
      </c>
      <c r="Y33" t="inlineStr">
        <is>
          <t>-0.687973</t>
        </is>
      </c>
      <c r="Z33" t="inlineStr">
        <is>
          <t>12.2488</t>
        </is>
      </c>
      <c r="AA33" t="inlineStr">
        <is>
          <t>9.23674</t>
        </is>
      </c>
      <c r="AB33" t="inlineStr">
        <is>
          <t>0.000100738</t>
        </is>
      </c>
      <c r="AC33" t="inlineStr">
        <is>
          <t>5666.8</t>
        </is>
      </c>
      <c r="AD33" t="inlineStr">
        <is>
          <t>255.882</t>
        </is>
      </c>
      <c r="AE33" t="inlineStr">
        <is>
          <t>92.1</t>
        </is>
      </c>
      <c r="AF33" t="inlineStr">
        <is>
          <t>33.8</t>
        </is>
      </c>
      <c r="AG33" t="inlineStr">
        <is>
          <t>-0.287541</t>
        </is>
      </c>
      <c r="AH33" t="inlineStr">
        <is>
          <t>13.3279</t>
        </is>
      </c>
      <c r="AI33" t="inlineStr">
        <is>
          <t>9.43812</t>
        </is>
      </c>
      <c r="AJ33" t="inlineStr">
        <is>
          <t>4.40331e-05</t>
        </is>
      </c>
      <c r="AK33" t="inlineStr">
        <is>
          <t>4272.67</t>
        </is>
      </c>
      <c r="AL33" t="inlineStr">
        <is>
          <t>265.45</t>
        </is>
      </c>
      <c r="AM33" t="inlineStr">
        <is>
          <t>70.6</t>
        </is>
      </c>
      <c r="AN33" t="inlineStr">
        <is>
          <t>0.7</t>
        </is>
      </c>
      <c r="AO33" t="inlineStr">
        <is>
          <t>0.190701</t>
        </is>
      </c>
      <c r="AP33" t="inlineStr">
        <is>
          <t>11.5849</t>
        </is>
      </c>
      <c r="AQ33" t="inlineStr">
        <is>
          <t>6.5802</t>
        </is>
      </c>
      <c r="AR33" t="inlineStr">
        <is>
          <t>4.19429e-05</t>
        </is>
      </c>
      <c r="AS33" t="inlineStr">
        <is>
          <t>3058.2</t>
        </is>
      </c>
      <c r="AT33" t="inlineStr">
        <is>
          <t>272.126</t>
        </is>
      </c>
      <c r="AU33" t="inlineStr">
        <is>
          <t>51.5</t>
        </is>
      </c>
      <c r="AV33" t="inlineStr">
        <is>
          <t>0</t>
        </is>
      </c>
      <c r="AW33" t="inlineStr">
        <is>
          <t>-0.197906</t>
        </is>
      </c>
      <c r="AX33" t="inlineStr">
        <is>
          <t>9.17604</t>
        </is>
      </c>
      <c r="AY33" t="inlineStr">
        <is>
          <t>1.39459</t>
        </is>
      </c>
      <c r="AZ33" t="inlineStr">
        <is>
          <t>6.42222e-05</t>
        </is>
      </c>
      <c r="BA33" t="inlineStr">
        <is>
          <t>1486.68</t>
        </is>
      </c>
      <c r="BB33" t="inlineStr">
        <is>
          <t>279.496</t>
        </is>
      </c>
      <c r="BC33" t="inlineStr">
        <is>
          <t>50.6</t>
        </is>
      </c>
      <c r="BD33" t="inlineStr">
        <is>
          <t>0</t>
        </is>
      </c>
      <c r="BE33" t="inlineStr">
        <is>
          <t>-0.145234</t>
        </is>
      </c>
      <c r="BF33" t="inlineStr">
        <is>
          <t>5.01655</t>
        </is>
      </c>
      <c r="BG33" t="inlineStr">
        <is>
          <t>7.3885</t>
        </is>
      </c>
      <c r="BH33" s="2" t="inlineStr">
        <is>
          <t>0.000136676</t>
        </is>
      </c>
      <c r="BI33" t="inlineStr">
        <is>
          <t>790.014</t>
        </is>
      </c>
      <c r="BJ33" t="inlineStr">
        <is>
          <t>281.825</t>
        </is>
      </c>
      <c r="BK33" t="inlineStr">
        <is>
          <t>86.5</t>
        </is>
      </c>
      <c r="BL33" t="inlineStr">
        <is>
          <t>0</t>
        </is>
      </c>
      <c r="BM33" t="inlineStr">
        <is>
          <t>0.0775713</t>
        </is>
      </c>
      <c r="BN33" t="inlineStr">
        <is>
          <t>2.81118</t>
        </is>
      </c>
      <c r="BO33" t="inlineStr">
        <is>
          <t>13.375</t>
        </is>
      </c>
      <c r="BP33" s="2" t="inlineStr">
        <is>
          <t>8.78986e-05</t>
        </is>
      </c>
      <c r="BQ33" t="inlineStr">
        <is>
          <t>568.616</t>
        </is>
      </c>
      <c r="BR33" t="inlineStr">
        <is>
          <t>283.055</t>
        </is>
      </c>
      <c r="BS33" t="inlineStr">
        <is>
          <t>91.5</t>
        </is>
      </c>
      <c r="BT33" t="inlineStr">
        <is>
          <t>0</t>
        </is>
      </c>
      <c r="BU33" t="inlineStr">
        <is>
          <t>0.178694</t>
        </is>
      </c>
      <c r="BV33" t="inlineStr">
        <is>
          <t>1.51965</t>
        </is>
      </c>
      <c r="BW33" t="inlineStr">
        <is>
          <t>14.4997</t>
        </is>
      </c>
      <c r="BX33" s="2" t="inlineStr">
        <is>
          <t>6.28289e-05</t>
        </is>
      </c>
      <c r="BY33" t="inlineStr">
        <is>
          <t>3</t>
        </is>
      </c>
      <c r="BZ33" t="inlineStr">
        <is>
          <t>351.913</t>
        </is>
      </c>
      <c r="CA33" t="inlineStr">
        <is>
          <t>284.376</t>
        </is>
      </c>
      <c r="CB33" t="inlineStr">
        <is>
          <t>94.7</t>
        </is>
      </c>
      <c r="CC33" t="inlineStr">
        <is>
          <t>2.7</t>
        </is>
      </c>
      <c r="CD33" t="inlineStr">
        <is>
          <t>0.238235</t>
        </is>
      </c>
      <c r="CE33" t="inlineStr">
        <is>
          <t>-1.21458</t>
        </is>
      </c>
      <c r="CF33" t="inlineStr">
        <is>
          <t>13.3137</t>
        </is>
      </c>
      <c r="CG33" s="2" t="inlineStr">
        <is>
          <t>8.67306e-05</t>
        </is>
      </c>
      <c r="CH33" t="inlineStr">
        <is>
          <t>285.897</t>
        </is>
      </c>
      <c r="CI33" t="inlineStr">
        <is>
          <t>88.7</t>
        </is>
      </c>
      <c r="CJ33" t="inlineStr">
        <is>
          <t>0</t>
        </is>
      </c>
      <c r="CK33" t="inlineStr">
        <is>
          <t>0.251349</t>
        </is>
      </c>
      <c r="CL33" t="inlineStr">
        <is>
          <t>-1.36511</t>
        </is>
      </c>
      <c r="CM33" t="inlineStr">
        <is>
          <t>10.1216</t>
        </is>
      </c>
      <c r="CN33" s="2" t="inlineStr">
        <is>
          <t>0.000140237</t>
        </is>
      </c>
      <c r="CO33" t="inlineStr">
        <is>
          <t>139.525</t>
        </is>
      </c>
      <c r="CP33" t="inlineStr">
        <is>
          <t>55.5794</t>
        </is>
      </c>
      <c r="CQ33" t="inlineStr">
        <is>
          <t>284.51</t>
        </is>
      </c>
      <c r="CR33" t="inlineStr">
        <is>
          <t>0</t>
        </is>
      </c>
      <c r="CS33" t="inlineStr">
        <is>
          <t>2.98243</t>
        </is>
      </c>
      <c r="CT33" t="inlineStr">
        <is>
          <t>285.8</t>
        </is>
      </c>
      <c r="CU33" t="inlineStr">
        <is>
          <t>284.265</t>
        </is>
      </c>
      <c r="CV33" t="inlineStr">
        <is>
          <t>90.4</t>
        </is>
      </c>
      <c r="CW33" t="inlineStr">
        <is>
          <t>-1.02993</t>
        </is>
      </c>
      <c r="CX33" t="inlineStr">
        <is>
          <t>6.7002</t>
        </is>
      </c>
      <c r="CY33" t="inlineStr">
        <is>
          <t>-50</t>
        </is>
      </c>
      <c r="CZ33" t="inlineStr">
        <is>
          <t>1.6e-07</t>
        </is>
      </c>
      <c r="DA33" t="inlineStr">
        <is>
          <t>0</t>
        </is>
      </c>
      <c r="DB33" t="inlineStr">
        <is>
          <t>6e-08</t>
        </is>
      </c>
      <c r="DC33" t="inlineStr">
        <is>
          <t>0</t>
        </is>
      </c>
      <c r="DD33" t="inlineStr">
        <is>
          <t>0</t>
        </is>
      </c>
      <c r="DE33" t="inlineStr">
        <is>
          <t>3.4375</t>
        </is>
      </c>
      <c r="DF33" t="inlineStr">
        <is>
          <t>0</t>
        </is>
      </c>
      <c r="DG33" t="inlineStr">
        <is>
          <t>1</t>
        </is>
      </c>
      <c r="DH33" t="inlineStr">
        <is>
          <t>0</t>
        </is>
      </c>
      <c r="DI33" t="inlineStr">
        <is>
          <t>0</t>
        </is>
      </c>
      <c r="DJ33" t="inlineStr">
        <is>
          <t>0</t>
        </is>
      </c>
      <c r="DK33" t="inlineStr">
        <is>
          <t>0</t>
        </is>
      </c>
      <c r="DL33" t="inlineStr">
        <is>
          <t>0</t>
        </is>
      </c>
      <c r="DM33" t="inlineStr">
        <is>
          <t>0</t>
        </is>
      </c>
      <c r="DN33" t="inlineStr">
        <is>
          <t>0</t>
        </is>
      </c>
      <c r="DO33" t="inlineStr">
        <is>
          <t>0</t>
        </is>
      </c>
      <c r="DP33" t="inlineStr">
        <is>
          <t>0</t>
        </is>
      </c>
      <c r="DQ33" t="inlineStr">
        <is>
          <t>5.91153</t>
        </is>
      </c>
      <c r="DR33" t="inlineStr">
        <is>
          <t>0</t>
        </is>
      </c>
      <c r="DS33" t="inlineStr">
        <is>
          <t>0.425415</t>
        </is>
      </c>
      <c r="DT33" t="inlineStr">
        <is>
          <t>8</t>
        </is>
      </c>
      <c r="DU33" t="inlineStr">
        <is>
          <t>0.2</t>
        </is>
      </c>
      <c r="DV33" t="inlineStr">
        <is>
          <t>100</t>
        </is>
      </c>
      <c r="DW33" t="inlineStr">
        <is>
          <t>18.8</t>
        </is>
      </c>
      <c r="DX33" t="inlineStr">
        <is>
          <t>100</t>
        </is>
      </c>
      <c r="DY33" t="inlineStr">
        <is>
          <t>94</t>
        </is>
      </c>
      <c r="DZ33" t="inlineStr">
        <is>
          <t>130.949</t>
        </is>
      </c>
      <c r="EA33" t="inlineStr">
        <is>
          <t>2853.6</t>
        </is>
      </c>
      <c r="EB33" t="inlineStr">
        <is>
          <t>46.2</t>
        </is>
      </c>
      <c r="EC33" t="inlineStr">
        <is>
          <t>0</t>
        </is>
      </c>
      <c r="ED33" t="inlineStr">
        <is>
          <t xml:space="preserve"> 33</t>
        </is>
      </c>
    </row>
    <row r="34">
      <c r="A34" s="10" t="inlineStr">
        <is>
          <t>2024-01-18 03:00</t>
        </is>
      </c>
      <c r="B34" t="inlineStr">
        <is>
          <t>101587</t>
        </is>
      </c>
      <c r="C34" t="inlineStr">
        <is>
          <t>24135.2</t>
        </is>
      </c>
      <c r="D34" t="inlineStr">
        <is>
          <t>12.6011</t>
        </is>
      </c>
      <c r="E34" t="inlineStr">
        <is>
          <t>11823.4</t>
        </is>
      </c>
      <c r="F34" t="inlineStr">
        <is>
          <t>209.94</t>
        </is>
      </c>
      <c r="G34" t="inlineStr">
        <is>
          <t>78.1</t>
        </is>
      </c>
      <c r="H34" t="inlineStr">
        <is>
          <t>10.5</t>
        </is>
      </c>
      <c r="I34" t="inlineStr">
        <is>
          <t>0.0393809</t>
        </is>
      </c>
      <c r="J34" t="inlineStr">
        <is>
          <t>19.7637</t>
        </is>
      </c>
      <c r="K34" t="inlineStr">
        <is>
          <t>9.54642</t>
        </is>
      </c>
      <c r="L34" t="inlineStr">
        <is>
          <t>0.000114891</t>
        </is>
      </c>
      <c r="M34" t="inlineStr">
        <is>
          <t>9251.88</t>
        </is>
      </c>
      <c r="N34" t="inlineStr">
        <is>
          <t>226.715</t>
        </is>
      </c>
      <c r="O34" t="inlineStr">
        <is>
          <t>100</t>
        </is>
      </c>
      <c r="P34" t="inlineStr">
        <is>
          <t>100</t>
        </is>
      </c>
      <c r="Q34" t="inlineStr">
        <is>
          <t>0.211953</t>
        </is>
      </c>
      <c r="R34" t="inlineStr">
        <is>
          <t>14.7031</t>
        </is>
      </c>
      <c r="S34" t="inlineStr">
        <is>
          <t>7.88843</t>
        </is>
      </c>
      <c r="T34" t="inlineStr">
        <is>
          <t>0.000171124</t>
        </is>
      </c>
      <c r="U34" t="inlineStr">
        <is>
          <t>7275.68</t>
        </is>
      </c>
      <c r="V34" t="inlineStr">
        <is>
          <t>242.852</t>
        </is>
      </c>
      <c r="W34" t="inlineStr">
        <is>
          <t>99.5</t>
        </is>
      </c>
      <c r="X34" t="inlineStr">
        <is>
          <t>90.1</t>
        </is>
      </c>
      <c r="Y34" t="inlineStr">
        <is>
          <t>0.194814</t>
        </is>
      </c>
      <c r="Z34" t="inlineStr">
        <is>
          <t>15.1487</t>
        </is>
      </c>
      <c r="AA34" t="inlineStr">
        <is>
          <t>8.17926</t>
        </is>
      </c>
      <c r="AB34" t="inlineStr">
        <is>
          <t>0.000264322</t>
        </is>
      </c>
      <c r="AC34" t="inlineStr">
        <is>
          <t>5648.95</t>
        </is>
      </c>
      <c r="AD34" t="inlineStr">
        <is>
          <t>255.02</t>
        </is>
      </c>
      <c r="AE34" t="inlineStr">
        <is>
          <t>100</t>
        </is>
      </c>
      <c r="AF34" t="inlineStr">
        <is>
          <t>100</t>
        </is>
      </c>
      <c r="AG34" t="inlineStr">
        <is>
          <t>-0.45291</t>
        </is>
      </c>
      <c r="AH34" t="inlineStr">
        <is>
          <t>15.1306</t>
        </is>
      </c>
      <c r="AI34" t="inlineStr">
        <is>
          <t>6.86019</t>
        </is>
      </c>
      <c r="AJ34" s="2" t="inlineStr">
        <is>
          <t>0.000109879</t>
        </is>
      </c>
      <c r="AK34" t="inlineStr">
        <is>
          <t>4260.86</t>
        </is>
      </c>
      <c r="AL34" t="inlineStr">
        <is>
          <t>264.304</t>
        </is>
      </c>
      <c r="AM34" t="inlineStr">
        <is>
          <t>96.7</t>
        </is>
      </c>
      <c r="AN34" t="inlineStr">
        <is>
          <t>100</t>
        </is>
      </c>
      <c r="AO34" t="inlineStr">
        <is>
          <t>-1.0904</t>
        </is>
      </c>
      <c r="AP34" t="inlineStr">
        <is>
          <t>14.7754</t>
        </is>
      </c>
      <c r="AQ34" t="inlineStr">
        <is>
          <t>4.69907</t>
        </is>
      </c>
      <c r="AR34" t="inlineStr">
        <is>
          <t>9.95647e-05</t>
        </is>
      </c>
      <c r="AS34" t="inlineStr">
        <is>
          <t>3050</t>
        </is>
      </c>
      <c r="AT34" t="inlineStr">
        <is>
          <t>271.155</t>
        </is>
      </c>
      <c r="AU34" t="inlineStr">
        <is>
          <t>98.9</t>
        </is>
      </c>
      <c r="AV34" t="inlineStr">
        <is>
          <t>100</t>
        </is>
      </c>
      <c r="AW34" t="inlineStr">
        <is>
          <t>-0.708078</t>
        </is>
      </c>
      <c r="AX34" t="inlineStr">
        <is>
          <t>10.0654</t>
        </is>
      </c>
      <c r="AY34" t="inlineStr">
        <is>
          <t>4.54052</t>
        </is>
      </c>
      <c r="AZ34" t="inlineStr">
        <is>
          <t>0.000140687</t>
        </is>
      </c>
      <c r="BA34" t="inlineStr">
        <is>
          <t>1480.7</t>
        </is>
      </c>
      <c r="BB34" t="inlineStr">
        <is>
          <t>279.353</t>
        </is>
      </c>
      <c r="BC34" t="inlineStr">
        <is>
          <t>53.1</t>
        </is>
      </c>
      <c r="BD34" t="inlineStr">
        <is>
          <t>0</t>
        </is>
      </c>
      <c r="BE34" t="inlineStr">
        <is>
          <t>-0.322313</t>
        </is>
      </c>
      <c r="BF34" t="inlineStr">
        <is>
          <t>6.34672</t>
        </is>
      </c>
      <c r="BG34" t="inlineStr">
        <is>
          <t>7.10911</t>
        </is>
      </c>
      <c r="BH34" t="inlineStr">
        <is>
          <t>0.000175993</t>
        </is>
      </c>
      <c r="BI34" t="inlineStr">
        <is>
          <t>784.255</t>
        </is>
      </c>
      <c r="BJ34" t="inlineStr">
        <is>
          <t>282.129</t>
        </is>
      </c>
      <c r="BK34" t="inlineStr">
        <is>
          <t>84.4</t>
        </is>
      </c>
      <c r="BL34" t="inlineStr">
        <is>
          <t>5</t>
        </is>
      </c>
      <c r="BM34" t="inlineStr">
        <is>
          <t>-0.121557</t>
        </is>
      </c>
      <c r="BN34" t="inlineStr">
        <is>
          <t>3.87012</t>
        </is>
      </c>
      <c r="BO34" t="inlineStr">
        <is>
          <t>13.3389</t>
        </is>
      </c>
      <c r="BP34" s="2" t="inlineStr">
        <is>
          <t>0.00011085</t>
        </is>
      </c>
      <c r="BQ34" t="inlineStr">
        <is>
          <t>562.576</t>
        </is>
      </c>
      <c r="BR34" t="inlineStr">
        <is>
          <t>283.448</t>
        </is>
      </c>
      <c r="BS34" t="inlineStr">
        <is>
          <t>90</t>
        </is>
      </c>
      <c r="BT34" t="inlineStr">
        <is>
          <t>5</t>
        </is>
      </c>
      <c r="BU34" t="inlineStr">
        <is>
          <t>-0.0235996</t>
        </is>
      </c>
      <c r="BV34" t="inlineStr">
        <is>
          <t>2.17538</t>
        </is>
      </c>
      <c r="BW34" t="inlineStr">
        <is>
          <t>14.6709</t>
        </is>
      </c>
      <c r="BX34" s="2" t="inlineStr">
        <is>
          <t>0.00011009</t>
        </is>
      </c>
      <c r="BY34" t="inlineStr">
        <is>
          <t>3</t>
        </is>
      </c>
      <c r="BZ34" t="inlineStr">
        <is>
          <t>345.551</t>
        </is>
      </c>
      <c r="CA34" t="inlineStr">
        <is>
          <t>284.749</t>
        </is>
      </c>
      <c r="CB34" t="inlineStr">
        <is>
          <t>94.8</t>
        </is>
      </c>
      <c r="CC34" t="inlineStr">
        <is>
          <t>6.9</t>
        </is>
      </c>
      <c r="CD34" t="inlineStr">
        <is>
          <t>0.111529</t>
        </is>
      </c>
      <c r="CE34" t="inlineStr">
        <is>
          <t>-0.600767</t>
        </is>
      </c>
      <c r="CF34" t="inlineStr">
        <is>
          <t>13.262</t>
        </is>
      </c>
      <c r="CG34" s="2" t="inlineStr">
        <is>
          <t>0.000112561</t>
        </is>
      </c>
      <c r="CH34" t="inlineStr">
        <is>
          <t>286.387</t>
        </is>
      </c>
      <c r="CI34" t="inlineStr">
        <is>
          <t>88.6</t>
        </is>
      </c>
      <c r="CJ34" t="inlineStr">
        <is>
          <t>5</t>
        </is>
      </c>
      <c r="CK34" t="inlineStr">
        <is>
          <t>0.224227</t>
        </is>
      </c>
      <c r="CL34" t="inlineStr">
        <is>
          <t>-0.946785</t>
        </is>
      </c>
      <c r="CM34" t="inlineStr">
        <is>
          <t>10.2929</t>
        </is>
      </c>
      <c r="CN34" s="2" t="inlineStr">
        <is>
          <t>0.000146287</t>
        </is>
      </c>
      <c r="CO34" t="inlineStr">
        <is>
          <t>132.83</t>
        </is>
      </c>
      <c r="CP34" t="inlineStr">
        <is>
          <t>55.5794</t>
        </is>
      </c>
      <c r="CQ34" t="inlineStr">
        <is>
          <t>285.5</t>
        </is>
      </c>
      <c r="CR34" t="inlineStr">
        <is>
          <t>0</t>
        </is>
      </c>
      <c r="CS34" t="inlineStr">
        <is>
          <t>15.5218</t>
        </is>
      </c>
      <c r="CT34" t="inlineStr">
        <is>
          <t>286.497</t>
        </is>
      </c>
      <c r="CU34" t="inlineStr">
        <is>
          <t>284.747</t>
        </is>
      </c>
      <c r="CV34" t="inlineStr">
        <is>
          <t>89.1</t>
        </is>
      </c>
      <c r="CW34" t="inlineStr">
        <is>
          <t>-0.752117</t>
        </is>
      </c>
      <c r="CX34" t="inlineStr">
        <is>
          <t>7.04475</t>
        </is>
      </c>
      <c r="CY34" t="inlineStr">
        <is>
          <t>-12.3</t>
        </is>
      </c>
      <c r="CZ34" t="inlineStr">
        <is>
          <t>1.36e-06</t>
        </is>
      </c>
      <c r="DA34" t="inlineStr">
        <is>
          <t>3.2e-05</t>
        </is>
      </c>
      <c r="DB34" s="2" t="inlineStr">
        <is>
          <t>5.2e-07</t>
        </is>
      </c>
      <c r="DC34" t="inlineStr">
        <is>
          <t>3.2e-06</t>
        </is>
      </c>
      <c r="DD34" t="inlineStr">
        <is>
          <t>0</t>
        </is>
      </c>
      <c r="DE34" t="inlineStr">
        <is>
          <t>3.4375</t>
        </is>
      </c>
      <c r="DF34" t="inlineStr">
        <is>
          <t>0</t>
        </is>
      </c>
      <c r="DG34" t="inlineStr">
        <is>
          <t>1</t>
        </is>
      </c>
      <c r="DH34" t="inlineStr">
        <is>
          <t>0</t>
        </is>
      </c>
      <c r="DI34" t="inlineStr">
        <is>
          <t>0</t>
        </is>
      </c>
      <c r="DJ34" t="inlineStr">
        <is>
          <t>0</t>
        </is>
      </c>
      <c r="DK34" t="inlineStr">
        <is>
          <t>1</t>
        </is>
      </c>
      <c r="DL34" t="inlineStr">
        <is>
          <t>0</t>
        </is>
      </c>
      <c r="DM34" t="inlineStr">
        <is>
          <t>0</t>
        </is>
      </c>
      <c r="DN34" t="inlineStr">
        <is>
          <t>0</t>
        </is>
      </c>
      <c r="DO34" t="inlineStr">
        <is>
          <t>0</t>
        </is>
      </c>
      <c r="DP34" t="inlineStr">
        <is>
          <t>0</t>
        </is>
      </c>
      <c r="DQ34" t="inlineStr">
        <is>
          <t>4.13307</t>
        </is>
      </c>
      <c r="DR34" t="inlineStr">
        <is>
          <t>5</t>
        </is>
      </c>
      <c r="DS34" t="inlineStr">
        <is>
          <t>-0.960205</t>
        </is>
      </c>
      <c r="DT34" t="inlineStr">
        <is>
          <t>100</t>
        </is>
      </c>
      <c r="DU34" t="inlineStr">
        <is>
          <t>17.4</t>
        </is>
      </c>
      <c r="DV34" t="inlineStr">
        <is>
          <t>100</t>
        </is>
      </c>
      <c r="DW34" t="inlineStr">
        <is>
          <t>100</t>
        </is>
      </c>
      <c r="DX34" t="inlineStr">
        <is>
          <t>100</t>
        </is>
      </c>
      <c r="DY34" t="inlineStr">
        <is>
          <t>100</t>
        </is>
      </c>
      <c r="DZ34" t="inlineStr">
        <is>
          <t>144.787</t>
        </is>
      </c>
      <c r="EA34" t="inlineStr">
        <is>
          <t>2629.28</t>
        </is>
      </c>
      <c r="EB34" t="inlineStr">
        <is>
          <t>99.7</t>
        </is>
      </c>
      <c r="EC34" t="inlineStr">
        <is>
          <t>0</t>
        </is>
      </c>
      <c r="ED34" t="inlineStr">
        <is>
          <t xml:space="preserve"> 34</t>
        </is>
      </c>
    </row>
    <row r="35">
      <c r="A35" s="10" t="inlineStr">
        <is>
          <t>2024-01-18 06:00</t>
        </is>
      </c>
      <c r="B35" t="inlineStr">
        <is>
          <t>101605</t>
        </is>
      </c>
      <c r="C35" t="inlineStr">
        <is>
          <t>24135.1</t>
        </is>
      </c>
      <c r="D35" t="inlineStr">
        <is>
          <t>11.9055</t>
        </is>
      </c>
      <c r="E35" t="inlineStr">
        <is>
          <t>11804.9</t>
        </is>
      </c>
      <c r="F35" t="inlineStr">
        <is>
          <t>212.654</t>
        </is>
      </c>
      <c r="G35" t="inlineStr">
        <is>
          <t>31.5</t>
        </is>
      </c>
      <c r="H35" t="inlineStr">
        <is>
          <t>0</t>
        </is>
      </c>
      <c r="I35" t="inlineStr">
        <is>
          <t>-0.0169863</t>
        </is>
      </c>
      <c r="J35" t="inlineStr">
        <is>
          <t>22.5092</t>
        </is>
      </c>
      <c r="K35" t="inlineStr">
        <is>
          <t>3.96387</t>
        </is>
      </c>
      <c r="L35" s="2" t="inlineStr">
        <is>
          <t>0.000112421</t>
        </is>
      </c>
      <c r="M35" t="inlineStr">
        <is>
          <t>9230.84</t>
        </is>
      </c>
      <c r="N35" t="inlineStr">
        <is>
          <t>225.34</t>
        </is>
      </c>
      <c r="O35" t="inlineStr">
        <is>
          <t>100</t>
        </is>
      </c>
      <c r="P35" t="inlineStr">
        <is>
          <t>100</t>
        </is>
      </c>
      <c r="Q35" t="inlineStr">
        <is>
          <t>-0.0635781</t>
        </is>
      </c>
      <c r="R35" t="inlineStr">
        <is>
          <t>13.5851</t>
        </is>
      </c>
      <c r="S35" t="inlineStr">
        <is>
          <t>15.0966</t>
        </is>
      </c>
      <c r="T35" s="2" t="inlineStr">
        <is>
          <t>0.00017084</t>
        </is>
      </c>
      <c r="U35" t="inlineStr">
        <is>
          <t>7266.04</t>
        </is>
      </c>
      <c r="V35" t="inlineStr">
        <is>
          <t>241.619</t>
        </is>
      </c>
      <c r="W35" t="inlineStr">
        <is>
          <t>100</t>
        </is>
      </c>
      <c r="X35" t="inlineStr">
        <is>
          <t>100</t>
        </is>
      </c>
      <c r="Y35" t="inlineStr">
        <is>
          <t>-0.371373</t>
        </is>
      </c>
      <c r="Z35" t="inlineStr">
        <is>
          <t>16.3144</t>
        </is>
      </c>
      <c r="AA35" t="inlineStr">
        <is>
          <t>2.47196</t>
        </is>
      </c>
      <c r="AB35" s="2" t="inlineStr">
        <is>
          <t>6.02799e-05</t>
        </is>
      </c>
      <c r="AC35" t="inlineStr">
        <is>
          <t>5644.32</t>
        </is>
      </c>
      <c r="AD35" t="inlineStr">
        <is>
          <t>254.29</t>
        </is>
      </c>
      <c r="AE35" t="inlineStr">
        <is>
          <t>99.9</t>
        </is>
      </c>
      <c r="AF35" t="inlineStr">
        <is>
          <t>97.6</t>
        </is>
      </c>
      <c r="AG35" t="inlineStr">
        <is>
          <t>-0.197301</t>
        </is>
      </c>
      <c r="AH35" t="inlineStr">
        <is>
          <t>15.2146</t>
        </is>
      </c>
      <c r="AI35" t="inlineStr">
        <is>
          <t>1.52667</t>
        </is>
      </c>
      <c r="AJ35" s="2" t="inlineStr">
        <is>
          <t>0.000131737</t>
        </is>
      </c>
      <c r="AK35" t="inlineStr">
        <is>
          <t>4262.52</t>
        </is>
      </c>
      <c r="AL35" t="inlineStr">
        <is>
          <t>263.115</t>
        </is>
      </c>
      <c r="AM35" t="inlineStr">
        <is>
          <t>96.2</t>
        </is>
      </c>
      <c r="AN35" t="inlineStr">
        <is>
          <t>99.9</t>
        </is>
      </c>
      <c r="AO35" t="inlineStr">
        <is>
          <t>-0.324078</t>
        </is>
      </c>
      <c r="AP35" t="inlineStr">
        <is>
          <t>16.9209</t>
        </is>
      </c>
      <c r="AQ35" t="inlineStr">
        <is>
          <t>-1.3923</t>
        </is>
      </c>
      <c r="AR35" t="inlineStr">
        <is>
          <t>5.53687e-06</t>
        </is>
      </c>
      <c r="AS35" t="inlineStr">
        <is>
          <t>3055.88</t>
        </is>
      </c>
      <c r="AT35" t="inlineStr">
        <is>
          <t>270.26</t>
        </is>
      </c>
      <c r="AU35" t="inlineStr">
        <is>
          <t>98.6</t>
        </is>
      </c>
      <c r="AV35" t="inlineStr">
        <is>
          <t>98.5</t>
        </is>
      </c>
      <c r="AW35" t="inlineStr">
        <is>
          <t>-0.414967</t>
        </is>
      </c>
      <c r="AX35" t="inlineStr">
        <is>
          <t>15.5275</t>
        </is>
      </c>
      <c r="AY35" t="inlineStr">
        <is>
          <t>-0.726284</t>
        </is>
      </c>
      <c r="AZ35" t="inlineStr">
        <is>
          <t>9.92997e-05</t>
        </is>
      </c>
      <c r="BA35" t="inlineStr">
        <is>
          <t>1486.76</t>
        </is>
      </c>
      <c r="BB35" t="inlineStr">
        <is>
          <t>280.121</t>
        </is>
      </c>
      <c r="BC35" t="inlineStr">
        <is>
          <t>70.8</t>
        </is>
      </c>
      <c r="BD35" t="inlineStr">
        <is>
          <t>0.7</t>
        </is>
      </c>
      <c r="BE35" t="inlineStr">
        <is>
          <t>-0.159889</t>
        </is>
      </c>
      <c r="BF35" t="inlineStr">
        <is>
          <t>5.53856</t>
        </is>
      </c>
      <c r="BG35" t="inlineStr">
        <is>
          <t>6.68007</t>
        </is>
      </c>
      <c r="BH35" s="2" t="inlineStr">
        <is>
          <t>0.000184728</t>
        </is>
      </c>
      <c r="BI35" t="inlineStr">
        <is>
          <t>787.487</t>
        </is>
      </c>
      <c r="BJ35" t="inlineStr">
        <is>
          <t>283.217</t>
        </is>
      </c>
      <c r="BK35" t="inlineStr">
        <is>
          <t>68.8</t>
        </is>
      </c>
      <c r="BL35" t="inlineStr">
        <is>
          <t>0</t>
        </is>
      </c>
      <c r="BM35" t="inlineStr">
        <is>
          <t>0.178716</t>
        </is>
      </c>
      <c r="BN35" t="inlineStr">
        <is>
          <t>1.2886</t>
        </is>
      </c>
      <c r="BO35" t="inlineStr">
        <is>
          <t>12.0464</t>
        </is>
      </c>
      <c r="BP35" t="inlineStr">
        <is>
          <t>0.000130909</t>
        </is>
      </c>
      <c r="BQ35" t="inlineStr">
        <is>
          <t>565.135</t>
        </is>
      </c>
      <c r="BR35" t="inlineStr">
        <is>
          <t>284.371</t>
        </is>
      </c>
      <c r="BS35" t="inlineStr">
        <is>
          <t>78.9</t>
        </is>
      </c>
      <c r="BT35" t="inlineStr">
        <is>
          <t>0.8</t>
        </is>
      </c>
      <c r="BU35" t="inlineStr">
        <is>
          <t>0.259238</t>
        </is>
      </c>
      <c r="BV35" t="inlineStr">
        <is>
          <t>-0.110078</t>
        </is>
      </c>
      <c r="BW35" t="inlineStr">
        <is>
          <t>13.2458</t>
        </is>
      </c>
      <c r="BX35" t="inlineStr">
        <is>
          <t>0.000111159</t>
        </is>
      </c>
      <c r="BY35" t="inlineStr">
        <is>
          <t>3</t>
        </is>
      </c>
      <c r="BZ35" t="inlineStr">
        <is>
          <t>347.497</t>
        </is>
      </c>
      <c r="CA35" t="inlineStr">
        <is>
          <t>285.359</t>
        </is>
      </c>
      <c r="CB35" t="inlineStr">
        <is>
          <t>91.2</t>
        </is>
      </c>
      <c r="CC35" t="inlineStr">
        <is>
          <t>0.2</t>
        </is>
      </c>
      <c r="CD35" t="inlineStr">
        <is>
          <t>0.284559</t>
        </is>
      </c>
      <c r="CE35" t="inlineStr">
        <is>
          <t>-1.78315</t>
        </is>
      </c>
      <c r="CF35" t="inlineStr">
        <is>
          <t>13.573</t>
        </is>
      </c>
      <c r="CG35" t="inlineStr">
        <is>
          <t>0.000100901</t>
        </is>
      </c>
      <c r="CH35" t="inlineStr">
        <is>
          <t>286.709</t>
        </is>
      </c>
      <c r="CI35" t="inlineStr">
        <is>
          <t>90.5</t>
        </is>
      </c>
      <c r="CJ35" t="inlineStr">
        <is>
          <t>0.1</t>
        </is>
      </c>
      <c r="CK35" t="inlineStr">
        <is>
          <t>0.246559</t>
        </is>
      </c>
      <c r="CL35" t="inlineStr">
        <is>
          <t>-2.05053</t>
        </is>
      </c>
      <c r="CM35" t="inlineStr">
        <is>
          <t>10.0208</t>
        </is>
      </c>
      <c r="CN35" s="2" t="inlineStr">
        <is>
          <t>0.000158511</t>
        </is>
      </c>
      <c r="CO35" t="inlineStr">
        <is>
          <t>134.468</t>
        </is>
      </c>
      <c r="CP35" t="inlineStr">
        <is>
          <t>55.5794</t>
        </is>
      </c>
      <c r="CQ35" t="inlineStr">
        <is>
          <t>286</t>
        </is>
      </c>
      <c r="CR35" t="inlineStr">
        <is>
          <t>0</t>
        </is>
      </c>
      <c r="CS35" t="inlineStr">
        <is>
          <t>15.4462</t>
        </is>
      </c>
      <c r="CT35" t="inlineStr">
        <is>
          <t>286.88</t>
        </is>
      </c>
      <c r="CU35" t="inlineStr">
        <is>
          <t>285.438</t>
        </is>
      </c>
      <c r="CV35" t="inlineStr">
        <is>
          <t>91</t>
        </is>
      </c>
      <c r="CW35" t="inlineStr">
        <is>
          <t>-1.4377</t>
        </is>
      </c>
      <c r="CX35" t="inlineStr">
        <is>
          <t>6.8641</t>
        </is>
      </c>
      <c r="CY35" t="inlineStr">
        <is>
          <t>-49</t>
        </is>
      </c>
      <c r="CZ35" t="inlineStr">
        <is>
          <t>1.6e-07</t>
        </is>
      </c>
      <c r="DA35" t="inlineStr">
        <is>
          <t>3.2e-06</t>
        </is>
      </c>
      <c r="DB35" s="2" t="inlineStr">
        <is>
          <t>3.08e-06</t>
        </is>
      </c>
      <c r="DC35" t="inlineStr">
        <is>
          <t>5.94e-05</t>
        </is>
      </c>
      <c r="DD35" t="inlineStr">
        <is>
          <t>1.3125</t>
        </is>
      </c>
      <c r="DE35" t="inlineStr">
        <is>
          <t>4.6875</t>
        </is>
      </c>
      <c r="DF35" t="inlineStr">
        <is>
          <t>0.0625</t>
        </is>
      </c>
      <c r="DG35" t="inlineStr">
        <is>
          <t>1.0625</t>
        </is>
      </c>
      <c r="DH35" t="inlineStr">
        <is>
          <t>0</t>
        </is>
      </c>
      <c r="DI35" t="inlineStr">
        <is>
          <t>0</t>
        </is>
      </c>
      <c r="DJ35" t="inlineStr">
        <is>
          <t>0</t>
        </is>
      </c>
      <c r="DK35" t="inlineStr">
        <is>
          <t>0</t>
        </is>
      </c>
      <c r="DL35" t="inlineStr">
        <is>
          <t>0</t>
        </is>
      </c>
      <c r="DM35" t="inlineStr">
        <is>
          <t>0</t>
        </is>
      </c>
      <c r="DN35" t="inlineStr">
        <is>
          <t>0</t>
        </is>
      </c>
      <c r="DO35" t="inlineStr">
        <is>
          <t>1</t>
        </is>
      </c>
      <c r="DP35" t="inlineStr">
        <is>
          <t>0</t>
        </is>
      </c>
      <c r="DQ35" t="inlineStr">
        <is>
          <t>2.42042</t>
        </is>
      </c>
      <c r="DR35" t="inlineStr">
        <is>
          <t>0</t>
        </is>
      </c>
      <c r="DS35" t="inlineStr">
        <is>
          <t>-0.092041</t>
        </is>
      </c>
      <c r="DT35" t="inlineStr">
        <is>
          <t>100</t>
        </is>
      </c>
      <c r="DU35" t="inlineStr">
        <is>
          <t>58.6</t>
        </is>
      </c>
      <c r="DV35" t="inlineStr">
        <is>
          <t>100</t>
        </is>
      </c>
      <c r="DW35" t="inlineStr">
        <is>
          <t>100</t>
        </is>
      </c>
      <c r="DX35" t="inlineStr">
        <is>
          <t>100</t>
        </is>
      </c>
      <c r="DY35" t="inlineStr">
        <is>
          <t>100</t>
        </is>
      </c>
      <c r="DZ35" t="inlineStr">
        <is>
          <t>186.041</t>
        </is>
      </c>
      <c r="EA35" t="inlineStr">
        <is>
          <t>2590.08</t>
        </is>
      </c>
      <c r="EB35" t="inlineStr">
        <is>
          <t>100</t>
        </is>
      </c>
      <c r="EC35" t="inlineStr">
        <is>
          <t>0</t>
        </is>
      </c>
      <c r="ED35" t="inlineStr">
        <is>
          <t xml:space="preserve"> 35</t>
        </is>
      </c>
    </row>
    <row r="36">
      <c r="A36" s="10" t="inlineStr">
        <is>
          <t>2024-01-18 09:00</t>
        </is>
      </c>
      <c r="B36" t="inlineStr">
        <is>
          <t>101571</t>
        </is>
      </c>
      <c r="C36" t="inlineStr">
        <is>
          <t>24135.1</t>
        </is>
      </c>
      <c r="D36" t="inlineStr">
        <is>
          <t>11.6118</t>
        </is>
      </c>
      <c r="E36" t="inlineStr">
        <is>
          <t>11812.5</t>
        </is>
      </c>
      <c r="F36" t="inlineStr">
        <is>
          <t>213.932</t>
        </is>
      </c>
      <c r="G36" t="inlineStr">
        <is>
          <t>25.2</t>
        </is>
      </c>
      <c r="H36" t="inlineStr">
        <is>
          <t>0</t>
        </is>
      </c>
      <c r="I36" t="inlineStr">
        <is>
          <t>-0.0779883</t>
        </is>
      </c>
      <c r="J36" t="inlineStr">
        <is>
          <t>23.8641</t>
        </is>
      </c>
      <c r="K36" t="inlineStr">
        <is>
          <t>-1.32038</t>
        </is>
      </c>
      <c r="L36" t="inlineStr">
        <is>
          <t>0.000146004</t>
        </is>
      </c>
      <c r="M36" t="inlineStr">
        <is>
          <t>9217.83</t>
        </is>
      </c>
      <c r="N36" t="inlineStr">
        <is>
          <t>224.825</t>
        </is>
      </c>
      <c r="O36" t="inlineStr">
        <is>
          <t>55.2</t>
        </is>
      </c>
      <c r="P36" t="inlineStr">
        <is>
          <t>0.4</t>
        </is>
      </c>
      <c r="Q36" t="inlineStr">
        <is>
          <t>-0.206041</t>
        </is>
      </c>
      <c r="R36" t="inlineStr">
        <is>
          <t>19.8815</t>
        </is>
      </c>
      <c r="S36" t="inlineStr">
        <is>
          <t>5.3121</t>
        </is>
      </c>
      <c r="T36" t="inlineStr">
        <is>
          <t>0.000201032</t>
        </is>
      </c>
      <c r="U36" t="inlineStr">
        <is>
          <t>7262.13</t>
        </is>
      </c>
      <c r="V36" t="inlineStr">
        <is>
          <t>240.582</t>
        </is>
      </c>
      <c r="W36" t="inlineStr">
        <is>
          <t>63.5</t>
        </is>
      </c>
      <c r="X36" t="inlineStr">
        <is>
          <t>0</t>
        </is>
      </c>
      <c r="Y36" t="inlineStr">
        <is>
          <t>0.231074</t>
        </is>
      </c>
      <c r="Z36" t="inlineStr">
        <is>
          <t>15.6225</t>
        </is>
      </c>
      <c r="AA36" t="inlineStr">
        <is>
          <t>3.75336</t>
        </is>
      </c>
      <c r="AB36" s="2" t="inlineStr">
        <is>
          <t>0.00018517</t>
        </is>
      </c>
      <c r="AC36" t="inlineStr">
        <is>
          <t>5648.12</t>
        </is>
      </c>
      <c r="AD36" t="inlineStr">
        <is>
          <t>253.488</t>
        </is>
      </c>
      <c r="AE36" t="inlineStr">
        <is>
          <t>75.9</t>
        </is>
      </c>
      <c r="AF36" t="inlineStr">
        <is>
          <t>1.7</t>
        </is>
      </c>
      <c r="AG36" t="inlineStr">
        <is>
          <t>0.538522</t>
        </is>
      </c>
      <c r="AH36" t="inlineStr">
        <is>
          <t>17.8447</t>
        </is>
      </c>
      <c r="AI36" t="inlineStr">
        <is>
          <t>1.72648</t>
        </is>
      </c>
      <c r="AJ36" s="2" t="inlineStr">
        <is>
          <t>0.000107956</t>
        </is>
      </c>
      <c r="AK36" t="inlineStr">
        <is>
          <t>4267.74</t>
        </is>
      </c>
      <c r="AL36" t="inlineStr">
        <is>
          <t>263.291</t>
        </is>
      </c>
      <c r="AM36" t="inlineStr">
        <is>
          <t>83.3</t>
        </is>
      </c>
      <c r="AN36" t="inlineStr">
        <is>
          <t>5</t>
        </is>
      </c>
      <c r="AO36" t="inlineStr">
        <is>
          <t>0.288873</t>
        </is>
      </c>
      <c r="AP36" t="inlineStr">
        <is>
          <t>18.3724</t>
        </is>
      </c>
      <c r="AQ36" t="inlineStr">
        <is>
          <t>-2.54538</t>
        </is>
      </c>
      <c r="AR36" t="inlineStr">
        <is>
          <t>2.71024e-05</t>
        </is>
      </c>
      <c r="AS36" t="inlineStr">
        <is>
          <t>3061.87</t>
        </is>
      </c>
      <c r="AT36" t="inlineStr">
        <is>
          <t>269.739</t>
        </is>
      </c>
      <c r="AU36" t="inlineStr">
        <is>
          <t>93.8</t>
        </is>
      </c>
      <c r="AV36" t="inlineStr">
        <is>
          <t>6.3</t>
        </is>
      </c>
      <c r="AW36" t="inlineStr">
        <is>
          <t>0.054457</t>
        </is>
      </c>
      <c r="AX36" t="inlineStr">
        <is>
          <t>13.8757</t>
        </is>
      </c>
      <c r="AY36" t="inlineStr">
        <is>
          <t>-3.81953</t>
        </is>
      </c>
      <c r="AZ36" t="inlineStr">
        <is>
          <t>5.00002e-05</t>
        </is>
      </c>
      <c r="BA36" t="inlineStr">
        <is>
          <t>1491.01</t>
        </is>
      </c>
      <c r="BB36" t="inlineStr">
        <is>
          <t>282.007</t>
        </is>
      </c>
      <c r="BC36" t="inlineStr">
        <is>
          <t>67.7</t>
        </is>
      </c>
      <c r="BD36" t="inlineStr">
        <is>
          <t>0</t>
        </is>
      </c>
      <c r="BE36" t="inlineStr">
        <is>
          <t>-0.0767969</t>
        </is>
      </c>
      <c r="BF36" t="inlineStr">
        <is>
          <t>8.33433</t>
        </is>
      </c>
      <c r="BG36" t="inlineStr">
        <is>
          <t>2.97708</t>
        </is>
      </c>
      <c r="BH36" s="2" t="inlineStr">
        <is>
          <t>0.000102851</t>
        </is>
      </c>
      <c r="BI36" t="inlineStr">
        <is>
          <t>786.418</t>
        </is>
      </c>
      <c r="BJ36" t="inlineStr">
        <is>
          <t>284.592</t>
        </is>
      </c>
      <c r="BK36" t="inlineStr">
        <is>
          <t>63.2</t>
        </is>
      </c>
      <c r="BL36" t="inlineStr">
        <is>
          <t>0</t>
        </is>
      </c>
      <c r="BM36" t="inlineStr">
        <is>
          <t>-0.0202827</t>
        </is>
      </c>
      <c r="BN36" t="inlineStr">
        <is>
          <t>1.93308</t>
        </is>
      </c>
      <c r="BO36" t="inlineStr">
        <is>
          <t>12.2448</t>
        </is>
      </c>
      <c r="BP36" t="inlineStr">
        <is>
          <t>0.000162774</t>
        </is>
      </c>
      <c r="BQ36" t="inlineStr">
        <is>
          <t>563.408</t>
        </is>
      </c>
      <c r="BR36" t="inlineStr">
        <is>
          <t>284.634</t>
        </is>
      </c>
      <c r="BS36" t="inlineStr">
        <is>
          <t>78.1</t>
        </is>
      </c>
      <c r="BT36" t="inlineStr">
        <is>
          <t>0</t>
        </is>
      </c>
      <c r="BU36" t="inlineStr">
        <is>
          <t>0.109236</t>
        </is>
      </c>
      <c r="BV36" t="inlineStr">
        <is>
          <t>-1.2277</t>
        </is>
      </c>
      <c r="BW36" t="inlineStr">
        <is>
          <t>14.0901</t>
        </is>
      </c>
      <c r="BX36" t="inlineStr">
        <is>
          <t>0.000116625</t>
        </is>
      </c>
      <c r="BY36" t="inlineStr">
        <is>
          <t>2</t>
        </is>
      </c>
      <c r="BZ36" t="inlineStr">
        <is>
          <t>345.755</t>
        </is>
      </c>
      <c r="CA36" t="inlineStr">
        <is>
          <t>285.605</t>
        </is>
      </c>
      <c r="CB36" t="inlineStr">
        <is>
          <t>90</t>
        </is>
      </c>
      <c r="CC36" t="inlineStr">
        <is>
          <t>0</t>
        </is>
      </c>
      <c r="CD36" t="inlineStr">
        <is>
          <t>0.130354</t>
        </is>
      </c>
      <c r="CE36" t="inlineStr">
        <is>
          <t>-3.2581</t>
        </is>
      </c>
      <c r="CF36" t="inlineStr">
        <is>
          <t>13.0365</t>
        </is>
      </c>
      <c r="CG36" t="inlineStr">
        <is>
          <t>0.000178148</t>
        </is>
      </c>
      <c r="CH36" t="inlineStr">
        <is>
          <t>287.697</t>
        </is>
      </c>
      <c r="CI36" t="inlineStr">
        <is>
          <t>83.3</t>
        </is>
      </c>
      <c r="CJ36" t="inlineStr">
        <is>
          <t>0</t>
        </is>
      </c>
      <c r="CK36" t="inlineStr">
        <is>
          <t>0.215696</t>
        </is>
      </c>
      <c r="CL36" t="inlineStr">
        <is>
          <t>-3.1951</t>
        </is>
      </c>
      <c r="CM36" t="inlineStr">
        <is>
          <t>10.8247</t>
        </is>
      </c>
      <c r="CN36" t="inlineStr">
        <is>
          <t>0.00018816</t>
        </is>
      </c>
      <c r="CO36" t="inlineStr">
        <is>
          <t>132.284</t>
        </is>
      </c>
      <c r="CP36" t="inlineStr">
        <is>
          <t>55.5794</t>
        </is>
      </c>
      <c r="CQ36" t="inlineStr">
        <is>
          <t>289.829</t>
        </is>
      </c>
      <c r="CR36" t="inlineStr">
        <is>
          <t>0</t>
        </is>
      </c>
      <c r="CS36" t="inlineStr">
        <is>
          <t>149.547</t>
        </is>
      </c>
      <c r="CT36" t="inlineStr">
        <is>
          <t>288.779</t>
        </is>
      </c>
      <c r="CU36" t="inlineStr">
        <is>
          <t>285.653</t>
        </is>
      </c>
      <c r="CV36" t="inlineStr">
        <is>
          <t>81.6</t>
        </is>
      </c>
      <c r="CW36" t="inlineStr">
        <is>
          <t>-2.52773</t>
        </is>
      </c>
      <c r="CX36" t="inlineStr">
        <is>
          <t>7.91623</t>
        </is>
      </c>
      <c r="CY36" t="inlineStr">
        <is>
          <t>-50</t>
        </is>
      </c>
      <c r="CZ36" t="inlineStr">
        <is>
          <t>0</t>
        </is>
      </c>
      <c r="DA36" t="inlineStr">
        <is>
          <t>0</t>
        </is>
      </c>
      <c r="DB36" t="inlineStr">
        <is>
          <t>5.6e-07</t>
        </is>
      </c>
      <c r="DC36" t="inlineStr">
        <is>
          <t>4.2e-06</t>
        </is>
      </c>
      <c r="DD36" t="inlineStr">
        <is>
          <t>0.0625</t>
        </is>
      </c>
      <c r="DE36" t="inlineStr">
        <is>
          <t>4.75</t>
        </is>
      </c>
      <c r="DF36" t="inlineStr">
        <is>
          <t>0</t>
        </is>
      </c>
      <c r="DG36" t="inlineStr">
        <is>
          <t>1.0625</t>
        </is>
      </c>
      <c r="DH36" t="inlineStr">
        <is>
          <t>0</t>
        </is>
      </c>
      <c r="DI36" t="inlineStr">
        <is>
          <t>0</t>
        </is>
      </c>
      <c r="DJ36" t="inlineStr">
        <is>
          <t>0</t>
        </is>
      </c>
      <c r="DK36" t="inlineStr">
        <is>
          <t>0</t>
        </is>
      </c>
      <c r="DL36" t="inlineStr">
        <is>
          <t>0</t>
        </is>
      </c>
      <c r="DM36" t="inlineStr">
        <is>
          <t>0</t>
        </is>
      </c>
      <c r="DN36" t="inlineStr">
        <is>
          <t>0</t>
        </is>
      </c>
      <c r="DO36" t="inlineStr">
        <is>
          <t>0</t>
        </is>
      </c>
      <c r="DP36" t="inlineStr">
        <is>
          <t>4367</t>
        </is>
      </c>
      <c r="DQ36" t="inlineStr">
        <is>
          <t>0.561392</t>
        </is>
      </c>
      <c r="DR36" t="inlineStr">
        <is>
          <t>25</t>
        </is>
      </c>
      <c r="DS36" t="inlineStr">
        <is>
          <t>-88.8171</t>
        </is>
      </c>
      <c r="DT36" t="inlineStr">
        <is>
          <t>8.6</t>
        </is>
      </c>
      <c r="DU36" t="inlineStr">
        <is>
          <t>79.8</t>
        </is>
      </c>
      <c r="DV36" t="inlineStr">
        <is>
          <t>15.1</t>
        </is>
      </c>
      <c r="DW36" t="inlineStr">
        <is>
          <t>69.8</t>
        </is>
      </c>
      <c r="DX36" t="inlineStr">
        <is>
          <t>66.9</t>
        </is>
      </c>
      <c r="DY36" t="inlineStr">
        <is>
          <t>68.6</t>
        </is>
      </c>
      <c r="DZ36" t="inlineStr">
        <is>
          <t>237.629</t>
        </is>
      </c>
      <c r="EA36" t="inlineStr">
        <is>
          <t>2578.4</t>
        </is>
      </c>
      <c r="EB36" t="inlineStr">
        <is>
          <t>87.2</t>
        </is>
      </c>
      <c r="EC36" t="inlineStr">
        <is>
          <t>0</t>
        </is>
      </c>
      <c r="ED36" t="inlineStr">
        <is>
          <t xml:space="preserve"> 36</t>
        </is>
      </c>
    </row>
    <row r="37">
      <c r="A37" s="10" t="inlineStr">
        <is>
          <t>2024-01-18 12:00</t>
        </is>
      </c>
      <c r="B37" t="inlineStr">
        <is>
          <t>101365</t>
        </is>
      </c>
      <c r="C37" t="inlineStr">
        <is>
          <t>24135.1</t>
        </is>
      </c>
      <c r="D37" t="inlineStr">
        <is>
          <t>10.9024</t>
        </is>
      </c>
      <c r="E37" t="inlineStr">
        <is>
          <t>11805.8</t>
        </is>
      </c>
      <c r="F37" t="inlineStr">
        <is>
          <t>213.081</t>
        </is>
      </c>
      <c r="G37" t="inlineStr">
        <is>
          <t>33.3</t>
        </is>
      </c>
      <c r="H37" t="inlineStr">
        <is>
          <t>0</t>
        </is>
      </c>
      <c r="I37" t="inlineStr">
        <is>
          <t>-0.139695</t>
        </is>
      </c>
      <c r="J37" t="inlineStr">
        <is>
          <t>27.5178</t>
        </is>
      </c>
      <c r="K37" t="inlineStr">
        <is>
          <t>-4.40983</t>
        </is>
      </c>
      <c r="L37" t="inlineStr">
        <is>
          <t>8.88641e-05</t>
        </is>
      </c>
      <c r="M37" t="inlineStr">
        <is>
          <t>9213.54</t>
        </is>
      </c>
      <c r="N37" t="inlineStr">
        <is>
          <t>226.876</t>
        </is>
      </c>
      <c r="O37" t="inlineStr">
        <is>
          <t>51.3</t>
        </is>
      </c>
      <c r="P37" t="inlineStr">
        <is>
          <t>0</t>
        </is>
      </c>
      <c r="Q37" t="inlineStr">
        <is>
          <t>-0.42108</t>
        </is>
      </c>
      <c r="R37" t="inlineStr">
        <is>
          <t>33.9998</t>
        </is>
      </c>
      <c r="S37" t="inlineStr">
        <is>
          <t>-14.0738</t>
        </is>
      </c>
      <c r="T37" t="inlineStr">
        <is>
          <t>5.4262e-05</t>
        </is>
      </c>
      <c r="U37" t="inlineStr">
        <is>
          <t>7246.87</t>
        </is>
      </c>
      <c r="V37" t="inlineStr">
        <is>
          <t>240.473</t>
        </is>
      </c>
      <c r="W37" t="inlineStr">
        <is>
          <t>67</t>
        </is>
      </c>
      <c r="X37" t="inlineStr">
        <is>
          <t>0</t>
        </is>
      </c>
      <c r="Y37" t="inlineStr">
        <is>
          <t>0.695113</t>
        </is>
      </c>
      <c r="Z37" t="inlineStr">
        <is>
          <t>26.9193</t>
        </is>
      </c>
      <c r="AA37" t="inlineStr">
        <is>
          <t>1.81063</t>
        </is>
      </c>
      <c r="AB37" t="inlineStr">
        <is>
          <t>5.41469e-05</t>
        </is>
      </c>
      <c r="AC37" t="inlineStr">
        <is>
          <t>5636.17</t>
        </is>
      </c>
      <c r="AD37" t="inlineStr">
        <is>
          <t>252.56</t>
        </is>
      </c>
      <c r="AE37" t="inlineStr">
        <is>
          <t>58.4</t>
        </is>
      </c>
      <c r="AF37" t="inlineStr">
        <is>
          <t>0</t>
        </is>
      </c>
      <c r="AG37" t="inlineStr">
        <is>
          <t>0.936748</t>
        </is>
      </c>
      <c r="AH37" t="inlineStr">
        <is>
          <t>20.3639</t>
        </is>
      </c>
      <c r="AI37" t="inlineStr">
        <is>
          <t>1.98099</t>
        </is>
      </c>
      <c r="AJ37" t="inlineStr">
        <is>
          <t>6.96845e-05</t>
        </is>
      </c>
      <c r="AK37" t="inlineStr">
        <is>
          <t>4263.22</t>
        </is>
      </c>
      <c r="AL37" t="inlineStr">
        <is>
          <t>261.834</t>
        </is>
      </c>
      <c r="AM37" t="inlineStr">
        <is>
          <t>98.4</t>
        </is>
      </c>
      <c r="AN37" t="inlineStr">
        <is>
          <t>90.8</t>
        </is>
      </c>
      <c r="AO37" t="inlineStr">
        <is>
          <t>-0.313334</t>
        </is>
      </c>
      <c r="AP37" t="inlineStr">
        <is>
          <t>15.4558</t>
        </is>
      </c>
      <c r="AQ37" t="inlineStr">
        <is>
          <t>-0.980776</t>
        </is>
      </c>
      <c r="AR37" t="inlineStr">
        <is>
          <t>4.99471e-05</t>
        </is>
      </c>
      <c r="AS37" t="inlineStr">
        <is>
          <t>3058.92</t>
        </is>
      </c>
      <c r="AT37" t="inlineStr">
        <is>
          <t>271.266</t>
        </is>
      </c>
      <c r="AU37" t="inlineStr">
        <is>
          <t>72.4</t>
        </is>
      </c>
      <c r="AV37" t="inlineStr">
        <is>
          <t>0.2</t>
        </is>
      </c>
      <c r="AW37" t="inlineStr">
        <is>
          <t>-0.675676</t>
        </is>
      </c>
      <c r="AX37" t="inlineStr">
        <is>
          <t>14.5974</t>
        </is>
      </c>
      <c r="AY37" t="inlineStr">
        <is>
          <t>-1.62712</t>
        </is>
      </c>
      <c r="AZ37" t="inlineStr">
        <is>
          <t>3.20519e-05</t>
        </is>
      </c>
      <c r="BA37" t="inlineStr">
        <is>
          <t>1480.2</t>
        </is>
      </c>
      <c r="BB37" t="inlineStr">
        <is>
          <t>283.182</t>
        </is>
      </c>
      <c r="BC37" t="inlineStr">
        <is>
          <t>55</t>
        </is>
      </c>
      <c r="BD37" t="inlineStr">
        <is>
          <t>0</t>
        </is>
      </c>
      <c r="BE37" t="inlineStr">
        <is>
          <t>0.0760186</t>
        </is>
      </c>
      <c r="BF37" t="inlineStr">
        <is>
          <t>8.27321</t>
        </is>
      </c>
      <c r="BG37" t="inlineStr">
        <is>
          <t>5.8909</t>
        </is>
      </c>
      <c r="BH37" s="2" t="inlineStr">
        <is>
          <t>8.53346e-05</t>
        </is>
      </c>
      <c r="BI37" t="inlineStr">
        <is>
          <t>772.679</t>
        </is>
      </c>
      <c r="BJ37" t="inlineStr">
        <is>
          <t>284.758</t>
        </is>
      </c>
      <c r="BK37" t="inlineStr">
        <is>
          <t>79.5</t>
        </is>
      </c>
      <c r="BL37" t="inlineStr">
        <is>
          <t>1.1</t>
        </is>
      </c>
      <c r="BM37" t="inlineStr">
        <is>
          <t>0.0720986</t>
        </is>
      </c>
      <c r="BN37" t="inlineStr">
        <is>
          <t>2.14551</t>
        </is>
      </c>
      <c r="BO37" t="inlineStr">
        <is>
          <t>11.3135</t>
        </is>
      </c>
      <c r="BP37" t="inlineStr">
        <is>
          <t>0.00016209</t>
        </is>
      </c>
      <c r="BQ37" t="inlineStr">
        <is>
          <t>549.326</t>
        </is>
      </c>
      <c r="BR37" t="inlineStr">
        <is>
          <t>285.473</t>
        </is>
      </c>
      <c r="BS37" t="inlineStr">
        <is>
          <t>89.6</t>
        </is>
      </c>
      <c r="BT37" t="inlineStr">
        <is>
          <t>0</t>
        </is>
      </c>
      <c r="BU37" t="inlineStr">
        <is>
          <t>0.133062</t>
        </is>
      </c>
      <c r="BV37" t="inlineStr">
        <is>
          <t>0.292568</t>
        </is>
      </c>
      <c r="BW37" t="inlineStr">
        <is>
          <t>12.4658</t>
        </is>
      </c>
      <c r="BX37" t="inlineStr">
        <is>
          <t>0.000133186</t>
        </is>
      </c>
      <c r="BY37" t="inlineStr">
        <is>
          <t>2</t>
        </is>
      </c>
      <c r="BZ37" t="inlineStr">
        <is>
          <t>330.447</t>
        </is>
      </c>
      <c r="CA37" t="inlineStr">
        <is>
          <t>287.424</t>
        </is>
      </c>
      <c r="CB37" t="inlineStr">
        <is>
          <t>81.9</t>
        </is>
      </c>
      <c r="CC37" t="inlineStr">
        <is>
          <t>0</t>
        </is>
      </c>
      <c r="CD37" t="inlineStr">
        <is>
          <t>0.147122</t>
        </is>
      </c>
      <c r="CE37" t="inlineStr">
        <is>
          <t>-0.122026</t>
        </is>
      </c>
      <c r="CF37" t="inlineStr">
        <is>
          <t>12.8997</t>
        </is>
      </c>
      <c r="CG37" s="2" t="inlineStr">
        <is>
          <t>0.000125334</t>
        </is>
      </c>
      <c r="CH37" t="inlineStr">
        <is>
          <t>289.544</t>
        </is>
      </c>
      <c r="CI37" t="inlineStr">
        <is>
          <t>74.5</t>
        </is>
      </c>
      <c r="CJ37" t="inlineStr">
        <is>
          <t>0</t>
        </is>
      </c>
      <c r="CK37" t="inlineStr">
        <is>
          <t>0.2572</t>
        </is>
      </c>
      <c r="CL37" t="inlineStr">
        <is>
          <t>-0.290972</t>
        </is>
      </c>
      <c r="CM37" t="inlineStr">
        <is>
          <t>11.7061</t>
        </is>
      </c>
      <c r="CN37" s="2" t="inlineStr">
        <is>
          <t>0.000150048</t>
        </is>
      </c>
      <c r="CO37" t="inlineStr">
        <is>
          <t>115.618</t>
        </is>
      </c>
      <c r="CP37" t="inlineStr">
        <is>
          <t>55.5794</t>
        </is>
      </c>
      <c r="CQ37" t="inlineStr">
        <is>
          <t>292.739</t>
        </is>
      </c>
      <c r="CR37" t="inlineStr">
        <is>
          <t>0</t>
        </is>
      </c>
      <c r="CS37" t="inlineStr">
        <is>
          <t>266.314</t>
        </is>
      </c>
      <c r="CT37" t="inlineStr">
        <is>
          <t>290.746</t>
        </is>
      </c>
      <c r="CU37" t="inlineStr">
        <is>
          <t>285.775</t>
        </is>
      </c>
      <c r="CV37" t="inlineStr">
        <is>
          <t>72.6</t>
        </is>
      </c>
      <c r="CW37" t="inlineStr">
        <is>
          <t>-0.351086</t>
        </is>
      </c>
      <c r="CX37" t="inlineStr">
        <is>
          <t>9.21399</t>
        </is>
      </c>
      <c r="CY37" t="inlineStr">
        <is>
          <t>-50</t>
        </is>
      </c>
      <c r="CZ37" t="inlineStr">
        <is>
          <t>0</t>
        </is>
      </c>
      <c r="DA37" t="inlineStr">
        <is>
          <t>0</t>
        </is>
      </c>
      <c r="DB37" t="inlineStr">
        <is>
          <t>4.4e-07</t>
        </is>
      </c>
      <c r="DC37" t="inlineStr">
        <is>
          <t>2.2e-06</t>
        </is>
      </c>
      <c r="DD37" t="inlineStr">
        <is>
          <t>0.0625</t>
        </is>
      </c>
      <c r="DE37" t="inlineStr">
        <is>
          <t>4.75</t>
        </is>
      </c>
      <c r="DF37" t="inlineStr">
        <is>
          <t>0</t>
        </is>
      </c>
      <c r="DG37" t="inlineStr">
        <is>
          <t>1.0625</t>
        </is>
      </c>
      <c r="DH37" t="inlineStr">
        <is>
          <t>0</t>
        </is>
      </c>
      <c r="DI37" t="inlineStr">
        <is>
          <t>0</t>
        </is>
      </c>
      <c r="DJ37" t="inlineStr">
        <is>
          <t>0</t>
        </is>
      </c>
      <c r="DK37" t="inlineStr">
        <is>
          <t>0</t>
        </is>
      </c>
      <c r="DL37" t="inlineStr">
        <is>
          <t>0</t>
        </is>
      </c>
      <c r="DM37" t="inlineStr">
        <is>
          <t>0</t>
        </is>
      </c>
      <c r="DN37" t="inlineStr">
        <is>
          <t>0</t>
        </is>
      </c>
      <c r="DO37" t="inlineStr">
        <is>
          <t>0</t>
        </is>
      </c>
      <c r="DP37" t="inlineStr">
        <is>
          <t>15167</t>
        </is>
      </c>
      <c r="DQ37" t="inlineStr">
        <is>
          <t>-1.60269</t>
        </is>
      </c>
      <c r="DR37" t="inlineStr">
        <is>
          <t>245</t>
        </is>
      </c>
      <c r="DS37" t="inlineStr">
        <is>
          <t>-102.678</t>
        </is>
      </c>
      <c r="DT37" t="inlineStr">
        <is>
          <t>6.7</t>
        </is>
      </c>
      <c r="DU37" t="inlineStr">
        <is>
          <t>42.7</t>
        </is>
      </c>
      <c r="DV37" t="inlineStr">
        <is>
          <t>96.1</t>
        </is>
      </c>
      <c r="DW37" t="inlineStr">
        <is>
          <t>37.4</t>
        </is>
      </c>
      <c r="DX37" t="inlineStr">
        <is>
          <t>0</t>
        </is>
      </c>
      <c r="DY37" t="inlineStr">
        <is>
          <t>44.3</t>
        </is>
      </c>
      <c r="DZ37" t="inlineStr">
        <is>
          <t>175.615</t>
        </is>
      </c>
      <c r="EA37" t="inlineStr">
        <is>
          <t>2814.24</t>
        </is>
      </c>
      <c r="EB37" t="inlineStr">
        <is>
          <t>68.5</t>
        </is>
      </c>
      <c r="EC37" t="inlineStr">
        <is>
          <t>0</t>
        </is>
      </c>
      <c r="ED37" t="inlineStr">
        <is>
          <t xml:space="preserve"> 37</t>
        </is>
      </c>
    </row>
    <row r="38">
      <c r="A38" s="10" t="inlineStr">
        <is>
          <t>2024-01-18 15:00</t>
        </is>
      </c>
      <c r="B38" t="inlineStr">
        <is>
          <t>101226</t>
        </is>
      </c>
      <c r="C38" t="inlineStr">
        <is>
          <t>24135.3</t>
        </is>
      </c>
      <c r="D38" t="inlineStr">
        <is>
          <t>14.1126</t>
        </is>
      </c>
      <c r="E38" t="inlineStr">
        <is>
          <t>11799.6</t>
        </is>
      </c>
      <c r="F38" t="inlineStr">
        <is>
          <t>219.354</t>
        </is>
      </c>
      <c r="G38" t="inlineStr">
        <is>
          <t>8.8</t>
        </is>
      </c>
      <c r="H38" t="inlineStr">
        <is>
          <t>0</t>
        </is>
      </c>
      <c r="I38" t="inlineStr">
        <is>
          <t>0.0693145</t>
        </is>
      </c>
      <c r="J38" t="inlineStr">
        <is>
          <t>33.5576</t>
        </is>
      </c>
      <c r="K38" t="inlineStr">
        <is>
          <t>-8.90233</t>
        </is>
      </c>
      <c r="L38" s="2" t="inlineStr">
        <is>
          <t>9.20729e-05</t>
        </is>
      </c>
      <c r="M38" t="inlineStr">
        <is>
          <t>9195.94</t>
        </is>
      </c>
      <c r="N38" t="inlineStr">
        <is>
          <t>224.937</t>
        </is>
      </c>
      <c r="O38" t="inlineStr">
        <is>
          <t>100</t>
        </is>
      </c>
      <c r="P38" t="inlineStr">
        <is>
          <t>100</t>
        </is>
      </c>
      <c r="Q38" t="inlineStr">
        <is>
          <t>0.57082</t>
        </is>
      </c>
      <c r="R38" t="inlineStr">
        <is>
          <t>35.5138</t>
        </is>
      </c>
      <c r="S38" t="inlineStr">
        <is>
          <t>-0.106018</t>
        </is>
      </c>
      <c r="T38" s="2" t="inlineStr">
        <is>
          <t>5.06885e-05</t>
        </is>
      </c>
      <c r="U38" t="inlineStr">
        <is>
          <t>7239.65</t>
        </is>
      </c>
      <c r="V38" t="inlineStr">
        <is>
          <t>239.67</t>
        </is>
      </c>
      <c r="W38" t="inlineStr">
        <is>
          <t>100</t>
        </is>
      </c>
      <c r="X38" t="inlineStr">
        <is>
          <t>100</t>
        </is>
      </c>
      <c r="Y38" t="inlineStr">
        <is>
          <t>-0.356717</t>
        </is>
      </c>
      <c r="Z38" t="inlineStr">
        <is>
          <t>26.9964</t>
        </is>
      </c>
      <c r="AA38" t="inlineStr">
        <is>
          <t>-2.83828</t>
        </is>
      </c>
      <c r="AB38" t="inlineStr">
        <is>
          <t>9.39049e-05</t>
        </is>
      </c>
      <c r="AC38" t="inlineStr">
        <is>
          <t>5634.09</t>
        </is>
      </c>
      <c r="AD38" t="inlineStr">
        <is>
          <t>252.045</t>
        </is>
      </c>
      <c r="AE38" t="inlineStr">
        <is>
          <t>69.1</t>
        </is>
      </c>
      <c r="AF38" t="inlineStr">
        <is>
          <t>0.3</t>
        </is>
      </c>
      <c r="AG38" t="inlineStr">
        <is>
          <t>-1.04898</t>
        </is>
      </c>
      <c r="AH38" t="inlineStr">
        <is>
          <t>17.0213</t>
        </is>
      </c>
      <c r="AI38" t="inlineStr">
        <is>
          <t>-1.58472</t>
        </is>
      </c>
      <c r="AJ38" t="inlineStr">
        <is>
          <t>0.00026549</t>
        </is>
      </c>
      <c r="AK38" t="inlineStr">
        <is>
          <t>4259.85</t>
        </is>
      </c>
      <c r="AL38" t="inlineStr">
        <is>
          <t>262.396</t>
        </is>
      </c>
      <c r="AM38" t="inlineStr">
        <is>
          <t>63.3</t>
        </is>
      </c>
      <c r="AN38" t="inlineStr">
        <is>
          <t>0</t>
        </is>
      </c>
      <c r="AO38" t="inlineStr">
        <is>
          <t>-0.0883965</t>
        </is>
      </c>
      <c r="AP38" t="inlineStr">
        <is>
          <t>15.3582</t>
        </is>
      </c>
      <c r="AQ38" t="inlineStr">
        <is>
          <t>0.350747</t>
        </is>
      </c>
      <c r="AR38" t="inlineStr">
        <is>
          <t>0.000132628</t>
        </is>
      </c>
      <c r="AS38" t="inlineStr">
        <is>
          <t>3055.33</t>
        </is>
      </c>
      <c r="AT38" t="inlineStr">
        <is>
          <t>271.176</t>
        </is>
      </c>
      <c r="AU38" t="inlineStr">
        <is>
          <t>71.6</t>
        </is>
      </c>
      <c r="AV38" t="inlineStr">
        <is>
          <t>0.1</t>
        </is>
      </c>
      <c r="AW38" t="inlineStr">
        <is>
          <t>0.523131</t>
        </is>
      </c>
      <c r="AX38" t="inlineStr">
        <is>
          <t>17.7337</t>
        </is>
      </c>
      <c r="AY38" t="inlineStr">
        <is>
          <t>2.40766</t>
        </is>
      </c>
      <c r="AZ38" t="inlineStr">
        <is>
          <t>3.73119e-05</t>
        </is>
      </c>
      <c r="BA38" t="inlineStr">
        <is>
          <t>1473.1</t>
        </is>
      </c>
      <c r="BB38" t="inlineStr">
        <is>
          <t>284.539</t>
        </is>
      </c>
      <c r="BC38" t="inlineStr">
        <is>
          <t>42.6</t>
        </is>
      </c>
      <c r="BD38" t="inlineStr">
        <is>
          <t>0</t>
        </is>
      </c>
      <c r="BE38" t="inlineStr">
        <is>
          <t>-0.203025</t>
        </is>
      </c>
      <c r="BF38" t="inlineStr">
        <is>
          <t>9.21581</t>
        </is>
      </c>
      <c r="BG38" t="inlineStr">
        <is>
          <t>9.0025</t>
        </is>
      </c>
      <c r="BH38" s="2" t="inlineStr">
        <is>
          <t>-0.00010003</t>
        </is>
      </c>
      <c r="BI38" t="inlineStr">
        <is>
          <t>761.152</t>
        </is>
      </c>
      <c r="BJ38" t="inlineStr">
        <is>
          <t>288.325</t>
        </is>
      </c>
      <c r="BK38" t="inlineStr">
        <is>
          <t>46</t>
        </is>
      </c>
      <c r="BL38" t="inlineStr">
        <is>
          <t>0</t>
        </is>
      </c>
      <c r="BM38" t="inlineStr">
        <is>
          <t>-0.413828</t>
        </is>
      </c>
      <c r="BN38" t="inlineStr">
        <is>
          <t>5.04197</t>
        </is>
      </c>
      <c r="BO38" t="inlineStr">
        <is>
          <t>14.1608</t>
        </is>
      </c>
      <c r="BP38" t="inlineStr">
        <is>
          <t>0.000135592</t>
        </is>
      </c>
      <c r="BQ38" t="inlineStr">
        <is>
          <t>536.062</t>
        </is>
      </c>
      <c r="BR38" t="inlineStr">
        <is>
          <t>285.901</t>
        </is>
      </c>
      <c r="BS38" t="inlineStr">
        <is>
          <t>79</t>
        </is>
      </c>
      <c r="BT38" t="inlineStr">
        <is>
          <t>5</t>
        </is>
      </c>
      <c r="BU38" t="inlineStr">
        <is>
          <t>-0.216107</t>
        </is>
      </c>
      <c r="BV38" t="inlineStr">
        <is>
          <t>1.12036</t>
        </is>
      </c>
      <c r="BW38" t="inlineStr">
        <is>
          <t>16.147</t>
        </is>
      </c>
      <c r="BX38" t="inlineStr">
        <is>
          <t>0.000178199</t>
        </is>
      </c>
      <c r="BY38" t="inlineStr">
        <is>
          <t>2</t>
        </is>
      </c>
      <c r="BZ38" t="inlineStr">
        <is>
          <t>317.641</t>
        </is>
      </c>
      <c r="CA38" t="inlineStr">
        <is>
          <t>286.375</t>
        </is>
      </c>
      <c r="CB38" t="inlineStr">
        <is>
          <t>93.8</t>
        </is>
      </c>
      <c r="CC38" t="inlineStr">
        <is>
          <t>3.3</t>
        </is>
      </c>
      <c r="CD38" t="inlineStr">
        <is>
          <t>0.0511987</t>
        </is>
      </c>
      <c r="CE38" t="inlineStr">
        <is>
          <t>-2.32792</t>
        </is>
      </c>
      <c r="CF38" t="inlineStr">
        <is>
          <t>14.7822</t>
        </is>
      </c>
      <c r="CG38" t="inlineStr">
        <is>
          <t>0.000146588</t>
        </is>
      </c>
      <c r="CH38" t="inlineStr">
        <is>
          <t>288.266</t>
        </is>
      </c>
      <c r="CI38" t="inlineStr">
        <is>
          <t>86.7</t>
        </is>
      </c>
      <c r="CJ38" t="inlineStr">
        <is>
          <t>0</t>
        </is>
      </c>
      <c r="CK38" t="inlineStr">
        <is>
          <t>0.230199</t>
        </is>
      </c>
      <c r="CL38" t="inlineStr">
        <is>
          <t>-2.32269</t>
        </is>
      </c>
      <c r="CM38" t="inlineStr">
        <is>
          <t>11.2356</t>
        </is>
      </c>
      <c r="CN38" s="2" t="inlineStr">
        <is>
          <t>0.000205558</t>
        </is>
      </c>
      <c r="CO38" t="inlineStr">
        <is>
          <t>103.513</t>
        </is>
      </c>
      <c r="CP38" t="inlineStr">
        <is>
          <t>55.5794</t>
        </is>
      </c>
      <c r="CQ38" t="inlineStr">
        <is>
          <t>287.997</t>
        </is>
      </c>
      <c r="CR38" t="inlineStr">
        <is>
          <t>0</t>
        </is>
      </c>
      <c r="CS38" t="inlineStr">
        <is>
          <t>52.8348</t>
        </is>
      </c>
      <c r="CT38" t="inlineStr">
        <is>
          <t>288.501</t>
        </is>
      </c>
      <c r="CU38" t="inlineStr">
        <is>
          <t>286.301</t>
        </is>
      </c>
      <c r="CV38" t="inlineStr">
        <is>
          <t>86.7</t>
        </is>
      </c>
      <c r="CW38" t="inlineStr">
        <is>
          <t>-1.98688</t>
        </is>
      </c>
      <c r="CX38" t="inlineStr">
        <is>
          <t>8.66834</t>
        </is>
      </c>
      <c r="CY38" t="inlineStr">
        <is>
          <t>-50</t>
        </is>
      </c>
      <c r="CZ38" t="inlineStr">
        <is>
          <t>8e-08</t>
        </is>
      </c>
      <c r="DA38" t="inlineStr">
        <is>
          <t>0</t>
        </is>
      </c>
      <c r="DB38" t="inlineStr">
        <is>
          <t>2.4e-07</t>
        </is>
      </c>
      <c r="DC38" t="inlineStr">
        <is>
          <t>4e-07</t>
        </is>
      </c>
      <c r="DD38" t="inlineStr">
        <is>
          <t>0</t>
        </is>
      </c>
      <c r="DE38" t="inlineStr">
        <is>
          <t>4.75</t>
        </is>
      </c>
      <c r="DF38" t="inlineStr">
        <is>
          <t>0</t>
        </is>
      </c>
      <c r="DG38" t="inlineStr">
        <is>
          <t>1.0625</t>
        </is>
      </c>
      <c r="DH38" t="inlineStr">
        <is>
          <t>0</t>
        </is>
      </c>
      <c r="DI38" t="inlineStr">
        <is>
          <t>0</t>
        </is>
      </c>
      <c r="DJ38" t="inlineStr">
        <is>
          <t>0</t>
        </is>
      </c>
      <c r="DK38" t="inlineStr">
        <is>
          <t>0</t>
        </is>
      </c>
      <c r="DL38" t="inlineStr">
        <is>
          <t>0</t>
        </is>
      </c>
      <c r="DM38" t="inlineStr">
        <is>
          <t>0</t>
        </is>
      </c>
      <c r="DN38" t="inlineStr">
        <is>
          <t>0</t>
        </is>
      </c>
      <c r="DO38" t="inlineStr">
        <is>
          <t>0</t>
        </is>
      </c>
      <c r="DP38" t="inlineStr">
        <is>
          <t>10800</t>
        </is>
      </c>
      <c r="DQ38" t="inlineStr">
        <is>
          <t>-1.94784</t>
        </is>
      </c>
      <c r="DR38" t="inlineStr">
        <is>
          <t>255</t>
        </is>
      </c>
      <c r="DS38" t="inlineStr">
        <is>
          <t>-212.831</t>
        </is>
      </c>
      <c r="DT38" t="inlineStr">
        <is>
          <t>9.3</t>
        </is>
      </c>
      <c r="DU38" t="inlineStr">
        <is>
          <t>3.3</t>
        </is>
      </c>
      <c r="DV38" t="inlineStr">
        <is>
          <t>100</t>
        </is>
      </c>
      <c r="DW38" t="inlineStr">
        <is>
          <t>78.6</t>
        </is>
      </c>
      <c r="DX38" t="inlineStr">
        <is>
          <t>100</t>
        </is>
      </c>
      <c r="DY38" t="inlineStr">
        <is>
          <t>42.9</t>
        </is>
      </c>
      <c r="DZ38" t="inlineStr">
        <is>
          <t>291.694</t>
        </is>
      </c>
      <c r="EA38" t="inlineStr">
        <is>
          <t>2827.04</t>
        </is>
      </c>
      <c r="EB38" t="inlineStr">
        <is>
          <t>68.5</t>
        </is>
      </c>
      <c r="EC38" t="inlineStr">
        <is>
          <t>0</t>
        </is>
      </c>
      <c r="ED38" t="inlineStr">
        <is>
          <t xml:space="preserve"> 38</t>
        </is>
      </c>
    </row>
    <row r="39">
      <c r="A39" s="10" t="inlineStr">
        <is>
          <t>2024-01-18 18:00</t>
        </is>
      </c>
      <c r="B39" t="inlineStr">
        <is>
          <t>101167</t>
        </is>
      </c>
      <c r="C39" t="inlineStr">
        <is>
          <t>24135.1</t>
        </is>
      </c>
      <c r="D39" t="inlineStr">
        <is>
          <t>16.0205</t>
        </is>
      </c>
      <c r="E39" t="inlineStr">
        <is>
          <t>11800.4</t>
        </is>
      </c>
      <c r="F39" t="inlineStr">
        <is>
          <t>219.531</t>
        </is>
      </c>
      <c r="G39" t="inlineStr">
        <is>
          <t>8.1</t>
        </is>
      </c>
      <c r="H39" t="inlineStr">
        <is>
          <t>0</t>
        </is>
      </c>
      <c r="I39" t="inlineStr">
        <is>
          <t>0.172648</t>
        </is>
      </c>
      <c r="J39" t="inlineStr">
        <is>
          <t>33.7745</t>
        </is>
      </c>
      <c r="K39" t="inlineStr">
        <is>
          <t>-6.57096</t>
        </is>
      </c>
      <c r="L39" s="2" t="inlineStr">
        <is>
          <t>0.000112809</t>
        </is>
      </c>
      <c r="M39" t="inlineStr">
        <is>
          <t>9204.19</t>
        </is>
      </c>
      <c r="N39" t="inlineStr">
        <is>
          <t>224.183</t>
        </is>
      </c>
      <c r="O39" t="inlineStr">
        <is>
          <t>100</t>
        </is>
      </c>
      <c r="P39" t="inlineStr">
        <is>
          <t>100</t>
        </is>
      </c>
      <c r="Q39" t="inlineStr">
        <is>
          <t>0.326295</t>
        </is>
      </c>
      <c r="R39" t="inlineStr">
        <is>
          <t>38.59</t>
        </is>
      </c>
      <c r="S39" t="inlineStr">
        <is>
          <t>-7.1863</t>
        </is>
      </c>
      <c r="T39" s="2" t="inlineStr">
        <is>
          <t>9.35498e-05</t>
        </is>
      </c>
      <c r="U39" t="inlineStr">
        <is>
          <t>7249.35</t>
        </is>
      </c>
      <c r="V39" t="inlineStr">
        <is>
          <t>240.178</t>
        </is>
      </c>
      <c r="W39" t="inlineStr">
        <is>
          <t>80.8</t>
        </is>
      </c>
      <c r="X39" t="inlineStr">
        <is>
          <t>2.1</t>
        </is>
      </c>
      <c r="Y39" t="inlineStr">
        <is>
          <t>-0.36773</t>
        </is>
      </c>
      <c r="Z39" t="inlineStr">
        <is>
          <t>27.3263</t>
        </is>
      </c>
      <c r="AA39" t="inlineStr">
        <is>
          <t>-3.24514</t>
        </is>
      </c>
      <c r="AB39" s="2" t="inlineStr">
        <is>
          <t>5.24541e-05</t>
        </is>
      </c>
      <c r="AC39" t="inlineStr">
        <is>
          <t>5636.35</t>
        </is>
      </c>
      <c r="AD39" t="inlineStr">
        <is>
          <t>253.289</t>
        </is>
      </c>
      <c r="AE39" t="inlineStr">
        <is>
          <t>36.1</t>
        </is>
      </c>
      <c r="AF39" t="inlineStr">
        <is>
          <t>0</t>
        </is>
      </c>
      <c r="AG39" t="inlineStr">
        <is>
          <t>-0.646775</t>
        </is>
      </c>
      <c r="AH39" t="inlineStr">
        <is>
          <t>19.2574</t>
        </is>
      </c>
      <c r="AI39" t="inlineStr">
        <is>
          <t>-4.42396</t>
        </is>
      </c>
      <c r="AJ39" s="2" t="inlineStr">
        <is>
          <t>8.31779e-05</t>
        </is>
      </c>
      <c r="AK39" t="inlineStr">
        <is>
          <t>4256.91</t>
        </is>
      </c>
      <c r="AL39" t="inlineStr">
        <is>
          <t>262.815</t>
        </is>
      </c>
      <c r="AM39" t="inlineStr">
        <is>
          <t>52.3</t>
        </is>
      </c>
      <c r="AN39" t="inlineStr">
        <is>
          <t>0</t>
        </is>
      </c>
      <c r="AO39" t="inlineStr">
        <is>
          <t>-0.350988</t>
        </is>
      </c>
      <c r="AP39" t="inlineStr">
        <is>
          <t>20.7037</t>
        </is>
      </c>
      <c r="AQ39" t="inlineStr">
        <is>
          <t>0.492812</t>
        </is>
      </c>
      <c r="AR39" t="inlineStr">
        <is>
          <t>0.000162859</t>
        </is>
      </c>
      <c r="AS39" t="inlineStr">
        <is>
          <t>3051.83</t>
        </is>
      </c>
      <c r="AT39" t="inlineStr">
        <is>
          <t>271.23</t>
        </is>
      </c>
      <c r="AU39" t="inlineStr">
        <is>
          <t>61</t>
        </is>
      </c>
      <c r="AV39" t="inlineStr">
        <is>
          <t>0</t>
        </is>
      </c>
      <c r="AW39" t="inlineStr">
        <is>
          <t>-0.109338</t>
        </is>
      </c>
      <c r="AX39" t="inlineStr">
        <is>
          <t>21.682</t>
        </is>
      </c>
      <c r="AY39" t="inlineStr">
        <is>
          <t>3.47461</t>
        </is>
      </c>
      <c r="AZ39" s="2" t="inlineStr">
        <is>
          <t>0.000245948</t>
        </is>
      </c>
      <c r="BA39" t="inlineStr">
        <is>
          <t>1471.67</t>
        </is>
      </c>
      <c r="BB39" t="inlineStr">
        <is>
          <t>284.547</t>
        </is>
      </c>
      <c r="BC39" t="inlineStr">
        <is>
          <t>45.6</t>
        </is>
      </c>
      <c r="BD39" t="inlineStr">
        <is>
          <t>0</t>
        </is>
      </c>
      <c r="BE39" t="inlineStr">
        <is>
          <t>-0.453261</t>
        </is>
      </c>
      <c r="BF39" t="inlineStr">
        <is>
          <t>9.6443</t>
        </is>
      </c>
      <c r="BG39" t="inlineStr">
        <is>
          <t>10.5958</t>
        </is>
      </c>
      <c r="BH39" t="inlineStr">
        <is>
          <t>-2.74402e-06</t>
        </is>
      </c>
      <c r="BI39" t="inlineStr">
        <is>
          <t>758.24</t>
        </is>
      </c>
      <c r="BJ39" t="inlineStr">
        <is>
          <t>289.779</t>
        </is>
      </c>
      <c r="BK39" t="inlineStr">
        <is>
          <t>40.6</t>
        </is>
      </c>
      <c r="BL39" t="inlineStr">
        <is>
          <t>0</t>
        </is>
      </c>
      <c r="BM39" t="inlineStr">
        <is>
          <t>-0.209459</t>
        </is>
      </c>
      <c r="BN39" t="inlineStr">
        <is>
          <t>6.91974</t>
        </is>
      </c>
      <c r="BO39" t="inlineStr">
        <is>
          <t>14.2248</t>
        </is>
      </c>
      <c r="BP39" t="inlineStr">
        <is>
          <t>0.000192409</t>
        </is>
      </c>
      <c r="BQ39" t="inlineStr">
        <is>
          <t>531.521</t>
        </is>
      </c>
      <c r="BR39" t="inlineStr">
        <is>
          <t>288.179</t>
        </is>
      </c>
      <c r="BS39" t="inlineStr">
        <is>
          <t>58.5</t>
        </is>
      </c>
      <c r="BT39" t="inlineStr">
        <is>
          <t>0</t>
        </is>
      </c>
      <c r="BU39" t="inlineStr">
        <is>
          <t>-0.0446196</t>
        </is>
      </c>
      <c r="BV39" t="inlineStr">
        <is>
          <t>4.35443</t>
        </is>
      </c>
      <c r="BW39" t="inlineStr">
        <is>
          <t>16.8429</t>
        </is>
      </c>
      <c r="BX39" t="inlineStr">
        <is>
          <t>0.000170895</t>
        </is>
      </c>
      <c r="BY39" t="inlineStr">
        <is>
          <t>4</t>
        </is>
      </c>
      <c r="BZ39" t="inlineStr">
        <is>
          <t>312.334</t>
        </is>
      </c>
      <c r="CA39" t="inlineStr">
        <is>
          <t>286.386</t>
        </is>
      </c>
      <c r="CB39" t="inlineStr">
        <is>
          <t>94.6</t>
        </is>
      </c>
      <c r="CC39" t="inlineStr">
        <is>
          <t>5.8</t>
        </is>
      </c>
      <c r="CD39" t="inlineStr">
        <is>
          <t>0.20238</t>
        </is>
      </c>
      <c r="CE39" t="inlineStr">
        <is>
          <t>-1.71532</t>
        </is>
      </c>
      <c r="CF39" t="inlineStr">
        <is>
          <t>16.7874</t>
        </is>
      </c>
      <c r="CG39" t="inlineStr">
        <is>
          <t>0.000118922</t>
        </is>
      </c>
      <c r="CH39" t="inlineStr">
        <is>
          <t>287.882</t>
        </is>
      </c>
      <c r="CI39" t="inlineStr">
        <is>
          <t>89.9</t>
        </is>
      </c>
      <c r="CJ39" t="inlineStr">
        <is>
          <t>0</t>
        </is>
      </c>
      <c r="CK39" t="inlineStr">
        <is>
          <t>0.28338</t>
        </is>
      </c>
      <c r="CL39" t="inlineStr">
        <is>
          <t>-1.8416</t>
        </is>
      </c>
      <c r="CM39" t="inlineStr">
        <is>
          <t>12.1625</t>
        </is>
      </c>
      <c r="CN39" t="inlineStr">
        <is>
          <t>0.000203602</t>
        </is>
      </c>
      <c r="CO39" t="inlineStr">
        <is>
          <t>98.3531</t>
        </is>
      </c>
      <c r="CP39" t="inlineStr">
        <is>
          <t>55.5794</t>
        </is>
      </c>
      <c r="CQ39" t="inlineStr">
        <is>
          <t>286.698</t>
        </is>
      </c>
      <c r="CR39" t="inlineStr">
        <is>
          <t>0</t>
        </is>
      </c>
      <c r="CS39" t="inlineStr">
        <is>
          <t>13.5177</t>
        </is>
      </c>
      <c r="CT39" t="inlineStr">
        <is>
          <t>287.788</t>
        </is>
      </c>
      <c r="CU39" t="inlineStr">
        <is>
          <t>286.333</t>
        </is>
      </c>
      <c r="CV39" t="inlineStr">
        <is>
          <t>91</t>
        </is>
      </c>
      <c r="CW39" t="inlineStr">
        <is>
          <t>-1.55424</t>
        </is>
      </c>
      <c r="CX39" t="inlineStr">
        <is>
          <t>9.56092</t>
        </is>
      </c>
      <c r="CY39" t="inlineStr">
        <is>
          <t>-50</t>
        </is>
      </c>
      <c r="CZ39" t="inlineStr">
        <is>
          <t>0</t>
        </is>
      </c>
      <c r="DA39" t="inlineStr">
        <is>
          <t>0</t>
        </is>
      </c>
      <c r="DB39" t="inlineStr">
        <is>
          <t>2.6e-07</t>
        </is>
      </c>
      <c r="DC39" t="inlineStr">
        <is>
          <t>4e-07</t>
        </is>
      </c>
      <c r="DD39" t="inlineStr">
        <is>
          <t>0</t>
        </is>
      </c>
      <c r="DE39" t="inlineStr">
        <is>
          <t>4.75</t>
        </is>
      </c>
      <c r="DF39" t="inlineStr">
        <is>
          <t>0</t>
        </is>
      </c>
      <c r="DG39" t="inlineStr">
        <is>
          <t>1.125</t>
        </is>
      </c>
      <c r="DH39" t="inlineStr">
        <is>
          <t>0</t>
        </is>
      </c>
      <c r="DI39" t="inlineStr">
        <is>
          <t>0</t>
        </is>
      </c>
      <c r="DJ39" t="inlineStr">
        <is>
          <t>0</t>
        </is>
      </c>
      <c r="DK39" t="inlineStr">
        <is>
          <t>0</t>
        </is>
      </c>
      <c r="DL39" t="inlineStr">
        <is>
          <t>0</t>
        </is>
      </c>
      <c r="DM39" t="inlineStr">
        <is>
          <t>0</t>
        </is>
      </c>
      <c r="DN39" t="inlineStr">
        <is>
          <t>0</t>
        </is>
      </c>
      <c r="DO39" t="inlineStr">
        <is>
          <t>0</t>
        </is>
      </c>
      <c r="DP39" t="inlineStr">
        <is>
          <t>13362</t>
        </is>
      </c>
      <c r="DQ39" t="inlineStr">
        <is>
          <t>-0.419746</t>
        </is>
      </c>
      <c r="DR39" t="inlineStr">
        <is>
          <t>111</t>
        </is>
      </c>
      <c r="DS39" t="inlineStr">
        <is>
          <t>-236.125</t>
        </is>
      </c>
      <c r="DT39" t="inlineStr">
        <is>
          <t>7</t>
        </is>
      </c>
      <c r="DU39" t="inlineStr">
        <is>
          <t>14.4</t>
        </is>
      </c>
      <c r="DV39" t="inlineStr">
        <is>
          <t>100</t>
        </is>
      </c>
      <c r="DW39" t="inlineStr">
        <is>
          <t>70.3</t>
        </is>
      </c>
      <c r="DX39" t="inlineStr">
        <is>
          <t>100</t>
        </is>
      </c>
      <c r="DY39" t="inlineStr">
        <is>
          <t>71.4</t>
        </is>
      </c>
      <c r="DZ39" t="inlineStr">
        <is>
          <t>362.538</t>
        </is>
      </c>
      <c r="EA39" t="inlineStr">
        <is>
          <t>2771.84</t>
        </is>
      </c>
      <c r="EB39" t="inlineStr">
        <is>
          <t>63.3</t>
        </is>
      </c>
      <c r="EC39" t="inlineStr">
        <is>
          <t>0</t>
        </is>
      </c>
      <c r="ED39" t="inlineStr">
        <is>
          <t xml:space="preserve"> 39</t>
        </is>
      </c>
    </row>
    <row r="40">
      <c r="A40" s="10" t="inlineStr">
        <is>
          <t>2024-01-18 21:00</t>
        </is>
      </c>
      <c r="B40" t="inlineStr">
        <is>
          <t>101167</t>
        </is>
      </c>
      <c r="C40" t="inlineStr">
        <is>
          <t>24135</t>
        </is>
      </c>
      <c r="D40" t="inlineStr">
        <is>
          <t>15.2</t>
        </is>
      </c>
      <c r="E40" t="inlineStr">
        <is>
          <t>11795.8</t>
        </is>
      </c>
      <c r="F40" t="inlineStr">
        <is>
          <t>218.122</t>
        </is>
      </c>
      <c r="G40" t="inlineStr">
        <is>
          <t>9.7</t>
        </is>
      </c>
      <c r="H40" t="inlineStr">
        <is>
          <t>0</t>
        </is>
      </c>
      <c r="I40" t="inlineStr">
        <is>
          <t>0.369314</t>
        </is>
      </c>
      <c r="J40" t="inlineStr">
        <is>
          <t>40.7354</t>
        </is>
      </c>
      <c r="K40" t="inlineStr">
        <is>
          <t>-7.39513</t>
        </is>
      </c>
      <c r="L40" s="2" t="inlineStr">
        <is>
          <t>8.05767e-05</t>
        </is>
      </c>
      <c r="M40" t="inlineStr">
        <is>
          <t>9200.89</t>
        </is>
      </c>
      <c r="N40" t="inlineStr">
        <is>
          <t>223.818</t>
        </is>
      </c>
      <c r="O40" t="inlineStr">
        <is>
          <t>100</t>
        </is>
      </c>
      <c r="P40" t="inlineStr">
        <is>
          <t>100</t>
        </is>
      </c>
      <c r="Q40" t="inlineStr">
        <is>
          <t>-0.0150723</t>
        </is>
      </c>
      <c r="R40" t="inlineStr">
        <is>
          <t>38.3684</t>
        </is>
      </c>
      <c r="S40" t="inlineStr">
        <is>
          <t>-9.01691</t>
        </is>
      </c>
      <c r="T40" t="inlineStr">
        <is>
          <t>0.000142174</t>
        </is>
      </c>
      <c r="U40" t="inlineStr">
        <is>
          <t>7248.95</t>
        </is>
      </c>
      <c r="V40" t="inlineStr">
        <is>
          <t>239.637</t>
        </is>
      </c>
      <c r="W40" t="inlineStr">
        <is>
          <t>93.8</t>
        </is>
      </c>
      <c r="X40" t="inlineStr">
        <is>
          <t>49.2</t>
        </is>
      </c>
      <c r="Y40" t="inlineStr">
        <is>
          <t>-0.809617</t>
        </is>
      </c>
      <c r="Z40" t="inlineStr">
        <is>
          <t>23.8327</t>
        </is>
      </c>
      <c r="AA40" t="inlineStr">
        <is>
          <t>1.03936</t>
        </is>
      </c>
      <c r="AB40" s="2" t="inlineStr">
        <is>
          <t>4.58702e-05</t>
        </is>
      </c>
      <c r="AC40" t="inlineStr">
        <is>
          <t>5638.94</t>
        </is>
      </c>
      <c r="AD40" t="inlineStr">
        <is>
          <t>253.222</t>
        </is>
      </c>
      <c r="AE40" t="inlineStr">
        <is>
          <t>48.4</t>
        </is>
      </c>
      <c r="AF40" t="inlineStr">
        <is>
          <t>0</t>
        </is>
      </c>
      <c r="AG40" t="inlineStr">
        <is>
          <t>-1.67138</t>
        </is>
      </c>
      <c r="AH40" t="inlineStr">
        <is>
          <t>18.8383</t>
        </is>
      </c>
      <c r="AI40" t="inlineStr">
        <is>
          <t>-0.738452</t>
        </is>
      </c>
      <c r="AJ40" s="2" t="inlineStr">
        <is>
          <t>7.19091e-05</t>
        </is>
      </c>
      <c r="AK40" t="inlineStr">
        <is>
          <t>4258.35</t>
        </is>
      </c>
      <c r="AL40" t="inlineStr">
        <is>
          <t>263.552</t>
        </is>
      </c>
      <c r="AM40" t="inlineStr">
        <is>
          <t>38.2</t>
        </is>
      </c>
      <c r="AN40" t="inlineStr">
        <is>
          <t>0</t>
        </is>
      </c>
      <c r="AO40" t="inlineStr">
        <is>
          <t>-1.58798</t>
        </is>
      </c>
      <c r="AP40" t="inlineStr">
        <is>
          <t>20.9412</t>
        </is>
      </c>
      <c r="AQ40" t="inlineStr">
        <is>
          <t>-2.30307</t>
        </is>
      </c>
      <c r="AR40" s="2" t="inlineStr">
        <is>
          <t>9.20503e-05</t>
        </is>
      </c>
      <c r="AS40" t="inlineStr">
        <is>
          <t>3050.08</t>
        </is>
      </c>
      <c r="AT40" t="inlineStr">
        <is>
          <t>271.487</t>
        </is>
      </c>
      <c r="AU40" t="inlineStr">
        <is>
          <t>50.9</t>
        </is>
      </c>
      <c r="AV40" t="inlineStr">
        <is>
          <t>0</t>
        </is>
      </c>
      <c r="AW40" t="inlineStr">
        <is>
          <t>-0.542461</t>
        </is>
      </c>
      <c r="AX40" t="inlineStr">
        <is>
          <t>22.8295</t>
        </is>
      </c>
      <c r="AY40" t="inlineStr">
        <is>
          <t>0.965063</t>
        </is>
      </c>
      <c r="AZ40" s="2" t="inlineStr">
        <is>
          <t>0.000141968</t>
        </is>
      </c>
      <c r="BA40" t="inlineStr">
        <is>
          <t>1472.19</t>
        </is>
      </c>
      <c r="BB40" t="inlineStr">
        <is>
          <t>283.401</t>
        </is>
      </c>
      <c r="BC40" t="inlineStr">
        <is>
          <t>46</t>
        </is>
      </c>
      <c r="BD40" t="inlineStr">
        <is>
          <t>0</t>
        </is>
      </c>
      <c r="BE40" t="inlineStr">
        <is>
          <t>-0.250695</t>
        </is>
      </c>
      <c r="BF40" t="inlineStr">
        <is>
          <t>12.2299</t>
        </is>
      </c>
      <c r="BG40" t="inlineStr">
        <is>
          <t>9.47764</t>
        </is>
      </c>
      <c r="BH40" s="2" t="inlineStr">
        <is>
          <t>0.000260751</t>
        </is>
      </c>
      <c r="BI40" t="inlineStr">
        <is>
          <t>761.154</t>
        </is>
      </c>
      <c r="BJ40" t="inlineStr">
        <is>
          <t>289.758</t>
        </is>
      </c>
      <c r="BK40" t="inlineStr">
        <is>
          <t>35.5</t>
        </is>
      </c>
      <c r="BL40" t="inlineStr">
        <is>
          <t>0</t>
        </is>
      </c>
      <c r="BM40" t="inlineStr">
        <is>
          <t>-0.467289</t>
        </is>
      </c>
      <c r="BN40" t="inlineStr">
        <is>
          <t>11.6725</t>
        </is>
      </c>
      <c r="BO40" t="inlineStr">
        <is>
          <t>11.3712</t>
        </is>
      </c>
      <c r="BP40" s="2" t="inlineStr">
        <is>
          <t>0.00013682</t>
        </is>
      </c>
      <c r="BQ40" t="inlineStr">
        <is>
          <t>533.635</t>
        </is>
      </c>
      <c r="BR40" t="inlineStr">
        <is>
          <t>290.967</t>
        </is>
      </c>
      <c r="BS40" t="inlineStr">
        <is>
          <t>38.3</t>
        </is>
      </c>
      <c r="BT40" t="inlineStr">
        <is>
          <t>0</t>
        </is>
      </c>
      <c r="BU40" t="inlineStr">
        <is>
          <t>-0.359274</t>
        </is>
      </c>
      <c r="BV40" t="inlineStr">
        <is>
          <t>10.2517</t>
        </is>
      </c>
      <c r="BW40" t="inlineStr">
        <is>
          <t>13.4176</t>
        </is>
      </c>
      <c r="BX40" s="2" t="inlineStr">
        <is>
          <t>0.000193252</t>
        </is>
      </c>
      <c r="BY40" t="inlineStr">
        <is>
          <t>6</t>
        </is>
      </c>
      <c r="BZ40" t="inlineStr">
        <is>
          <t>312.722</t>
        </is>
      </c>
      <c r="CA40" t="inlineStr">
        <is>
          <t>287.467</t>
        </is>
      </c>
      <c r="CB40" t="inlineStr">
        <is>
          <t>81.8</t>
        </is>
      </c>
      <c r="CC40" t="inlineStr">
        <is>
          <t>0</t>
        </is>
      </c>
      <c r="CD40" t="inlineStr">
        <is>
          <t>0.0447256</t>
        </is>
      </c>
      <c r="CE40" t="inlineStr">
        <is>
          <t>2.3611</t>
        </is>
      </c>
      <c r="CF40" t="inlineStr">
        <is>
          <t>15.7191</t>
        </is>
      </c>
      <c r="CG40" s="2" t="inlineStr">
        <is>
          <t>0.000166858</t>
        </is>
      </c>
      <c r="CH40" t="inlineStr">
        <is>
          <t>288.073</t>
        </is>
      </c>
      <c r="CI40" t="inlineStr">
        <is>
          <t>86.7</t>
        </is>
      </c>
      <c r="CJ40" t="inlineStr">
        <is>
          <t>0</t>
        </is>
      </c>
      <c r="CK40" t="inlineStr">
        <is>
          <t>0.273726</t>
        </is>
      </c>
      <c r="CL40" t="inlineStr">
        <is>
          <t>0.130308</t>
        </is>
      </c>
      <c r="CM40" t="inlineStr">
        <is>
          <t>11.0482</t>
        </is>
      </c>
      <c r="CN40" s="2" t="inlineStr">
        <is>
          <t>0.000199434</t>
        </is>
      </c>
      <c r="CO40" t="inlineStr">
        <is>
          <t>98.4377</t>
        </is>
      </c>
      <c r="CP40" t="inlineStr">
        <is>
          <t>55.5794</t>
        </is>
      </c>
      <c r="CQ40" t="inlineStr">
        <is>
          <t>286.713</t>
        </is>
      </c>
      <c r="CR40" t="inlineStr">
        <is>
          <t>0</t>
        </is>
      </c>
      <c r="CS40" t="inlineStr">
        <is>
          <t>18.0653</t>
        </is>
      </c>
      <c r="CT40" t="inlineStr">
        <is>
          <t>287.905</t>
        </is>
      </c>
      <c r="CU40" t="inlineStr">
        <is>
          <t>286.039</t>
        </is>
      </c>
      <c r="CV40" t="inlineStr">
        <is>
          <t>88.5</t>
        </is>
      </c>
      <c r="CW40" t="inlineStr">
        <is>
          <t>-0.0524023</t>
        </is>
      </c>
      <c r="CX40" t="inlineStr">
        <is>
          <t>8.48621</t>
        </is>
      </c>
      <c r="CY40" t="inlineStr">
        <is>
          <t>-50</t>
        </is>
      </c>
      <c r="CZ40" t="inlineStr">
        <is>
          <t>0</t>
        </is>
      </c>
      <c r="DA40" t="inlineStr">
        <is>
          <t>0</t>
        </is>
      </c>
      <c r="DB40" t="inlineStr">
        <is>
          <t>4e-08</t>
        </is>
      </c>
      <c r="DC40" t="inlineStr">
        <is>
          <t>0</t>
        </is>
      </c>
      <c r="DD40" t="inlineStr">
        <is>
          <t>0</t>
        </is>
      </c>
      <c r="DE40" t="inlineStr">
        <is>
          <t>4.75</t>
        </is>
      </c>
      <c r="DF40" t="inlineStr">
        <is>
          <t>0</t>
        </is>
      </c>
      <c r="DG40" t="inlineStr">
        <is>
          <t>1.125</t>
        </is>
      </c>
      <c r="DH40" t="inlineStr">
        <is>
          <t>0</t>
        </is>
      </c>
      <c r="DI40" t="inlineStr">
        <is>
          <t>0</t>
        </is>
      </c>
      <c r="DJ40" t="inlineStr">
        <is>
          <t>0</t>
        </is>
      </c>
      <c r="DK40" t="inlineStr">
        <is>
          <t>0</t>
        </is>
      </c>
      <c r="DL40" t="inlineStr">
        <is>
          <t>0</t>
        </is>
      </c>
      <c r="DM40" t="inlineStr">
        <is>
          <t>0</t>
        </is>
      </c>
      <c r="DN40" t="inlineStr">
        <is>
          <t>0</t>
        </is>
      </c>
      <c r="DO40" t="inlineStr">
        <is>
          <t>0</t>
        </is>
      </c>
      <c r="DP40" t="inlineStr">
        <is>
          <t>0</t>
        </is>
      </c>
      <c r="DQ40" t="inlineStr">
        <is>
          <t>-0.273391</t>
        </is>
      </c>
      <c r="DR40" t="inlineStr">
        <is>
          <t>80</t>
        </is>
      </c>
      <c r="DS40" t="inlineStr">
        <is>
          <t>-227.144</t>
        </is>
      </c>
      <c r="DT40" t="inlineStr">
        <is>
          <t>0</t>
        </is>
      </c>
      <c r="DU40" t="inlineStr">
        <is>
          <t>0.3</t>
        </is>
      </c>
      <c r="DV40" t="inlineStr">
        <is>
          <t>100</t>
        </is>
      </c>
      <c r="DW40" t="inlineStr">
        <is>
          <t>4.2</t>
        </is>
      </c>
      <c r="DX40" t="inlineStr">
        <is>
          <t>100</t>
        </is>
      </c>
      <c r="DY40" t="inlineStr">
        <is>
          <t>100</t>
        </is>
      </c>
      <c r="DZ40" t="inlineStr">
        <is>
          <t>265.707</t>
        </is>
      </c>
      <c r="EA40" t="inlineStr">
        <is>
          <t>2757.92</t>
        </is>
      </c>
      <c r="EB40" t="inlineStr">
        <is>
          <t>61.2</t>
        </is>
      </c>
      <c r="EC40" t="inlineStr">
        <is>
          <t>0</t>
        </is>
      </c>
      <c r="ED40" t="inlineStr">
        <is>
          <t xml:space="preserve"> 40</t>
        </is>
      </c>
    </row>
    <row r="41">
      <c r="A41" s="10" t="inlineStr">
        <is>
          <t>2024-01-19 00:00</t>
        </is>
      </c>
      <c r="B41" t="inlineStr">
        <is>
          <t>101158</t>
        </is>
      </c>
      <c r="C41" t="inlineStr">
        <is>
          <t>24135.1</t>
        </is>
      </c>
      <c r="D41" t="inlineStr">
        <is>
          <t>12.5018</t>
        </is>
      </c>
      <c r="E41" t="inlineStr">
        <is>
          <t>11808.5</t>
        </is>
      </c>
      <c r="F41" t="inlineStr">
        <is>
          <t>218.634</t>
        </is>
      </c>
      <c r="G41" t="inlineStr">
        <is>
          <t>8.9</t>
        </is>
      </c>
      <c r="H41" t="inlineStr">
        <is>
          <t>0</t>
        </is>
      </c>
      <c r="I41" t="inlineStr">
        <is>
          <t>0.26708</t>
        </is>
      </c>
      <c r="J41" t="inlineStr">
        <is>
          <t>41.7761</t>
        </is>
      </c>
      <c r="K41" t="inlineStr">
        <is>
          <t>-10.0986</t>
        </is>
      </c>
      <c r="L41" s="2" t="inlineStr">
        <is>
          <t>0.000170173</t>
        </is>
      </c>
      <c r="M41" t="inlineStr">
        <is>
          <t>9195.13</t>
        </is>
      </c>
      <c r="N41" t="inlineStr">
        <is>
          <t>224.687</t>
        </is>
      </c>
      <c r="O41" t="inlineStr">
        <is>
          <t>99.5</t>
        </is>
      </c>
      <c r="P41" t="inlineStr">
        <is>
          <t>82.2</t>
        </is>
      </c>
      <c r="Q41" t="inlineStr">
        <is>
          <t>0.0535781</t>
        </is>
      </c>
      <c r="R41" t="inlineStr">
        <is>
          <t>45.1298</t>
        </is>
      </c>
      <c r="S41" t="inlineStr">
        <is>
          <t>-7.51033</t>
        </is>
      </c>
      <c r="T41" s="2" t="inlineStr">
        <is>
          <t>0.000125362</t>
        </is>
      </c>
      <c r="U41" t="inlineStr">
        <is>
          <t>7243.15</t>
        </is>
      </c>
      <c r="V41" t="inlineStr">
        <is>
          <t>240</t>
        </is>
      </c>
      <c r="W41" t="inlineStr">
        <is>
          <t>100</t>
        </is>
      </c>
      <c r="X41" t="inlineStr">
        <is>
          <t>87.5</t>
        </is>
      </c>
      <c r="Y41" t="inlineStr">
        <is>
          <t>-1.01874</t>
        </is>
      </c>
      <c r="Z41" t="inlineStr">
        <is>
          <t>27.1111</t>
        </is>
      </c>
      <c r="AA41" t="inlineStr">
        <is>
          <t>0.541675</t>
        </is>
      </c>
      <c r="AB41" t="inlineStr">
        <is>
          <t>0.000126847</t>
        </is>
      </c>
      <c r="AC41" t="inlineStr">
        <is>
          <t>5632.6</t>
        </is>
      </c>
      <c r="AD41" t="inlineStr">
        <is>
          <t>252.958</t>
        </is>
      </c>
      <c r="AE41" t="inlineStr">
        <is>
          <t>84.2</t>
        </is>
      </c>
      <c r="AF41" t="inlineStr">
        <is>
          <t>2.9</t>
        </is>
      </c>
      <c r="AG41" t="inlineStr">
        <is>
          <t>-2.17667</t>
        </is>
      </c>
      <c r="AH41" t="inlineStr">
        <is>
          <t>22.2925</t>
        </is>
      </c>
      <c r="AI41" t="inlineStr">
        <is>
          <t>-0.569062</t>
        </is>
      </c>
      <c r="AJ41" s="2" t="inlineStr">
        <is>
          <t>-8.23939e-05</t>
        </is>
      </c>
      <c r="AK41" t="inlineStr">
        <is>
          <t>4255.06</t>
        </is>
      </c>
      <c r="AL41" t="inlineStr">
        <is>
          <t>262.953</t>
        </is>
      </c>
      <c r="AM41" t="inlineStr">
        <is>
          <t>62.6</t>
        </is>
      </c>
      <c r="AN41" t="inlineStr">
        <is>
          <t>0</t>
        </is>
      </c>
      <c r="AO41" t="inlineStr">
        <is>
          <t>-2.19543</t>
        </is>
      </c>
      <c r="AP41" t="inlineStr">
        <is>
          <t>23.5246</t>
        </is>
      </c>
      <c r="AQ41" t="inlineStr">
        <is>
          <t>-3.96995</t>
        </is>
      </c>
      <c r="AR41" s="2" t="inlineStr">
        <is>
          <t>0.000116828</t>
        </is>
      </c>
      <c r="AS41" t="inlineStr">
        <is>
          <t>3048.74</t>
        </is>
      </c>
      <c r="AT41" t="inlineStr">
        <is>
          <t>270.963</t>
        </is>
      </c>
      <c r="AU41" t="inlineStr">
        <is>
          <t>59.5</t>
        </is>
      </c>
      <c r="AV41" t="inlineStr">
        <is>
          <t>0</t>
        </is>
      </c>
      <c r="AW41" t="inlineStr">
        <is>
          <t>0.130381</t>
        </is>
      </c>
      <c r="AX41" t="inlineStr">
        <is>
          <t>16.4658</t>
        </is>
      </c>
      <c r="AY41" t="inlineStr">
        <is>
          <t>-0.726641</t>
        </is>
      </c>
      <c r="AZ41" t="inlineStr">
        <is>
          <t>-0.000144812</t>
        </is>
      </c>
      <c r="BA41" t="inlineStr">
        <is>
          <t>1469.46</t>
        </is>
      </c>
      <c r="BB41" t="inlineStr">
        <is>
          <t>283.262</t>
        </is>
      </c>
      <c r="BC41" t="inlineStr">
        <is>
          <t>44.3</t>
        </is>
      </c>
      <c r="BD41" t="inlineStr">
        <is>
          <t>0</t>
        </is>
      </c>
      <c r="BE41" t="inlineStr">
        <is>
          <t>1.5379</t>
        </is>
      </c>
      <c r="BF41" t="inlineStr">
        <is>
          <t>6.89547</t>
        </is>
      </c>
      <c r="BG41" t="inlineStr">
        <is>
          <t>6.6966</t>
        </is>
      </c>
      <c r="BH41" t="inlineStr">
        <is>
          <t>0.00031482</t>
        </is>
      </c>
      <c r="BI41" t="inlineStr">
        <is>
          <t>760.564</t>
        </is>
      </c>
      <c r="BJ41" t="inlineStr">
        <is>
          <t>288.657</t>
        </is>
      </c>
      <c r="BK41" t="inlineStr">
        <is>
          <t>39.7</t>
        </is>
      </c>
      <c r="BL41" t="inlineStr">
        <is>
          <t>0</t>
        </is>
      </c>
      <c r="BM41" t="inlineStr">
        <is>
          <t>0.656335</t>
        </is>
      </c>
      <c r="BN41" t="inlineStr">
        <is>
          <t>10.1245</t>
        </is>
      </c>
      <c r="BO41" t="inlineStr">
        <is>
          <t>9.12267</t>
        </is>
      </c>
      <c r="BP41" t="inlineStr">
        <is>
          <t>0.000202711</t>
        </is>
      </c>
      <c r="BQ41" t="inlineStr">
        <is>
          <t>533.879</t>
        </is>
      </c>
      <c r="BR41" t="inlineStr">
        <is>
          <t>290.244</t>
        </is>
      </c>
      <c r="BS41" t="inlineStr">
        <is>
          <t>39.5</t>
        </is>
      </c>
      <c r="BT41" t="inlineStr">
        <is>
          <t>0</t>
        </is>
      </c>
      <c r="BU41" t="inlineStr">
        <is>
          <t>0.341068</t>
        </is>
      </c>
      <c r="BV41" t="inlineStr">
        <is>
          <t>10.4434</t>
        </is>
      </c>
      <c r="BW41" t="inlineStr">
        <is>
          <t>10.1225</t>
        </is>
      </c>
      <c r="BX41" t="inlineStr">
        <is>
          <t>0.000203663</t>
        </is>
      </c>
      <c r="BY41" t="inlineStr">
        <is>
          <t>6</t>
        </is>
      </c>
      <c r="BZ41" t="inlineStr">
        <is>
          <t>312.546</t>
        </is>
      </c>
      <c r="CA41" t="inlineStr">
        <is>
          <t>289.158</t>
        </is>
      </c>
      <c r="CB41" t="inlineStr">
        <is>
          <t>61.2</t>
        </is>
      </c>
      <c r="CC41" t="inlineStr">
        <is>
          <t>0</t>
        </is>
      </c>
      <c r="CD41" t="inlineStr">
        <is>
          <t>0.32926</t>
        </is>
      </c>
      <c r="CE41" t="inlineStr">
        <is>
          <t>7.15319</t>
        </is>
      </c>
      <c r="CF41" t="inlineStr">
        <is>
          <t>11.5858</t>
        </is>
      </c>
      <c r="CG41" t="inlineStr">
        <is>
          <t>7.43696e-05</t>
        </is>
      </c>
      <c r="CH41" t="inlineStr">
        <is>
          <t>288.399</t>
        </is>
      </c>
      <c r="CI41" t="inlineStr">
        <is>
          <t>78.3</t>
        </is>
      </c>
      <c r="CJ41" t="inlineStr">
        <is>
          <t>0</t>
        </is>
      </c>
      <c r="CK41" t="inlineStr">
        <is>
          <t>0.263787</t>
        </is>
      </c>
      <c r="CL41" t="inlineStr">
        <is>
          <t>1.94589</t>
        </is>
      </c>
      <c r="CM41" t="inlineStr">
        <is>
          <t>7.98567</t>
        </is>
      </c>
      <c r="CN41" t="inlineStr">
        <is>
          <t>0.000164332</t>
        </is>
      </c>
      <c r="CO41" t="inlineStr">
        <is>
          <t>97.6838</t>
        </is>
      </c>
      <c r="CP41" t="inlineStr">
        <is>
          <t>55.5794</t>
        </is>
      </c>
      <c r="CQ41" t="inlineStr">
        <is>
          <t>286.422</t>
        </is>
      </c>
      <c r="CR41" t="inlineStr">
        <is>
          <t>0</t>
        </is>
      </c>
      <c r="CS41" t="inlineStr">
        <is>
          <t>30.2153</t>
        </is>
      </c>
      <c r="CT41" t="inlineStr">
        <is>
          <t>287.929</t>
        </is>
      </c>
      <c r="CU41" t="inlineStr">
        <is>
          <t>284.948</t>
        </is>
      </c>
      <c r="CV41" t="inlineStr">
        <is>
          <t>82</t>
        </is>
      </c>
      <c r="CW41" t="inlineStr">
        <is>
          <t>1.33477</t>
        </is>
      </c>
      <c r="CX41" t="inlineStr">
        <is>
          <t>6.08615</t>
        </is>
      </c>
      <c r="CY41" t="inlineStr">
        <is>
          <t>-50</t>
        </is>
      </c>
      <c r="CZ41" s="2" t="inlineStr">
        <is>
          <t>0</t>
        </is>
      </c>
      <c r="DA41" s="2" t="inlineStr">
        <is>
          <t>0</t>
        </is>
      </c>
      <c r="DB41" s="2" t="inlineStr">
        <is>
          <t>0</t>
        </is>
      </c>
      <c r="DC41" s="2" t="inlineStr">
        <is>
          <t>0</t>
        </is>
      </c>
      <c r="DD41" t="inlineStr">
        <is>
          <t>0</t>
        </is>
      </c>
      <c r="DE41" t="inlineStr">
        <is>
          <t>4.75</t>
        </is>
      </c>
      <c r="DF41" t="inlineStr">
        <is>
          <t>0</t>
        </is>
      </c>
      <c r="DG41" t="inlineStr">
        <is>
          <t>1.125</t>
        </is>
      </c>
      <c r="DH41" t="inlineStr">
        <is>
          <t>0</t>
        </is>
      </c>
      <c r="DI41" t="inlineStr">
        <is>
          <t>0</t>
        </is>
      </c>
      <c r="DJ41" t="inlineStr">
        <is>
          <t>0</t>
        </is>
      </c>
      <c r="DK41" t="inlineStr">
        <is>
          <t>0</t>
        </is>
      </c>
      <c r="DL41" t="inlineStr">
        <is>
          <t>0</t>
        </is>
      </c>
      <c r="DM41" t="inlineStr">
        <is>
          <t>0</t>
        </is>
      </c>
      <c r="DN41" t="inlineStr">
        <is>
          <t>0</t>
        </is>
      </c>
      <c r="DO41" t="inlineStr">
        <is>
          <t>0</t>
        </is>
      </c>
      <c r="DP41" t="inlineStr">
        <is>
          <t>0</t>
        </is>
      </c>
      <c r="DQ41" t="inlineStr">
        <is>
          <t>0.511884</t>
        </is>
      </c>
      <c r="DR41" t="inlineStr">
        <is>
          <t>1</t>
        </is>
      </c>
      <c r="DS41" t="inlineStr">
        <is>
          <t>-22.7532</t>
        </is>
      </c>
      <c r="DT41" t="inlineStr">
        <is>
          <t>0</t>
        </is>
      </c>
      <c r="DU41" t="inlineStr">
        <is>
          <t>0.1</t>
        </is>
      </c>
      <c r="DV41" t="inlineStr">
        <is>
          <t>100</t>
        </is>
      </c>
      <c r="DW41" t="inlineStr">
        <is>
          <t>36.6</t>
        </is>
      </c>
      <c r="DX41" t="inlineStr">
        <is>
          <t>100</t>
        </is>
      </c>
      <c r="DY41" t="inlineStr">
        <is>
          <t>100</t>
        </is>
      </c>
      <c r="DZ41" t="inlineStr">
        <is>
          <t>135.622</t>
        </is>
      </c>
      <c r="EA41" t="inlineStr">
        <is>
          <t>2759.04</t>
        </is>
      </c>
      <c r="EB41" t="inlineStr">
        <is>
          <t>56.7</t>
        </is>
      </c>
      <c r="EC41" t="inlineStr">
        <is>
          <t>0</t>
        </is>
      </c>
      <c r="ED41" t="inlineStr">
        <is>
          <t xml:space="preserve"> 41</t>
        </is>
      </c>
    </row>
    <row r="42">
      <c r="A42" s="10" t="inlineStr">
        <is>
          <t>2024-01-19 03:00</t>
        </is>
      </c>
      <c r="B42" t="inlineStr">
        <is>
          <t>101045</t>
        </is>
      </c>
      <c r="C42" t="inlineStr">
        <is>
          <t>24134.7</t>
        </is>
      </c>
      <c r="D42" t="inlineStr">
        <is>
          <t>13.6163</t>
        </is>
      </c>
      <c r="E42" t="inlineStr">
        <is>
          <t>11802.4</t>
        </is>
      </c>
      <c r="F42" t="inlineStr">
        <is>
          <t>217.171</t>
        </is>
      </c>
      <c r="G42" t="inlineStr">
        <is>
          <t>13.9</t>
        </is>
      </c>
      <c r="H42" t="inlineStr">
        <is>
          <t>0</t>
        </is>
      </c>
      <c r="I42" t="inlineStr">
        <is>
          <t>-0.321954</t>
        </is>
      </c>
      <c r="J42" t="inlineStr">
        <is>
          <t>49.9592</t>
        </is>
      </c>
      <c r="K42" t="inlineStr">
        <is>
          <t>-14.8723</t>
        </is>
      </c>
      <c r="L42" s="2" t="inlineStr">
        <is>
          <t>0.000145333</t>
        </is>
      </c>
      <c r="M42" t="inlineStr">
        <is>
          <t>9195.35</t>
        </is>
      </c>
      <c r="N42" t="inlineStr">
        <is>
          <t>225.457</t>
        </is>
      </c>
      <c r="O42" t="inlineStr">
        <is>
          <t>85.6</t>
        </is>
      </c>
      <c r="P42" t="inlineStr">
        <is>
          <t>4.6</t>
        </is>
      </c>
      <c r="Q42" t="inlineStr">
        <is>
          <t>0.0833213</t>
        </is>
      </c>
      <c r="R42" t="inlineStr">
        <is>
          <t>46.3963</t>
        </is>
      </c>
      <c r="S42" t="inlineStr">
        <is>
          <t>-12.411</t>
        </is>
      </c>
      <c r="T42" s="2" t="inlineStr">
        <is>
          <t>-5.89174e-05</t>
        </is>
      </c>
      <c r="U42" t="inlineStr">
        <is>
          <t>7239.66</t>
        </is>
      </c>
      <c r="V42" t="inlineStr">
        <is>
          <t>240.098</t>
        </is>
      </c>
      <c r="W42" t="inlineStr">
        <is>
          <t>73</t>
        </is>
      </c>
      <c r="X42" t="inlineStr">
        <is>
          <t>3.1</t>
        </is>
      </c>
      <c r="Y42" t="inlineStr">
        <is>
          <t>0.567405</t>
        </is>
      </c>
      <c r="Z42" t="inlineStr">
        <is>
          <t>26.7668</t>
        </is>
      </c>
      <c r="AA42" t="inlineStr">
        <is>
          <t>-0.934521</t>
        </is>
      </c>
      <c r="AB42" s="2" t="inlineStr">
        <is>
          <t>3.95432e-05</t>
        </is>
      </c>
      <c r="AC42" t="inlineStr">
        <is>
          <t>5627.53</t>
        </is>
      </c>
      <c r="AD42" t="inlineStr">
        <is>
          <t>253.029</t>
        </is>
      </c>
      <c r="AE42" t="inlineStr">
        <is>
          <t>56.2</t>
        </is>
      </c>
      <c r="AF42" t="inlineStr">
        <is>
          <t>0</t>
        </is>
      </c>
      <c r="AG42" t="inlineStr">
        <is>
          <t>-0.209699</t>
        </is>
      </c>
      <c r="AH42" t="inlineStr">
        <is>
          <t>26.3798</t>
        </is>
      </c>
      <c r="AI42" t="inlineStr">
        <is>
          <t>-1.71103</t>
        </is>
      </c>
      <c r="AJ42" s="2" t="inlineStr">
        <is>
          <t>9.19613e-05</t>
        </is>
      </c>
      <c r="AK42" t="inlineStr">
        <is>
          <t>4250.24</t>
        </is>
      </c>
      <c r="AL42" t="inlineStr">
        <is>
          <t>262.789</t>
        </is>
      </c>
      <c r="AM42" t="inlineStr">
        <is>
          <t>59</t>
        </is>
      </c>
      <c r="AN42" t="inlineStr">
        <is>
          <t>0</t>
        </is>
      </c>
      <c r="AO42" t="inlineStr">
        <is>
          <t>-1.15057</t>
        </is>
      </c>
      <c r="AP42" t="inlineStr">
        <is>
          <t>17.5908</t>
        </is>
      </c>
      <c r="AQ42" t="inlineStr">
        <is>
          <t>-6.01862</t>
        </is>
      </c>
      <c r="AR42" t="inlineStr">
        <is>
          <t>0.000223147</t>
        </is>
      </c>
      <c r="AS42" t="inlineStr">
        <is>
          <t>3041.51</t>
        </is>
      </c>
      <c r="AT42" t="inlineStr">
        <is>
          <t>272.392</t>
        </is>
      </c>
      <c r="AU42" t="inlineStr">
        <is>
          <t>44.6</t>
        </is>
      </c>
      <c r="AV42" t="inlineStr">
        <is>
          <t>0</t>
        </is>
      </c>
      <c r="AW42" t="inlineStr">
        <is>
          <t>-1.47072</t>
        </is>
      </c>
      <c r="AX42" t="inlineStr">
        <is>
          <t>21.065</t>
        </is>
      </c>
      <c r="AY42" t="inlineStr">
        <is>
          <t>-5.34604</t>
        </is>
      </c>
      <c r="AZ42" s="2" t="inlineStr">
        <is>
          <t>0.000158637</t>
        </is>
      </c>
      <c r="BA42" t="inlineStr">
        <is>
          <t>1460.44</t>
        </is>
      </c>
      <c r="BB42" t="inlineStr">
        <is>
          <t>283.778</t>
        </is>
      </c>
      <c r="BC42" t="inlineStr">
        <is>
          <t>40.8</t>
        </is>
      </c>
      <c r="BD42" t="inlineStr">
        <is>
          <t>0</t>
        </is>
      </c>
      <c r="BE42" t="inlineStr">
        <is>
          <t>0.286136</t>
        </is>
      </c>
      <c r="BF42" t="inlineStr">
        <is>
          <t>8.00146</t>
        </is>
      </c>
      <c r="BG42" t="inlineStr">
        <is>
          <t>3.70899</t>
        </is>
      </c>
      <c r="BH42" t="inlineStr">
        <is>
          <t>0.000192567</t>
        </is>
      </c>
      <c r="BI42" t="inlineStr">
        <is>
          <t>751.205</t>
        </is>
      </c>
      <c r="BJ42" t="inlineStr">
        <is>
          <t>288.739</t>
        </is>
      </c>
      <c r="BK42" t="inlineStr">
        <is>
          <t>36.5</t>
        </is>
      </c>
      <c r="BL42" t="inlineStr">
        <is>
          <t>0</t>
        </is>
      </c>
      <c r="BM42" t="inlineStr">
        <is>
          <t>0.337512</t>
        </is>
      </c>
      <c r="BN42" t="inlineStr">
        <is>
          <t>10.6439</t>
        </is>
      </c>
      <c r="BO42" t="inlineStr">
        <is>
          <t>9.45622</t>
        </is>
      </c>
      <c r="BP42" t="inlineStr">
        <is>
          <t>8.71547e-05</t>
        </is>
      </c>
      <c r="BQ42" t="inlineStr">
        <is>
          <t>524.439</t>
        </is>
      </c>
      <c r="BR42" t="inlineStr">
        <is>
          <t>290.428</t>
        </is>
      </c>
      <c r="BS42" t="inlineStr">
        <is>
          <t>35.4</t>
        </is>
      </c>
      <c r="BT42" t="inlineStr">
        <is>
          <t>0</t>
        </is>
      </c>
      <c r="BU42" t="inlineStr">
        <is>
          <t>0.165331</t>
        </is>
      </c>
      <c r="BV42" t="inlineStr">
        <is>
          <t>10.095</t>
        </is>
      </c>
      <c r="BW42" t="inlineStr">
        <is>
          <t>9.75582</t>
        </is>
      </c>
      <c r="BX42" s="2" t="inlineStr">
        <is>
          <t>0.000121285</t>
        </is>
      </c>
      <c r="BY42" t="inlineStr">
        <is>
          <t>5</t>
        </is>
      </c>
      <c r="BZ42" t="inlineStr">
        <is>
          <t>303.052</t>
        </is>
      </c>
      <c r="CA42" t="inlineStr">
        <is>
          <t>289.352</t>
        </is>
      </c>
      <c r="CB42" t="inlineStr">
        <is>
          <t>55.8</t>
        </is>
      </c>
      <c r="CC42" t="inlineStr">
        <is>
          <t>0</t>
        </is>
      </c>
      <c r="CD42" t="inlineStr">
        <is>
          <t>0.145167</t>
        </is>
      </c>
      <c r="CE42" t="inlineStr">
        <is>
          <t>8.74505</t>
        </is>
      </c>
      <c r="CF42" t="inlineStr">
        <is>
          <t>11.6522</t>
        </is>
      </c>
      <c r="CG42" s="2" t="inlineStr">
        <is>
          <t>8.239e-05</t>
        </is>
      </c>
      <c r="CH42" t="inlineStr">
        <is>
          <t>288.384</t>
        </is>
      </c>
      <c r="CI42" t="inlineStr">
        <is>
          <t>75.3</t>
        </is>
      </c>
      <c r="CJ42" t="inlineStr">
        <is>
          <t>0</t>
        </is>
      </c>
      <c r="CK42" t="inlineStr">
        <is>
          <t>0.232167</t>
        </is>
      </c>
      <c r="CL42" t="inlineStr">
        <is>
          <t>3.73529</t>
        </is>
      </c>
      <c r="CM42" t="inlineStr">
        <is>
          <t>7.50941</t>
        </is>
      </c>
      <c r="CN42" s="2" t="inlineStr">
        <is>
          <t>0.000101046</t>
        </is>
      </c>
      <c r="CO42" t="inlineStr">
        <is>
          <t>88.2186</t>
        </is>
      </c>
      <c r="CP42" t="inlineStr">
        <is>
          <t>55.5794</t>
        </is>
      </c>
      <c r="CQ42" t="inlineStr">
        <is>
          <t>286.018</t>
        </is>
      </c>
      <c r="CR42" t="inlineStr">
        <is>
          <t>0</t>
        </is>
      </c>
      <c r="CS42" t="inlineStr">
        <is>
          <t>32.1197</t>
        </is>
      </c>
      <c r="CT42" t="inlineStr">
        <is>
          <t>287.842</t>
        </is>
      </c>
      <c r="CU42" t="inlineStr">
        <is>
          <t>284.256</t>
        </is>
      </c>
      <c r="CV42" t="inlineStr">
        <is>
          <t>79.1</t>
        </is>
      </c>
      <c r="CW42" t="inlineStr">
        <is>
          <t>2.9701</t>
        </is>
      </c>
      <c r="CX42" t="inlineStr">
        <is>
          <t>6.06572</t>
        </is>
      </c>
      <c r="CY42" t="inlineStr">
        <is>
          <t>-50</t>
        </is>
      </c>
      <c r="CZ42" t="inlineStr">
        <is>
          <t>0</t>
        </is>
      </c>
      <c r="DA42" t="inlineStr">
        <is>
          <t>0</t>
        </is>
      </c>
      <c r="DB42" s="2" t="inlineStr">
        <is>
          <t>0</t>
        </is>
      </c>
      <c r="DC42" s="2" t="inlineStr">
        <is>
          <t>0</t>
        </is>
      </c>
      <c r="DD42" t="inlineStr">
        <is>
          <t>0</t>
        </is>
      </c>
      <c r="DE42" t="inlineStr">
        <is>
          <t>4.75</t>
        </is>
      </c>
      <c r="DF42" t="inlineStr">
        <is>
          <t>0</t>
        </is>
      </c>
      <c r="DG42" t="inlineStr">
        <is>
          <t>1.125</t>
        </is>
      </c>
      <c r="DH42" t="inlineStr">
        <is>
          <t>0</t>
        </is>
      </c>
      <c r="DI42" t="inlineStr">
        <is>
          <t>0</t>
        </is>
      </c>
      <c r="DJ42" t="inlineStr">
        <is>
          <t>0</t>
        </is>
      </c>
      <c r="DK42" t="inlineStr">
        <is>
          <t>0</t>
        </is>
      </c>
      <c r="DL42" t="inlineStr">
        <is>
          <t>0</t>
        </is>
      </c>
      <c r="DM42" t="inlineStr">
        <is>
          <t>0</t>
        </is>
      </c>
      <c r="DN42" t="inlineStr">
        <is>
          <t>0</t>
        </is>
      </c>
      <c r="DO42" t="inlineStr">
        <is>
          <t>0</t>
        </is>
      </c>
      <c r="DP42" t="inlineStr">
        <is>
          <t>0</t>
        </is>
      </c>
      <c r="DQ42" t="inlineStr">
        <is>
          <t>1.1847</t>
        </is>
      </c>
      <c r="DR42" t="inlineStr">
        <is>
          <t>0</t>
        </is>
      </c>
      <c r="DS42" t="inlineStr">
        <is>
          <t>0.397217</t>
        </is>
      </c>
      <c r="DT42" t="inlineStr">
        <is>
          <t>0</t>
        </is>
      </c>
      <c r="DU42" t="inlineStr">
        <is>
          <t>0</t>
        </is>
      </c>
      <c r="DV42" t="inlineStr">
        <is>
          <t>9.5</t>
        </is>
      </c>
      <c r="DW42" t="inlineStr">
        <is>
          <t>59.6</t>
        </is>
      </c>
      <c r="DX42" t="inlineStr">
        <is>
          <t>5.3</t>
        </is>
      </c>
      <c r="DY42" t="inlineStr">
        <is>
          <t>97.6</t>
        </is>
      </c>
      <c r="DZ42" t="inlineStr">
        <is>
          <t>211.207</t>
        </is>
      </c>
      <c r="EA42" t="inlineStr">
        <is>
          <t>2928.64</t>
        </is>
      </c>
      <c r="EB42" t="inlineStr">
        <is>
          <t>46.3</t>
        </is>
      </c>
      <c r="EC42" t="inlineStr">
        <is>
          <t>0</t>
        </is>
      </c>
      <c r="ED42" t="inlineStr">
        <is>
          <t xml:space="preserve"> 42</t>
        </is>
      </c>
    </row>
    <row r="43">
      <c r="A43" s="10" t="inlineStr">
        <is>
          <t>2024-01-19 06:00</t>
        </is>
      </c>
      <c r="B43" t="inlineStr">
        <is>
          <t>101145</t>
        </is>
      </c>
      <c r="C43" t="inlineStr">
        <is>
          <t>24134.8</t>
        </is>
      </c>
      <c r="D43" t="inlineStr">
        <is>
          <t>8.30244</t>
        </is>
      </c>
      <c r="E43" t="inlineStr">
        <is>
          <t>11811.5</t>
        </is>
      </c>
      <c r="F43" t="inlineStr">
        <is>
          <t>214.886</t>
        </is>
      </c>
      <c r="G43" t="inlineStr">
        <is>
          <t>20.1</t>
        </is>
      </c>
      <c r="H43" t="inlineStr">
        <is>
          <t>0</t>
        </is>
      </c>
      <c r="I43" t="inlineStr">
        <is>
          <t>0.114784</t>
        </is>
      </c>
      <c r="J43" t="inlineStr">
        <is>
          <t>53.9198</t>
        </is>
      </c>
      <c r="K43" t="inlineStr">
        <is>
          <t>-16.81</t>
        </is>
      </c>
      <c r="L43" s="2" t="inlineStr">
        <is>
          <t>0.000164099</t>
        </is>
      </c>
      <c r="M43" t="inlineStr">
        <is>
          <t>9204.34</t>
        </is>
      </c>
      <c r="N43" t="inlineStr">
        <is>
          <t>225.35</t>
        </is>
      </c>
      <c r="O43" t="inlineStr">
        <is>
          <t>84</t>
        </is>
      </c>
      <c r="P43" t="inlineStr">
        <is>
          <t>13.2</t>
        </is>
      </c>
      <c r="Q43" t="inlineStr">
        <is>
          <t>-0.14762</t>
        </is>
      </c>
      <c r="R43" t="inlineStr">
        <is>
          <t>39.4432</t>
        </is>
      </c>
      <c r="S43" t="inlineStr">
        <is>
          <t>-6.924</t>
        </is>
      </c>
      <c r="T43" s="2" t="inlineStr">
        <is>
          <t>6.97334e-05</t>
        </is>
      </c>
      <c r="U43" t="inlineStr">
        <is>
          <t>7241.96</t>
        </is>
      </c>
      <c r="V43" t="inlineStr">
        <is>
          <t>240.509</t>
        </is>
      </c>
      <c r="W43" t="inlineStr">
        <is>
          <t>82</t>
        </is>
      </c>
      <c r="X43" t="inlineStr">
        <is>
          <t>4</t>
        </is>
      </c>
      <c r="Y43" t="inlineStr">
        <is>
          <t>0.396299</t>
        </is>
      </c>
      <c r="Z43" t="inlineStr">
        <is>
          <t>28.5508</t>
        </is>
      </c>
      <c r="AA43" t="inlineStr">
        <is>
          <t>0.0110596</t>
        </is>
      </c>
      <c r="AB43" s="2" t="inlineStr">
        <is>
          <t>3.50471e-05</t>
        </is>
      </c>
      <c r="AC43" t="inlineStr">
        <is>
          <t>5631.28</t>
        </is>
      </c>
      <c r="AD43" t="inlineStr">
        <is>
          <t>252.495</t>
        </is>
      </c>
      <c r="AE43" t="inlineStr">
        <is>
          <t>68.1</t>
        </is>
      </c>
      <c r="AF43" t="inlineStr">
        <is>
          <t>0.3</t>
        </is>
      </c>
      <c r="AG43" t="inlineStr">
        <is>
          <t>0.215425</t>
        </is>
      </c>
      <c r="AH43" t="inlineStr">
        <is>
          <t>24.7819</t>
        </is>
      </c>
      <c r="AI43" t="inlineStr">
        <is>
          <t>0.137739</t>
        </is>
      </c>
      <c r="AJ43" t="inlineStr">
        <is>
          <t>7.89355e-06</t>
        </is>
      </c>
      <c r="AK43" t="inlineStr">
        <is>
          <t>4255.27</t>
        </is>
      </c>
      <c r="AL43" t="inlineStr">
        <is>
          <t>262.782</t>
        </is>
      </c>
      <c r="AM43" t="inlineStr">
        <is>
          <t>47.7</t>
        </is>
      </c>
      <c r="AN43" t="inlineStr">
        <is>
          <t>0</t>
        </is>
      </c>
      <c r="AO43" t="inlineStr">
        <is>
          <t>-0.247235</t>
        </is>
      </c>
      <c r="AP43" t="inlineStr">
        <is>
          <t>16.0569</t>
        </is>
      </c>
      <c r="AQ43" t="inlineStr">
        <is>
          <t>-1.70219</t>
        </is>
      </c>
      <c r="AR43" s="2" t="inlineStr">
        <is>
          <t>0.000141034</t>
        </is>
      </c>
      <c r="AS43" t="inlineStr">
        <is>
          <t>3047.31</t>
        </is>
      </c>
      <c r="AT43" t="inlineStr">
        <is>
          <t>272.428</t>
        </is>
      </c>
      <c r="AU43" t="inlineStr">
        <is>
          <t>40.2</t>
        </is>
      </c>
      <c r="AV43" t="inlineStr">
        <is>
          <t>0</t>
        </is>
      </c>
      <c r="AW43" t="inlineStr">
        <is>
          <t>-1.11876</t>
        </is>
      </c>
      <c r="AX43" t="inlineStr">
        <is>
          <t>14.9398</t>
        </is>
      </c>
      <c r="AY43" t="inlineStr">
        <is>
          <t>-4.48379</t>
        </is>
      </c>
      <c r="AZ43" t="inlineStr">
        <is>
          <t>8.90829e-05</t>
        </is>
      </c>
      <c r="BA43" t="inlineStr">
        <is>
          <t>1465.68</t>
        </is>
      </c>
      <c r="BB43" t="inlineStr">
        <is>
          <t>283.419</t>
        </is>
      </c>
      <c r="BC43" t="inlineStr">
        <is>
          <t>46.4</t>
        </is>
      </c>
      <c r="BD43" t="inlineStr">
        <is>
          <t>0</t>
        </is>
      </c>
      <c r="BE43" t="inlineStr">
        <is>
          <t>-0.390981</t>
        </is>
      </c>
      <c r="BF43" t="inlineStr">
        <is>
          <t>8.35022</t>
        </is>
      </c>
      <c r="BG43" t="inlineStr">
        <is>
          <t>3.5824</t>
        </is>
      </c>
      <c r="BH43" t="inlineStr">
        <is>
          <t>-0.000136963</t>
        </is>
      </c>
      <c r="BI43" t="inlineStr">
        <is>
          <t>756.181</t>
        </is>
      </c>
      <c r="BJ43" t="inlineStr">
        <is>
          <t>287.717</t>
        </is>
      </c>
      <c r="BK43" t="inlineStr">
        <is>
          <t>43.6</t>
        </is>
      </c>
      <c r="BL43" t="inlineStr">
        <is>
          <t>0</t>
        </is>
      </c>
      <c r="BM43" t="inlineStr">
        <is>
          <t>-0.436618</t>
        </is>
      </c>
      <c r="BN43" t="inlineStr">
        <is>
          <t>7.92418</t>
        </is>
      </c>
      <c r="BO43" t="inlineStr">
        <is>
          <t>7.03122</t>
        </is>
      </c>
      <c r="BP43" t="inlineStr">
        <is>
          <t>0.000176542</t>
        </is>
      </c>
      <c r="BQ43" t="inlineStr">
        <is>
          <t>530.427</t>
        </is>
      </c>
      <c r="BR43" t="inlineStr">
        <is>
          <t>288.698</t>
        </is>
      </c>
      <c r="BS43" t="inlineStr">
        <is>
          <t>46.1</t>
        </is>
      </c>
      <c r="BT43" t="inlineStr">
        <is>
          <t>0</t>
        </is>
      </c>
      <c r="BU43" t="inlineStr">
        <is>
          <t>-0.537661</t>
        </is>
      </c>
      <c r="BV43" t="inlineStr">
        <is>
          <t>8.84415</t>
        </is>
      </c>
      <c r="BW43" t="inlineStr">
        <is>
          <t>7.2412</t>
        </is>
      </c>
      <c r="BX43" s="2" t="inlineStr">
        <is>
          <t>0.000195796</t>
        </is>
      </c>
      <c r="BY43" t="inlineStr">
        <is>
          <t>5</t>
        </is>
      </c>
      <c r="BZ43" t="inlineStr">
        <is>
          <t>310.413</t>
        </is>
      </c>
      <c r="CA43" t="inlineStr">
        <is>
          <t>287.758</t>
        </is>
      </c>
      <c r="CB43" t="inlineStr">
        <is>
          <t>70.1</t>
        </is>
      </c>
      <c r="CC43" t="inlineStr">
        <is>
          <t>0</t>
        </is>
      </c>
      <c r="CD43" t="inlineStr">
        <is>
          <t>-0.323922</t>
        </is>
      </c>
      <c r="CE43" t="inlineStr">
        <is>
          <t>7.17433</t>
        </is>
      </c>
      <c r="CF43" t="inlineStr">
        <is>
          <t>7.93485</t>
        </is>
      </c>
      <c r="CG43" s="2" t="inlineStr">
        <is>
          <t>0.000191444</t>
        </is>
      </c>
      <c r="CH43" t="inlineStr">
        <is>
          <t>287.392</t>
        </is>
      </c>
      <c r="CI43" t="inlineStr">
        <is>
          <t>81.7</t>
        </is>
      </c>
      <c r="CJ43" t="inlineStr">
        <is>
          <t>0</t>
        </is>
      </c>
      <c r="CK43" t="inlineStr">
        <is>
          <t>0.0970776</t>
        </is>
      </c>
      <c r="CL43" t="inlineStr">
        <is>
          <t>1.73275</t>
        </is>
      </c>
      <c r="CM43" t="inlineStr">
        <is>
          <t>5.43094</t>
        </is>
      </c>
      <c r="CN43" s="2" t="inlineStr">
        <is>
          <t>0.000152131</t>
        </is>
      </c>
      <c r="CO43" t="inlineStr">
        <is>
          <t>96.21</t>
        </is>
      </c>
      <c r="CP43" t="inlineStr">
        <is>
          <t>55.5794</t>
        </is>
      </c>
      <c r="CQ43" t="inlineStr">
        <is>
          <t>284.645</t>
        </is>
      </c>
      <c r="CR43" t="inlineStr">
        <is>
          <t>0</t>
        </is>
      </c>
      <c r="CS43" t="inlineStr">
        <is>
          <t>-2.66262</t>
        </is>
      </c>
      <c r="CT43" t="inlineStr">
        <is>
          <t>286.404</t>
        </is>
      </c>
      <c r="CU43" t="inlineStr">
        <is>
          <t>284.394</t>
        </is>
      </c>
      <c r="CV43" t="inlineStr">
        <is>
          <t>87.6</t>
        </is>
      </c>
      <c r="CW43" t="inlineStr">
        <is>
          <t>0.855083</t>
        </is>
      </c>
      <c r="CX43" t="inlineStr">
        <is>
          <t>3.97621</t>
        </is>
      </c>
      <c r="CY43" t="inlineStr">
        <is>
          <t>-50</t>
        </is>
      </c>
      <c r="CZ43" t="inlineStr">
        <is>
          <t>0</t>
        </is>
      </c>
      <c r="DA43" t="inlineStr">
        <is>
          <t>0</t>
        </is>
      </c>
      <c r="DB43" s="2" t="inlineStr">
        <is>
          <t>0</t>
        </is>
      </c>
      <c r="DC43" s="2" t="inlineStr">
        <is>
          <t>0</t>
        </is>
      </c>
      <c r="DD43" t="inlineStr">
        <is>
          <t>0</t>
        </is>
      </c>
      <c r="DE43" t="inlineStr">
        <is>
          <t>4.75</t>
        </is>
      </c>
      <c r="DF43" t="inlineStr">
        <is>
          <t>0</t>
        </is>
      </c>
      <c r="DG43" t="inlineStr">
        <is>
          <t>1.125</t>
        </is>
      </c>
      <c r="DH43" t="inlineStr">
        <is>
          <t>0</t>
        </is>
      </c>
      <c r="DI43" t="inlineStr">
        <is>
          <t>0</t>
        </is>
      </c>
      <c r="DJ43" t="inlineStr">
        <is>
          <t>0</t>
        </is>
      </c>
      <c r="DK43" t="inlineStr">
        <is>
          <t>0</t>
        </is>
      </c>
      <c r="DL43" t="inlineStr">
        <is>
          <t>0</t>
        </is>
      </c>
      <c r="DM43" t="inlineStr">
        <is>
          <t>0</t>
        </is>
      </c>
      <c r="DN43" t="inlineStr">
        <is>
          <t>0</t>
        </is>
      </c>
      <c r="DO43" t="inlineStr">
        <is>
          <t>0</t>
        </is>
      </c>
      <c r="DP43" t="inlineStr">
        <is>
          <t>0</t>
        </is>
      </c>
      <c r="DQ43" t="inlineStr">
        <is>
          <t>1.38027</t>
        </is>
      </c>
      <c r="DR43" t="inlineStr">
        <is>
          <t>0</t>
        </is>
      </c>
      <c r="DS43" t="inlineStr">
        <is>
          <t>0.0905762</t>
        </is>
      </c>
      <c r="DT43" t="inlineStr">
        <is>
          <t>0</t>
        </is>
      </c>
      <c r="DU43" t="inlineStr">
        <is>
          <t>0</t>
        </is>
      </c>
      <c r="DV43" t="inlineStr">
        <is>
          <t>60.6</t>
        </is>
      </c>
      <c r="DW43" t="inlineStr">
        <is>
          <t>32.4</t>
        </is>
      </c>
      <c r="DX43" t="inlineStr">
        <is>
          <t>99.9</t>
        </is>
      </c>
      <c r="DY43" t="inlineStr">
        <is>
          <t>82.9</t>
        </is>
      </c>
      <c r="DZ43" t="inlineStr">
        <is>
          <t>197.44</t>
        </is>
      </c>
      <c r="EA43" t="inlineStr">
        <is>
          <t>2955.04</t>
        </is>
      </c>
      <c r="EB43" t="inlineStr">
        <is>
          <t>40.8</t>
        </is>
      </c>
      <c r="EC43" t="inlineStr">
        <is>
          <t>0</t>
        </is>
      </c>
      <c r="ED43" t="inlineStr">
        <is>
          <t xml:space="preserve"> 43</t>
        </is>
      </c>
    </row>
    <row r="44">
      <c r="A44" s="10" t="inlineStr">
        <is>
          <t>2024-01-19 09:00</t>
        </is>
      </c>
      <c r="B44" t="inlineStr">
        <is>
          <t>101225</t>
        </is>
      </c>
      <c r="C44" t="inlineStr">
        <is>
          <t>24135</t>
        </is>
      </c>
      <c r="D44" t="inlineStr">
        <is>
          <t>8.9004</t>
        </is>
      </c>
      <c r="E44" t="inlineStr">
        <is>
          <t>11827.4</t>
        </is>
      </c>
      <c r="F44" t="inlineStr">
        <is>
          <t>214.753</t>
        </is>
      </c>
      <c r="G44" t="inlineStr">
        <is>
          <t>20.3</t>
        </is>
      </c>
      <c r="H44" t="inlineStr">
        <is>
          <t>0</t>
        </is>
      </c>
      <c r="I44" t="inlineStr">
        <is>
          <t>-0.261617</t>
        </is>
      </c>
      <c r="J44" t="inlineStr">
        <is>
          <t>52.1049</t>
        </is>
      </c>
      <c r="K44" t="inlineStr">
        <is>
          <t>-18.5261</t>
        </is>
      </c>
      <c r="L44" t="inlineStr">
        <is>
          <t>6.60188e-05</t>
        </is>
      </c>
      <c r="M44" t="inlineStr">
        <is>
          <t>9216.3</t>
        </is>
      </c>
      <c r="N44" t="inlineStr">
        <is>
          <t>225.742</t>
        </is>
      </c>
      <c r="O44" t="inlineStr">
        <is>
          <t>100</t>
        </is>
      </c>
      <c r="P44" t="inlineStr">
        <is>
          <t>100</t>
        </is>
      </c>
      <c r="Q44" t="inlineStr">
        <is>
          <t>0.452271</t>
        </is>
      </c>
      <c r="R44" t="inlineStr">
        <is>
          <t>41.277</t>
        </is>
      </c>
      <c r="S44" t="inlineStr">
        <is>
          <t>-0.502234</t>
        </is>
      </c>
      <c r="T44" s="2" t="inlineStr">
        <is>
          <t>7.06543e-05</t>
        </is>
      </c>
      <c r="U44" t="inlineStr">
        <is>
          <t>7247.95</t>
        </is>
      </c>
      <c r="V44" t="inlineStr">
        <is>
          <t>241.894</t>
        </is>
      </c>
      <c r="W44" t="inlineStr">
        <is>
          <t>99.5</t>
        </is>
      </c>
      <c r="X44" t="inlineStr">
        <is>
          <t>83.1</t>
        </is>
      </c>
      <c r="Y44" t="inlineStr">
        <is>
          <t>0.613553</t>
        </is>
      </c>
      <c r="Z44" t="inlineStr">
        <is>
          <t>29.8077</t>
        </is>
      </c>
      <c r="AA44" t="inlineStr">
        <is>
          <t>1.81938</t>
        </is>
      </c>
      <c r="AB44" s="2" t="inlineStr">
        <is>
          <t>-7.31755e-05</t>
        </is>
      </c>
      <c r="AC44" t="inlineStr">
        <is>
          <t>5634.49</t>
        </is>
      </c>
      <c r="AD44" t="inlineStr">
        <is>
          <t>251.981</t>
        </is>
      </c>
      <c r="AE44" t="inlineStr">
        <is>
          <t>99.8</t>
        </is>
      </c>
      <c r="AF44" t="inlineStr">
        <is>
          <t>98.7</t>
        </is>
      </c>
      <c r="AG44" t="inlineStr">
        <is>
          <t>-0.224756</t>
        </is>
      </c>
      <c r="AH44" t="inlineStr">
        <is>
          <t>21.9045</t>
        </is>
      </c>
      <c r="AI44" t="inlineStr">
        <is>
          <t>1.41627</t>
        </is>
      </c>
      <c r="AJ44" s="2" t="inlineStr">
        <is>
          <t>3.81726e-05</t>
        </is>
      </c>
      <c r="AK44" t="inlineStr">
        <is>
          <t>4261.72</t>
        </is>
      </c>
      <c r="AL44" t="inlineStr">
        <is>
          <t>262.53</t>
        </is>
      </c>
      <c r="AM44" t="inlineStr">
        <is>
          <t>66.6</t>
        </is>
      </c>
      <c r="AN44" t="inlineStr">
        <is>
          <t>0.7</t>
        </is>
      </c>
      <c r="AO44" t="inlineStr">
        <is>
          <t>-1.17974</t>
        </is>
      </c>
      <c r="AP44" t="inlineStr">
        <is>
          <t>16.8063</t>
        </is>
      </c>
      <c r="AQ44" t="inlineStr">
        <is>
          <t>-0.508062</t>
        </is>
      </c>
      <c r="AR44" s="2" t="inlineStr">
        <is>
          <t>8.8275e-05</t>
        </is>
      </c>
      <c r="AS44" t="inlineStr">
        <is>
          <t>3053.68</t>
        </is>
      </c>
      <c r="AT44" t="inlineStr">
        <is>
          <t>272.261</t>
        </is>
      </c>
      <c r="AU44" t="inlineStr">
        <is>
          <t>44.2</t>
        </is>
      </c>
      <c r="AV44" t="inlineStr">
        <is>
          <t>0</t>
        </is>
      </c>
      <c r="AW44" t="inlineStr">
        <is>
          <t>-0.959252</t>
        </is>
      </c>
      <c r="AX44" t="inlineStr">
        <is>
          <t>13.6042</t>
        </is>
      </c>
      <c r="AY44" t="inlineStr">
        <is>
          <t>0.163843</t>
        </is>
      </c>
      <c r="AZ44" s="2" t="inlineStr">
        <is>
          <t>0.000117998</t>
        </is>
      </c>
      <c r="BA44" t="inlineStr">
        <is>
          <t>1471.91</t>
        </is>
      </c>
      <c r="BB44" t="inlineStr">
        <is>
          <t>284.201</t>
        </is>
      </c>
      <c r="BC44" t="inlineStr">
        <is>
          <t>38</t>
        </is>
      </c>
      <c r="BD44" t="inlineStr">
        <is>
          <t>0</t>
        </is>
      </c>
      <c r="BE44" t="inlineStr">
        <is>
          <t>-0.862228</t>
        </is>
      </c>
      <c r="BF44" t="inlineStr">
        <is>
          <t>9.25212</t>
        </is>
      </c>
      <c r="BG44" t="inlineStr">
        <is>
          <t>4.09671</t>
        </is>
      </c>
      <c r="BH44" t="inlineStr">
        <is>
          <t>6.11374e-05</t>
        </is>
      </c>
      <c r="BI44" t="inlineStr">
        <is>
          <t>762.9</t>
        </is>
      </c>
      <c r="BJ44" t="inlineStr">
        <is>
          <t>287.499</t>
        </is>
      </c>
      <c r="BK44" t="inlineStr">
        <is>
          <t>44.7</t>
        </is>
      </c>
      <c r="BL44" t="inlineStr">
        <is>
          <t>0</t>
        </is>
      </c>
      <c r="BM44" t="inlineStr">
        <is>
          <t>-1.0386</t>
        </is>
      </c>
      <c r="BN44" t="inlineStr">
        <is>
          <t>8.41921</t>
        </is>
      </c>
      <c r="BO44" t="inlineStr">
        <is>
          <t>8.42261</t>
        </is>
      </c>
      <c r="BP44" t="inlineStr">
        <is>
          <t>0.000131938</t>
        </is>
      </c>
      <c r="BQ44" t="inlineStr">
        <is>
          <t>537.568</t>
        </is>
      </c>
      <c r="BR44" t="inlineStr">
        <is>
          <t>287.419</t>
        </is>
      </c>
      <c r="BS44" t="inlineStr">
        <is>
          <t>58.8</t>
        </is>
      </c>
      <c r="BT44" t="inlineStr">
        <is>
          <t>0</t>
        </is>
      </c>
      <c r="BU44" t="inlineStr">
        <is>
          <t>-0.825672</t>
        </is>
      </c>
      <c r="BV44" t="inlineStr">
        <is>
          <t>5.90629</t>
        </is>
      </c>
      <c r="BW44" t="inlineStr">
        <is>
          <t>9.04617</t>
        </is>
      </c>
      <c r="BX44" t="inlineStr">
        <is>
          <t>0.000164712</t>
        </is>
      </c>
      <c r="BY44" t="inlineStr">
        <is>
          <t>4</t>
        </is>
      </c>
      <c r="BZ44" t="inlineStr">
        <is>
          <t>318.345</t>
        </is>
      </c>
      <c r="CA44" t="inlineStr">
        <is>
          <t>287.3</t>
        </is>
      </c>
      <c r="CB44" t="inlineStr">
        <is>
          <t>78.8</t>
        </is>
      </c>
      <c r="CC44" t="inlineStr">
        <is>
          <t>0</t>
        </is>
      </c>
      <c r="CD44" t="inlineStr">
        <is>
          <t>-0.286113</t>
        </is>
      </c>
      <c r="CE44" t="inlineStr">
        <is>
          <t>0.332209</t>
        </is>
      </c>
      <c r="CF44" t="inlineStr">
        <is>
          <t>7.68284</t>
        </is>
      </c>
      <c r="CG44" s="2" t="inlineStr">
        <is>
          <t>0.000127617</t>
        </is>
      </c>
      <c r="CH44" t="inlineStr">
        <is>
          <t>289.201</t>
        </is>
      </c>
      <c r="CI44" t="inlineStr">
        <is>
          <t>73.6</t>
        </is>
      </c>
      <c r="CJ44" t="inlineStr">
        <is>
          <t>0</t>
        </is>
      </c>
      <c r="CK44" t="inlineStr">
        <is>
          <t>0.0668867</t>
        </is>
      </c>
      <c r="CL44" t="inlineStr">
        <is>
          <t>-1.06779</t>
        </is>
      </c>
      <c r="CM44" t="inlineStr">
        <is>
          <t>6.34188</t>
        </is>
      </c>
      <c r="CN44" t="inlineStr">
        <is>
          <t>0.000167863</t>
        </is>
      </c>
      <c r="CO44" t="inlineStr">
        <is>
          <t>103.716</t>
        </is>
      </c>
      <c r="CP44" t="inlineStr">
        <is>
          <t>55.5794</t>
        </is>
      </c>
      <c r="CQ44" t="inlineStr">
        <is>
          <t>290.792</t>
        </is>
      </c>
      <c r="CR44" t="inlineStr">
        <is>
          <t>0</t>
        </is>
      </c>
      <c r="CS44" t="inlineStr">
        <is>
          <t>139.575</t>
        </is>
      </c>
      <c r="CT44" t="inlineStr">
        <is>
          <t>289.879</t>
        </is>
      </c>
      <c r="CU44" t="inlineStr">
        <is>
          <t>285.156</t>
        </is>
      </c>
      <c r="CV44" t="inlineStr">
        <is>
          <t>73.6</t>
        </is>
      </c>
      <c r="CW44" t="inlineStr">
        <is>
          <t>-1.21874</t>
        </is>
      </c>
      <c r="CX44" t="inlineStr">
        <is>
          <t>5.05484</t>
        </is>
      </c>
      <c r="CY44" t="inlineStr">
        <is>
          <t>-50</t>
        </is>
      </c>
      <c r="CZ44" t="inlineStr">
        <is>
          <t>0</t>
        </is>
      </c>
      <c r="DA44" t="inlineStr">
        <is>
          <t>0</t>
        </is>
      </c>
      <c r="DB44" t="inlineStr">
        <is>
          <t>0</t>
        </is>
      </c>
      <c r="DC44" t="inlineStr">
        <is>
          <t>0</t>
        </is>
      </c>
      <c r="DD44" t="inlineStr">
        <is>
          <t>0</t>
        </is>
      </c>
      <c r="DE44" t="inlineStr">
        <is>
          <t>4.75</t>
        </is>
      </c>
      <c r="DF44" t="inlineStr">
        <is>
          <t>0</t>
        </is>
      </c>
      <c r="DG44" t="inlineStr">
        <is>
          <t>1.125</t>
        </is>
      </c>
      <c r="DH44" t="inlineStr">
        <is>
          <t>0</t>
        </is>
      </c>
      <c r="DI44" t="inlineStr">
        <is>
          <t>0</t>
        </is>
      </c>
      <c r="DJ44" t="inlineStr">
        <is>
          <t>0</t>
        </is>
      </c>
      <c r="DK44" t="inlineStr">
        <is>
          <t>0</t>
        </is>
      </c>
      <c r="DL44" t="inlineStr">
        <is>
          <t>0</t>
        </is>
      </c>
      <c r="DM44" t="inlineStr">
        <is>
          <t>0</t>
        </is>
      </c>
      <c r="DN44" t="inlineStr">
        <is>
          <t>0</t>
        </is>
      </c>
      <c r="DO44" t="inlineStr">
        <is>
          <t>0</t>
        </is>
      </c>
      <c r="DP44" t="inlineStr">
        <is>
          <t>10165</t>
        </is>
      </c>
      <c r="DQ44" t="inlineStr">
        <is>
          <t>-1.31374</t>
        </is>
      </c>
      <c r="DR44" t="inlineStr">
        <is>
          <t>94</t>
        </is>
      </c>
      <c r="DS44" t="inlineStr">
        <is>
          <t>-227.708</t>
        </is>
      </c>
      <c r="DT44" t="inlineStr">
        <is>
          <t>0</t>
        </is>
      </c>
      <c r="DU44" t="inlineStr">
        <is>
          <t>0</t>
        </is>
      </c>
      <c r="DV44" t="inlineStr">
        <is>
          <t>99.5</t>
        </is>
      </c>
      <c r="DW44" t="inlineStr">
        <is>
          <t>34.3</t>
        </is>
      </c>
      <c r="DX44" t="inlineStr">
        <is>
          <t>100</t>
        </is>
      </c>
      <c r="DY44" t="inlineStr">
        <is>
          <t>91.7</t>
        </is>
      </c>
      <c r="DZ44" t="inlineStr">
        <is>
          <t>192.504</t>
        </is>
      </c>
      <c r="EA44" t="inlineStr">
        <is>
          <t>2934.24</t>
        </is>
      </c>
      <c r="EB44" t="inlineStr">
        <is>
          <t>44.4</t>
        </is>
      </c>
      <c r="EC44" t="inlineStr">
        <is>
          <t>0</t>
        </is>
      </c>
      <c r="ED44" t="inlineStr">
        <is>
          <t xml:space="preserve"> 44</t>
        </is>
      </c>
    </row>
    <row r="45">
      <c r="A45" s="10" t="inlineStr">
        <is>
          <t>2024-01-19 12:00</t>
        </is>
      </c>
      <c r="B45" t="inlineStr">
        <is>
          <t>101159</t>
        </is>
      </c>
      <c r="C45" t="inlineStr">
        <is>
          <t>24134.8</t>
        </is>
      </c>
      <c r="D45" t="inlineStr">
        <is>
          <t>11.9007</t>
        </is>
      </c>
      <c r="E45" t="inlineStr">
        <is>
          <t>11806.6</t>
        </is>
      </c>
      <c r="F45" t="inlineStr">
        <is>
          <t>215.097</t>
        </is>
      </c>
      <c r="G45" t="inlineStr">
        <is>
          <t>16.7</t>
        </is>
      </c>
      <c r="H45" t="inlineStr">
        <is>
          <t>0</t>
        </is>
      </c>
      <c r="I45" t="inlineStr">
        <is>
          <t>0.187768</t>
        </is>
      </c>
      <c r="J45" t="inlineStr">
        <is>
          <t>58.8794</t>
        </is>
      </c>
      <c r="K45" t="inlineStr">
        <is>
          <t>-6.98943</t>
        </is>
      </c>
      <c r="L45" t="inlineStr">
        <is>
          <t>8.83046e-05</t>
        </is>
      </c>
      <c r="M45" t="inlineStr">
        <is>
          <t>9214.13</t>
        </is>
      </c>
      <c r="N45" t="inlineStr">
        <is>
          <t>225.83</t>
        </is>
      </c>
      <c r="O45" t="inlineStr">
        <is>
          <t>100</t>
        </is>
      </c>
      <c r="P45" t="inlineStr">
        <is>
          <t>100</t>
        </is>
      </c>
      <c r="Q45" t="inlineStr">
        <is>
          <t>-0.165113</t>
        </is>
      </c>
      <c r="R45" t="inlineStr">
        <is>
          <t>40.8801</t>
        </is>
      </c>
      <c r="S45" t="inlineStr">
        <is>
          <t>1.09038</t>
        </is>
      </c>
      <c r="T45" t="inlineStr">
        <is>
          <t>0.000108251</t>
        </is>
      </c>
      <c r="U45" t="inlineStr">
        <is>
          <t>7242.51</t>
        </is>
      </c>
      <c r="V45" t="inlineStr">
        <is>
          <t>242.249</t>
        </is>
      </c>
      <c r="W45" t="inlineStr">
        <is>
          <t>100</t>
        </is>
      </c>
      <c r="X45" t="inlineStr">
        <is>
          <t>100</t>
        </is>
      </c>
      <c r="Y45" t="inlineStr">
        <is>
          <t>-0.656072</t>
        </is>
      </c>
      <c r="Z45" t="inlineStr">
        <is>
          <t>30.4856</t>
        </is>
      </c>
      <c r="AA45" t="inlineStr">
        <is>
          <t>1.78795</t>
        </is>
      </c>
      <c r="AB45" s="2" t="inlineStr">
        <is>
          <t>3.94888e-05</t>
        </is>
      </c>
      <c r="AC45" t="inlineStr">
        <is>
          <t>5622.38</t>
        </is>
      </c>
      <c r="AD45" t="inlineStr">
        <is>
          <t>253.517</t>
        </is>
      </c>
      <c r="AE45" t="inlineStr">
        <is>
          <t>99.9</t>
        </is>
      </c>
      <c r="AF45" t="inlineStr">
        <is>
          <t>100</t>
        </is>
      </c>
      <c r="AG45" t="inlineStr">
        <is>
          <t>0.193229</t>
        </is>
      </c>
      <c r="AH45" t="inlineStr">
        <is>
          <t>24.6622</t>
        </is>
      </c>
      <c r="AI45" t="inlineStr">
        <is>
          <t>-0.474951</t>
        </is>
      </c>
      <c r="AJ45" s="2" t="inlineStr">
        <is>
          <t>0.000105296</t>
        </is>
      </c>
      <c r="AK45" t="inlineStr">
        <is>
          <t>4246.55</t>
        </is>
      </c>
      <c r="AL45" t="inlineStr">
        <is>
          <t>261.223</t>
        </is>
      </c>
      <c r="AM45" t="inlineStr">
        <is>
          <t>93.8</t>
        </is>
      </c>
      <c r="AN45" t="inlineStr">
        <is>
          <t>100</t>
        </is>
      </c>
      <c r="AO45" t="inlineStr">
        <is>
          <t>0.969893</t>
        </is>
      </c>
      <c r="AP45" t="inlineStr">
        <is>
          <t>15.6632</t>
        </is>
      </c>
      <c r="AQ45" t="inlineStr">
        <is>
          <t>-1.25292</t>
        </is>
      </c>
      <c r="AR45" s="2" t="inlineStr">
        <is>
          <t>0.000203986</t>
        </is>
      </c>
      <c r="AS45" t="inlineStr">
        <is>
          <t>3042.38</t>
        </is>
      </c>
      <c r="AT45" t="inlineStr">
        <is>
          <t>272.57</t>
        </is>
      </c>
      <c r="AU45" t="inlineStr">
        <is>
          <t>38.9</t>
        </is>
      </c>
      <c r="AV45" t="inlineStr">
        <is>
          <t>0</t>
        </is>
      </c>
      <c r="AW45" t="inlineStr">
        <is>
          <t>0.308914</t>
        </is>
      </c>
      <c r="AX45" t="inlineStr">
        <is>
          <t>17.2625</t>
        </is>
      </c>
      <c r="AY45" t="inlineStr">
        <is>
          <t>-1.66767</t>
        </is>
      </c>
      <c r="AZ45" s="2" t="inlineStr">
        <is>
          <t>0.000309336</t>
        </is>
      </c>
      <c r="BA45" t="inlineStr">
        <is>
          <t>1467.97</t>
        </is>
      </c>
      <c r="BB45" t="inlineStr">
        <is>
          <t>282.246</t>
        </is>
      </c>
      <c r="BC45" t="inlineStr">
        <is>
          <t>51.8</t>
        </is>
      </c>
      <c r="BD45" t="inlineStr">
        <is>
          <t>0</t>
        </is>
      </c>
      <c r="BE45" t="inlineStr">
        <is>
          <t>0.478865</t>
        </is>
      </c>
      <c r="BF45" t="inlineStr">
        <is>
          <t>8.03833</t>
        </is>
      </c>
      <c r="BG45" t="inlineStr">
        <is>
          <t>8.12895</t>
        </is>
      </c>
      <c r="BH45" t="inlineStr">
        <is>
          <t>0.000175278</t>
        </is>
      </c>
      <c r="BI45" t="inlineStr">
        <is>
          <t>759.533</t>
        </is>
      </c>
      <c r="BJ45" t="inlineStr">
        <is>
          <t>288.486</t>
        </is>
      </c>
      <c r="BK45" t="inlineStr">
        <is>
          <t>38.7</t>
        </is>
      </c>
      <c r="BL45" t="inlineStr">
        <is>
          <t>0</t>
        </is>
      </c>
      <c r="BM45" t="inlineStr">
        <is>
          <t>-0.0162358</t>
        </is>
      </c>
      <c r="BN45" t="inlineStr">
        <is>
          <t>7.4708</t>
        </is>
      </c>
      <c r="BO45" t="inlineStr">
        <is>
          <t>11.4219</t>
        </is>
      </c>
      <c r="BP45" t="inlineStr">
        <is>
          <t>7.49108e-05</t>
        </is>
      </c>
      <c r="BQ45" t="inlineStr">
        <is>
          <t>533.307</t>
        </is>
      </c>
      <c r="BR45" t="inlineStr">
        <is>
          <t>289.279</t>
        </is>
      </c>
      <c r="BS45" t="inlineStr">
        <is>
          <t>42.6</t>
        </is>
      </c>
      <c r="BT45" t="inlineStr">
        <is>
          <t>0</t>
        </is>
      </c>
      <c r="BU45" t="inlineStr">
        <is>
          <t>-0.0340376</t>
        </is>
      </c>
      <c r="BV45" t="inlineStr">
        <is>
          <t>7.39375</t>
        </is>
      </c>
      <c r="BW45" t="inlineStr">
        <is>
          <t>11.7987</t>
        </is>
      </c>
      <c r="BX45" t="inlineStr">
        <is>
          <t>9.49642e-05</t>
        </is>
      </c>
      <c r="BY45" t="inlineStr">
        <is>
          <t>6</t>
        </is>
      </c>
      <c r="BZ45" t="inlineStr">
        <is>
          <t>312.913</t>
        </is>
      </c>
      <c r="CA45" t="inlineStr">
        <is>
          <t>288.07</t>
        </is>
      </c>
      <c r="CB45" t="inlineStr">
        <is>
          <t>70.8</t>
        </is>
      </c>
      <c r="CC45" t="inlineStr">
        <is>
          <t>0</t>
        </is>
      </c>
      <c r="CD45" t="inlineStr">
        <is>
          <t>0.148632</t>
        </is>
      </c>
      <c r="CE45" t="inlineStr">
        <is>
          <t>2.82118</t>
        </is>
      </c>
      <c r="CF45" t="inlineStr">
        <is>
          <t>10.8879</t>
        </is>
      </c>
      <c r="CG45" t="inlineStr">
        <is>
          <t>0.000125373</t>
        </is>
      </c>
      <c r="CH45" t="inlineStr">
        <is>
          <t>289.22</t>
        </is>
      </c>
      <c r="CI45" t="inlineStr">
        <is>
          <t>77.1</t>
        </is>
      </c>
      <c r="CJ45" t="inlineStr">
        <is>
          <t>0.8</t>
        </is>
      </c>
      <c r="CK45" t="inlineStr">
        <is>
          <t>0.193632</t>
        </is>
      </c>
      <c r="CL45" t="inlineStr">
        <is>
          <t>0.368303</t>
        </is>
      </c>
      <c r="CM45" t="inlineStr">
        <is>
          <t>7.62895</t>
        </is>
      </c>
      <c r="CN45" t="inlineStr">
        <is>
          <t>0.000159745</t>
        </is>
      </c>
      <c r="CO45" t="inlineStr">
        <is>
          <t>98.0944</t>
        </is>
      </c>
      <c r="CP45" t="inlineStr">
        <is>
          <t>55.5794</t>
        </is>
      </c>
      <c r="CQ45" t="inlineStr">
        <is>
          <t>289.488</t>
        </is>
      </c>
      <c r="CR45" t="inlineStr">
        <is>
          <t>0</t>
        </is>
      </c>
      <c r="CS45" t="inlineStr">
        <is>
          <t>92.2369</t>
        </is>
      </c>
      <c r="CT45" t="inlineStr">
        <is>
          <t>289.559</t>
        </is>
      </c>
      <c r="CU45" t="inlineStr">
        <is>
          <t>285.742</t>
        </is>
      </c>
      <c r="CV45" t="inlineStr">
        <is>
          <t>78</t>
        </is>
      </c>
      <c r="CW45" t="inlineStr">
        <is>
          <t>0.129446</t>
        </is>
      </c>
      <c r="CX45" t="inlineStr">
        <is>
          <t>6.02078</t>
        </is>
      </c>
      <c r="CY45" t="inlineStr">
        <is>
          <t>-50</t>
        </is>
      </c>
      <c r="CZ45" t="inlineStr">
        <is>
          <t>0</t>
        </is>
      </c>
      <c r="DA45" t="inlineStr">
        <is>
          <t>8e-07</t>
        </is>
      </c>
      <c r="DB45" s="2" t="inlineStr">
        <is>
          <t>0</t>
        </is>
      </c>
      <c r="DC45" t="inlineStr">
        <is>
          <t>0</t>
        </is>
      </c>
      <c r="DD45" t="inlineStr">
        <is>
          <t>0</t>
        </is>
      </c>
      <c r="DE45" t="inlineStr">
        <is>
          <t>4.75</t>
        </is>
      </c>
      <c r="DF45" t="inlineStr">
        <is>
          <t>0</t>
        </is>
      </c>
      <c r="DG45" t="inlineStr">
        <is>
          <t>1.125</t>
        </is>
      </c>
      <c r="DH45" t="inlineStr">
        <is>
          <t>0</t>
        </is>
      </c>
      <c r="DI45" t="inlineStr">
        <is>
          <t>0</t>
        </is>
      </c>
      <c r="DJ45" t="inlineStr">
        <is>
          <t>0</t>
        </is>
      </c>
      <c r="DK45" t="inlineStr">
        <is>
          <t>0</t>
        </is>
      </c>
      <c r="DL45" t="inlineStr">
        <is>
          <t>0</t>
        </is>
      </c>
      <c r="DM45" t="inlineStr">
        <is>
          <t>0</t>
        </is>
      </c>
      <c r="DN45" t="inlineStr">
        <is>
          <t>0</t>
        </is>
      </c>
      <c r="DO45" t="inlineStr">
        <is>
          <t>0</t>
        </is>
      </c>
      <c r="DP45" t="inlineStr">
        <is>
          <t>20965</t>
        </is>
      </c>
      <c r="DQ45" t="inlineStr">
        <is>
          <t>-0.497552</t>
        </is>
      </c>
      <c r="DR45" t="inlineStr">
        <is>
          <t>149</t>
        </is>
      </c>
      <c r="DS45" t="inlineStr">
        <is>
          <t>-125.44</t>
        </is>
      </c>
      <c r="DT45" t="inlineStr">
        <is>
          <t>8.9</t>
        </is>
      </c>
      <c r="DU45" t="inlineStr">
        <is>
          <t>0</t>
        </is>
      </c>
      <c r="DV45" t="inlineStr">
        <is>
          <t>100</t>
        </is>
      </c>
      <c r="DW45" t="inlineStr">
        <is>
          <t>67.1</t>
        </is>
      </c>
      <c r="DX45" t="inlineStr">
        <is>
          <t>100</t>
        </is>
      </c>
      <c r="DY45" t="inlineStr">
        <is>
          <t>95.9</t>
        </is>
      </c>
      <c r="DZ45" t="inlineStr">
        <is>
          <t>215.532</t>
        </is>
      </c>
      <c r="EA45" t="inlineStr">
        <is>
          <t>2780</t>
        </is>
      </c>
      <c r="EB45" t="inlineStr">
        <is>
          <t>47.5</t>
        </is>
      </c>
      <c r="EC45" t="inlineStr">
        <is>
          <t>0</t>
        </is>
      </c>
      <c r="ED45" t="inlineStr">
        <is>
          <t xml:space="preserve"> 45</t>
        </is>
      </c>
    </row>
    <row r="48">
      <c r="B48" t="n">
        <v>2</v>
      </c>
      <c r="C48" t="n">
        <v>3</v>
      </c>
      <c r="D48" t="n">
        <v>4</v>
      </c>
      <c r="E48" t="n">
        <v>5</v>
      </c>
      <c r="F48" t="n">
        <v>6</v>
      </c>
      <c r="G48" t="n">
        <v>7</v>
      </c>
      <c r="H48" t="n">
        <v>8</v>
      </c>
      <c r="I48" t="n">
        <v>9</v>
      </c>
      <c r="J48" t="n">
        <v>10</v>
      </c>
      <c r="K48" t="n">
        <v>11</v>
      </c>
      <c r="L48" t="n">
        <v>12</v>
      </c>
      <c r="M48" t="n">
        <v>13</v>
      </c>
      <c r="N48" t="n">
        <v>14</v>
      </c>
      <c r="O48" t="n">
        <v>15</v>
      </c>
      <c r="P48" t="n">
        <v>16</v>
      </c>
      <c r="Q48" t="n">
        <v>17</v>
      </c>
      <c r="R48" t="n">
        <v>18</v>
      </c>
      <c r="S48" t="n">
        <v>19</v>
      </c>
      <c r="T48" t="n">
        <v>20</v>
      </c>
      <c r="U48" t="n">
        <v>21</v>
      </c>
      <c r="V48" t="n">
        <v>22</v>
      </c>
      <c r="W48" t="n">
        <v>23</v>
      </c>
      <c r="X48" t="n">
        <v>24</v>
      </c>
      <c r="Y48" t="n">
        <v>25</v>
      </c>
      <c r="Z48" t="n">
        <v>26</v>
      </c>
      <c r="AA48" t="n">
        <v>27</v>
      </c>
      <c r="AB48" t="n">
        <v>28</v>
      </c>
      <c r="AC48" t="n">
        <v>29</v>
      </c>
      <c r="AD48" t="n">
        <v>30</v>
      </c>
      <c r="AE48" t="n">
        <v>31</v>
      </c>
      <c r="AF48" t="n">
        <v>32</v>
      </c>
      <c r="AG48" t="n">
        <v>33</v>
      </c>
      <c r="AH48" t="n">
        <v>34</v>
      </c>
      <c r="AI48" t="n">
        <v>35</v>
      </c>
      <c r="AJ48" t="n">
        <v>36</v>
      </c>
      <c r="AK48" t="n">
        <v>37</v>
      </c>
      <c r="AL48" t="n">
        <v>38</v>
      </c>
      <c r="AM48" t="n">
        <v>39</v>
      </c>
      <c r="AN48" t="n">
        <v>40</v>
      </c>
      <c r="AO48" t="n">
        <v>41</v>
      </c>
      <c r="AP48" t="n">
        <v>42</v>
      </c>
      <c r="AQ48" t="n">
        <v>43</v>
      </c>
      <c r="AR48" t="n">
        <v>44</v>
      </c>
      <c r="AS48" t="n">
        <v>45</v>
      </c>
      <c r="AT48" t="n">
        <v>46</v>
      </c>
      <c r="AU48" t="n">
        <v>47</v>
      </c>
      <c r="AV48" t="n">
        <v>48</v>
      </c>
      <c r="AW48" t="n">
        <v>49</v>
      </c>
      <c r="AX48" t="n">
        <v>50</v>
      </c>
      <c r="AY48" t="n">
        <v>51</v>
      </c>
      <c r="AZ48" t="n">
        <v>52</v>
      </c>
      <c r="BA48" t="n">
        <v>53</v>
      </c>
      <c r="BB48" t="n">
        <v>54</v>
      </c>
      <c r="BC48" t="n">
        <v>55</v>
      </c>
      <c r="BD48" t="n">
        <v>56</v>
      </c>
      <c r="BE48" t="n">
        <v>57</v>
      </c>
      <c r="BF48" t="n">
        <v>58</v>
      </c>
      <c r="BG48" t="n">
        <v>59</v>
      </c>
      <c r="BH48" t="n">
        <v>60</v>
      </c>
      <c r="BI48" t="n">
        <v>61</v>
      </c>
      <c r="BJ48" t="n">
        <v>62</v>
      </c>
      <c r="BK48" t="n">
        <v>63</v>
      </c>
      <c r="BL48" t="n">
        <v>64</v>
      </c>
      <c r="BM48" t="n">
        <v>65</v>
      </c>
      <c r="BN48" t="n">
        <v>66</v>
      </c>
      <c r="BO48" t="n">
        <v>67</v>
      </c>
      <c r="BP48" t="n">
        <v>68</v>
      </c>
      <c r="BQ48" t="n">
        <v>69</v>
      </c>
      <c r="BR48" t="n">
        <v>70</v>
      </c>
      <c r="BS48" t="n">
        <v>71</v>
      </c>
      <c r="BT48" t="n">
        <v>72</v>
      </c>
      <c r="BU48" t="n">
        <v>73</v>
      </c>
      <c r="BV48" t="n">
        <v>74</v>
      </c>
      <c r="BW48" t="n">
        <v>75</v>
      </c>
      <c r="BX48" t="n">
        <v>76</v>
      </c>
      <c r="BY48" t="n">
        <v>77</v>
      </c>
      <c r="BZ48" t="n">
        <v>78</v>
      </c>
      <c r="CA48" t="n">
        <v>79</v>
      </c>
      <c r="CB48" t="n">
        <v>80</v>
      </c>
      <c r="CC48" t="n">
        <v>81</v>
      </c>
      <c r="CD48" t="n">
        <v>82</v>
      </c>
      <c r="CE48" t="n">
        <v>83</v>
      </c>
      <c r="CF48" t="n">
        <v>84</v>
      </c>
      <c r="CG48" t="n">
        <v>85</v>
      </c>
      <c r="CH48" t="n">
        <v>86</v>
      </c>
      <c r="CI48" t="n">
        <v>87</v>
      </c>
      <c r="CJ48" t="n">
        <v>88</v>
      </c>
      <c r="CK48" t="n">
        <v>89</v>
      </c>
      <c r="CL48" t="n">
        <v>90</v>
      </c>
      <c r="CM48" t="n">
        <v>91</v>
      </c>
      <c r="CN48" t="n">
        <v>92</v>
      </c>
      <c r="CO48" t="n">
        <v>93</v>
      </c>
      <c r="CP48" t="n">
        <v>94</v>
      </c>
      <c r="CQ48" t="n">
        <v>95</v>
      </c>
      <c r="CR48" t="n">
        <v>96</v>
      </c>
      <c r="CS48" t="n">
        <v>97</v>
      </c>
      <c r="CT48" t="n">
        <v>98</v>
      </c>
      <c r="CU48" t="n">
        <v>99</v>
      </c>
      <c r="CV48" t="n">
        <v>100</v>
      </c>
      <c r="CW48" t="n">
        <v>101</v>
      </c>
      <c r="CX48" t="n">
        <v>102</v>
      </c>
      <c r="CY48" t="n">
        <v>103</v>
      </c>
      <c r="CZ48" t="n">
        <v>104</v>
      </c>
      <c r="DA48" t="n">
        <v>105</v>
      </c>
      <c r="DB48" t="n">
        <v>106</v>
      </c>
      <c r="DC48" t="n">
        <v>107</v>
      </c>
      <c r="DD48" t="n">
        <v>108</v>
      </c>
      <c r="DE48" t="n">
        <v>109</v>
      </c>
      <c r="DF48" t="n">
        <v>110</v>
      </c>
      <c r="DG48" t="n">
        <v>111</v>
      </c>
      <c r="DH48" t="n">
        <v>112</v>
      </c>
      <c r="DI48" t="n">
        <v>113</v>
      </c>
      <c r="DJ48" t="n">
        <v>114</v>
      </c>
      <c r="DK48" t="n">
        <v>115</v>
      </c>
      <c r="DL48" t="n">
        <v>116</v>
      </c>
      <c r="DM48" t="n">
        <v>117</v>
      </c>
      <c r="DN48" t="n">
        <v>118</v>
      </c>
      <c r="DO48" t="n">
        <v>119</v>
      </c>
      <c r="DP48" t="n">
        <v>120</v>
      </c>
      <c r="DQ48" t="n">
        <v>121</v>
      </c>
      <c r="DR48" t="n">
        <v>122</v>
      </c>
      <c r="DS48" t="n">
        <v>123</v>
      </c>
      <c r="DT48" t="n">
        <v>124</v>
      </c>
      <c r="DU48" t="n">
        <v>125</v>
      </c>
      <c r="DV48" t="n">
        <v>126</v>
      </c>
      <c r="DW48" t="n">
        <v>127</v>
      </c>
      <c r="DX48" t="n">
        <v>128</v>
      </c>
      <c r="DY48" t="n">
        <v>129</v>
      </c>
      <c r="DZ48" t="n">
        <v>130</v>
      </c>
      <c r="EA48" t="n">
        <v>131</v>
      </c>
      <c r="EB48" t="n">
        <v>132</v>
      </c>
      <c r="EC48" t="n">
        <v>133</v>
      </c>
      <c r="ED48" t="n">
        <v>134</v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12"/>
  <sheetViews>
    <sheetView zoomScaleNormal="100" workbookViewId="0">
      <selection activeCell="B8" sqref="B8"/>
    </sheetView>
  </sheetViews>
  <sheetFormatPr baseColWidth="8" defaultColWidth="8.6640625" defaultRowHeight="14.4"/>
  <cols>
    <col width="20" customWidth="1" style="47" min="1" max="1"/>
    <col width="30.109375" bestFit="1" customWidth="1" style="47" min="2" max="2"/>
    <col width="30.109375" customWidth="1" style="47" min="3" max="3"/>
    <col width="29.77734375" customWidth="1" style="47" min="4" max="4"/>
    <col width="30.21875" customWidth="1" style="47" min="5" max="5"/>
    <col width="31.21875" customWidth="1" style="47" min="6" max="6"/>
    <col width="33.88671875" customWidth="1" style="47" min="7" max="7"/>
    <col width="33.77734375" customWidth="1" style="47" min="8" max="8"/>
    <col width="30" customWidth="1" style="47" min="9" max="9"/>
    <col width="33.77734375" customWidth="1" style="47" min="10" max="10"/>
    <col width="22.21875" customWidth="1" style="47" min="11" max="11"/>
    <col width="20.33203125" customWidth="1" style="47" min="12" max="12"/>
    <col width="21.6640625" customWidth="1" style="47" min="13" max="13"/>
    <col width="11.5546875" customWidth="1" style="47" min="1024" max="1024"/>
  </cols>
  <sheetData>
    <row r="3">
      <c r="B3" s="11" t="inlineStr">
        <is>
          <t>Values</t>
        </is>
      </c>
    </row>
    <row r="4">
      <c r="A4" s="11" t="inlineStr">
        <is>
          <t>TE -</t>
        </is>
      </c>
      <c r="B4" t="inlineStr">
        <is>
          <t>Max di TMP - 2_m_above_ground</t>
        </is>
      </c>
      <c r="C4" t="inlineStr">
        <is>
          <t>Min di TMP - 2_m_above_ground</t>
        </is>
      </c>
      <c r="D4" t="inlineStr">
        <is>
          <t>Media di TMP - 2_m_above_ground</t>
        </is>
      </c>
      <c r="E4" t="inlineStr">
        <is>
          <t>Media di RH - 2_m_above_ground</t>
        </is>
      </c>
      <c r="F4" t="inlineStr">
        <is>
          <t>Min di DPT - 2_m_above_ground</t>
        </is>
      </c>
      <c r="G4" t="inlineStr">
        <is>
          <t>Media di UGRD - 10_m_above_ground</t>
        </is>
      </c>
      <c r="H4" t="inlineStr">
        <is>
          <t>Media di VGRD - 10_m_above_ground</t>
        </is>
      </c>
      <c r="I4" t="inlineStr">
        <is>
          <t>Max di LCDC - low_cloud_layer2</t>
        </is>
      </c>
      <c r="J4" t="inlineStr">
        <is>
          <t>Media di MCDC - middle_cloud_layer2</t>
        </is>
      </c>
      <c r="K4" t="inlineStr">
        <is>
          <t>Max di PRATE - surface</t>
        </is>
      </c>
      <c r="L4" t="inlineStr">
        <is>
          <t>Max di CRAIN - surface2</t>
        </is>
      </c>
      <c r="M4" t="inlineStr">
        <is>
          <t>Max di CSNOW - surface</t>
        </is>
      </c>
    </row>
    <row r="5">
      <c r="A5" s="10" t="inlineStr">
        <is>
          <t>12-gen</t>
        </is>
      </c>
      <c r="B5" t="n">
        <v>282.278</v>
      </c>
      <c r="C5" t="n">
        <v>281.317</v>
      </c>
      <c r="D5" t="n">
        <v>281.691</v>
      </c>
      <c r="E5" t="n">
        <v>54.93333333333334</v>
      </c>
      <c r="F5" t="n">
        <v>272.652</v>
      </c>
      <c r="G5" t="n">
        <v>0.682299</v>
      </c>
      <c r="H5" t="n">
        <v>-6.393806666666666</v>
      </c>
      <c r="I5" t="n">
        <v>5</v>
      </c>
      <c r="J5" t="n">
        <v>0.8333333333333334</v>
      </c>
      <c r="K5" s="2" t="n">
        <v>0</v>
      </c>
      <c r="L5" t="n">
        <v>0</v>
      </c>
      <c r="M5" t="n">
        <v>0</v>
      </c>
    </row>
    <row r="6">
      <c r="A6" s="10" t="inlineStr">
        <is>
          <t>13-gen</t>
        </is>
      </c>
      <c r="B6" t="n">
        <v>282.894</v>
      </c>
      <c r="C6" t="n">
        <v>278.8</v>
      </c>
      <c r="D6" t="n">
        <v>280.682125</v>
      </c>
      <c r="E6" t="n">
        <v>64.3125</v>
      </c>
      <c r="F6" t="n">
        <v>273.578</v>
      </c>
      <c r="G6" t="n">
        <v>1.749923</v>
      </c>
      <c r="H6" t="n">
        <v>-3.76858875</v>
      </c>
      <c r="I6" t="n">
        <v>56.3</v>
      </c>
      <c r="J6" t="n">
        <v>0</v>
      </c>
      <c r="K6" s="2" t="n">
        <v>2e-06</v>
      </c>
      <c r="L6" t="n">
        <v>0</v>
      </c>
      <c r="M6" t="n">
        <v>0</v>
      </c>
    </row>
    <row r="7">
      <c r="A7" s="10" t="inlineStr">
        <is>
          <t>14-gen</t>
        </is>
      </c>
      <c r="B7" t="n">
        <v>285.113</v>
      </c>
      <c r="C7" t="n">
        <v>277.58</v>
      </c>
      <c r="D7" t="n">
        <v>280.985375</v>
      </c>
      <c r="E7" t="n">
        <v>69.3</v>
      </c>
      <c r="F7" t="n">
        <v>273.162</v>
      </c>
      <c r="G7" t="n">
        <v>1.4920675</v>
      </c>
      <c r="H7" t="n">
        <v>1.702464805</v>
      </c>
      <c r="I7" t="n">
        <v>77.90000000000001</v>
      </c>
      <c r="J7" t="n">
        <v>0</v>
      </c>
      <c r="K7" s="2" t="n">
        <v>0</v>
      </c>
      <c r="L7" t="n">
        <v>0</v>
      </c>
      <c r="M7" t="n">
        <v>0</v>
      </c>
    </row>
    <row r="8">
      <c r="A8" s="10" t="inlineStr">
        <is>
          <t>15-gen</t>
        </is>
      </c>
      <c r="B8" t="n">
        <v>286.523</v>
      </c>
      <c r="C8" t="n">
        <v>281.206</v>
      </c>
      <c r="D8" t="n">
        <v>284.248375</v>
      </c>
      <c r="E8" t="n">
        <v>84.41249999999999</v>
      </c>
      <c r="F8" t="n">
        <v>277.666</v>
      </c>
      <c r="G8" t="n">
        <v>0.5762151250000001</v>
      </c>
      <c r="H8" t="n">
        <v>4.49986875</v>
      </c>
      <c r="I8" t="n">
        <v>100</v>
      </c>
      <c r="J8" t="n">
        <v>29.7875</v>
      </c>
      <c r="K8" s="2" t="n">
        <v>7.92e-05</v>
      </c>
      <c r="L8" t="n">
        <v>1</v>
      </c>
      <c r="M8" t="n">
        <v>0</v>
      </c>
    </row>
    <row r="9">
      <c r="A9" s="10" t="inlineStr">
        <is>
          <t>16-gen</t>
        </is>
      </c>
      <c r="B9" t="n">
        <v>288.453</v>
      </c>
      <c r="C9" t="n">
        <v>283.311</v>
      </c>
      <c r="D9" t="n">
        <v>285.2745</v>
      </c>
      <c r="E9" t="n">
        <v>81.83750000000001</v>
      </c>
      <c r="F9" t="n">
        <v>281.37</v>
      </c>
      <c r="G9" t="n">
        <v>1.20289775</v>
      </c>
      <c r="H9" t="n">
        <v>-1.263989</v>
      </c>
      <c r="I9" t="n">
        <v>98.09999999999999</v>
      </c>
      <c r="J9" t="n">
        <v>18.825</v>
      </c>
      <c r="K9" s="2" t="n">
        <v>0</v>
      </c>
      <c r="L9" t="n">
        <v>0</v>
      </c>
      <c r="M9" t="n">
        <v>0</v>
      </c>
    </row>
    <row r="10">
      <c r="A10" s="10" t="inlineStr">
        <is>
          <t>17-gen</t>
        </is>
      </c>
      <c r="B10" t="n">
        <v>289.661</v>
      </c>
      <c r="C10" t="n">
        <v>282.495</v>
      </c>
      <c r="D10" t="n">
        <v>285.564</v>
      </c>
      <c r="E10" t="n">
        <v>79.75</v>
      </c>
      <c r="F10" t="n">
        <v>279.702</v>
      </c>
      <c r="G10" t="n">
        <v>0.354353525</v>
      </c>
      <c r="H10" t="n">
        <v>3.116200875</v>
      </c>
      <c r="I10" t="n">
        <v>65.3</v>
      </c>
      <c r="J10" t="n">
        <v>8.4375</v>
      </c>
      <c r="K10" s="2" t="n">
        <v>4e-06</v>
      </c>
      <c r="L10" t="n">
        <v>0</v>
      </c>
      <c r="M10" t="n">
        <v>0</v>
      </c>
    </row>
    <row r="11">
      <c r="A11" s="10" t="inlineStr">
        <is>
          <t>18-gen</t>
        </is>
      </c>
      <c r="B11" t="n">
        <v>286.657</v>
      </c>
      <c r="C11" t="n">
        <v>286.657</v>
      </c>
      <c r="D11" t="n">
        <v>286.657</v>
      </c>
      <c r="E11" t="n">
        <v>88.8</v>
      </c>
      <c r="F11" t="n">
        <v>284.836</v>
      </c>
      <c r="G11" t="n">
        <v>-0.284768</v>
      </c>
      <c r="H11" t="n">
        <v>6.44443</v>
      </c>
      <c r="I11" t="n">
        <v>66</v>
      </c>
      <c r="J11" t="n">
        <v>65.09999999999999</v>
      </c>
      <c r="K11" s="2" t="n">
        <v>0</v>
      </c>
      <c r="L11" t="n">
        <v>0</v>
      </c>
      <c r="M11" t="n">
        <v>0</v>
      </c>
    </row>
    <row r="12" hidden="1" s="47">
      <c r="A12" s="10" t="inlineStr">
        <is>
          <t>Totale complessivo</t>
        </is>
      </c>
      <c r="B12" t="n">
        <v>289.661</v>
      </c>
      <c r="C12" t="n">
        <v>277.58</v>
      </c>
      <c r="D12" t="n">
        <v>283.3128409090908</v>
      </c>
      <c r="E12" t="n">
        <v>74.78409090909089</v>
      </c>
      <c r="F12" t="n">
        <v>272.652</v>
      </c>
      <c r="G12" t="n">
        <v>1.017404186363636</v>
      </c>
      <c r="H12" t="n">
        <v>0.4897878054545451</v>
      </c>
      <c r="I12" t="n">
        <v>100</v>
      </c>
      <c r="J12" t="n">
        <v>11.90909090909091</v>
      </c>
      <c r="K12" s="2" t="n">
        <v>7.92e-05</v>
      </c>
      <c r="L12" t="n">
        <v>1</v>
      </c>
      <c r="M12" t="n">
        <v>0</v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"/>
  <sheetViews>
    <sheetView tabSelected="1" zoomScaleNormal="100" workbookViewId="0">
      <selection activeCell="A11" sqref="A11"/>
    </sheetView>
  </sheetViews>
  <sheetFormatPr baseColWidth="8" defaultColWidth="8.6640625" defaultRowHeight="14.4"/>
  <cols>
    <col width="23.6640625" bestFit="1" customWidth="1" style="29" min="1" max="1"/>
    <col width="8.21875" bestFit="1" customWidth="1" style="47" min="2" max="2"/>
    <col width="7.88671875" bestFit="1" customWidth="1" style="47" min="3" max="3"/>
    <col hidden="1" width="7" customWidth="1" style="47" min="4" max="4"/>
    <col hidden="1" width="3.21875" customWidth="1" style="47" min="5" max="5"/>
    <col hidden="1" width="3.5546875" customWidth="1" style="47" min="6" max="6"/>
    <col width="8.21875" bestFit="1" customWidth="1" style="47" min="7" max="7"/>
    <col hidden="1" width="11.5546875" customWidth="1" style="47" min="8" max="8"/>
    <col width="8.77734375" bestFit="1" customWidth="1" style="47" min="9" max="9"/>
    <col hidden="1" width="3.5546875" customWidth="1" style="47" min="10" max="10"/>
    <col width="8.33203125" bestFit="1" customWidth="1" style="47" min="11" max="11"/>
    <col hidden="1" width="3" customWidth="1" style="47" min="12" max="12"/>
    <col width="14.44140625" bestFit="1" customWidth="1" style="47" min="13" max="13"/>
    <col hidden="1" width="5.5546875" customWidth="1" style="47" min="14" max="14"/>
    <col width="7" bestFit="1" customWidth="1" style="47" min="15" max="15"/>
    <col width="9.6640625" bestFit="1" customWidth="1" style="47" min="16" max="16"/>
    <col hidden="1" width="5.5546875" customWidth="1" style="47" min="17" max="17"/>
  </cols>
  <sheetData>
    <row r="1" ht="28.8" customFormat="1" customHeight="1" s="13">
      <c r="A1" s="28" t="inlineStr">
        <is>
          <t>Giorni</t>
        </is>
      </c>
      <c r="B1" s="12" t="inlineStr">
        <is>
          <t>Max (°C)</t>
        </is>
      </c>
      <c r="C1" s="12" t="inlineStr">
        <is>
          <t>Min (°C)</t>
        </is>
      </c>
      <c r="D1" s="12" t="inlineStr">
        <is>
          <t>MEDIA</t>
        </is>
      </c>
      <c r="E1" s="12" t="n"/>
      <c r="F1" s="12" t="n"/>
      <c r="G1" s="12" t="inlineStr">
        <is>
          <t>Umidita’</t>
        </is>
      </c>
      <c r="H1" s="12" t="n"/>
      <c r="I1" s="12" t="inlineStr">
        <is>
          <t>Direzione</t>
        </is>
      </c>
      <c r="J1" s="12" t="n"/>
      <c r="K1" s="12" t="inlineStr">
        <is>
          <t>Velocita’</t>
        </is>
      </c>
      <c r="L1" s="12" t="n"/>
      <c r="M1" s="12" t="inlineStr">
        <is>
          <t>Cielo</t>
        </is>
      </c>
      <c r="N1" s="12" t="n"/>
      <c r="O1" s="12" t="inlineStr">
        <is>
          <t>Nebbia</t>
        </is>
      </c>
      <c r="P1" s="12" t="inlineStr">
        <is>
          <t>Pioggia</t>
        </is>
      </c>
      <c r="Q1" s="12" t="inlineStr">
        <is>
          <t>Neve</t>
        </is>
      </c>
      <c r="R1" s="12" t="n"/>
    </row>
    <row r="2" hidden="1" s="47">
      <c r="A2" s="32">
        <f>DATEVALUE(final2!A5)</f>
        <v/>
      </c>
      <c r="B2" s="14">
        <f>final2!B5-273.15</f>
        <v/>
      </c>
      <c r="C2" s="15">
        <f>final2!C5-273.15</f>
        <v/>
      </c>
      <c r="D2" s="15">
        <f>final2!D5-273.15</f>
        <v/>
      </c>
      <c r="E2" s="15">
        <f>final2!F5-273.15</f>
        <v/>
      </c>
      <c r="F2" s="15">
        <f>final2!D5-final2!F5</f>
        <v/>
      </c>
      <c r="G2" s="14">
        <f>final2!E5</f>
        <v/>
      </c>
      <c r="H2" s="15">
        <f>IF(ATAN2(final2!G5,final2!H5)&gt;0,ATAN2(final2!G5,final2!H5)*57.3,(ATAN2(final2!G5,final2!H5)+2*PI())*57.3)</f>
        <v/>
      </c>
      <c r="I2" s="14">
        <f>IF(AND(H2&gt;45,H2&lt;135),"SUD",IF(AND(H2&gt;=135,H2&lt;225),"OVEST",IF(AND(H2&gt;=225,H2&lt;315),"NORD","EST")))</f>
        <v/>
      </c>
      <c r="J2" s="15">
        <f>SQRT(POWER(final2!G5,2)+POWER(final2!H5,2))*3.6</f>
        <v/>
      </c>
      <c r="K2" s="16">
        <f>IF(J2&lt;=5,"Calma",IF(AND(J2&gt;5,J2&lt;20),"Brezza",IF(AND(J2&gt;20,J2&lt;=40),"Teso",IF(AND(J2&gt;40,J2&lt;=60),"Forte",IF(AND(J2&gt;60,J2&lt;=90),"Burrasca",IF(AND(J2&gt;90,J2&lt;=100),"Tempesta",IF(AND(J2&gt;100,J2&lt;=117),"Fortunale",IF(J2&gt;117,"Uragano",""))))))))</f>
        <v/>
      </c>
      <c r="L2" s="15">
        <f>MAX(final2!I5,final2!J5)</f>
        <v/>
      </c>
      <c r="M2" s="14">
        <f>IF(L2&lt;12,"Sereno",IF(AND(L2&gt;=12,L2&lt;25),"Poche nubi",IF(AND(L2&gt;=24,L2&lt;38),"Poco nuvoloso",IF(AND(L2&gt;=38,L2&lt;50),"Nubi sparse",IF(AND(L2&gt;=50,L2&lt;65),"Nuvoloso",IF(AND(L2&gt;=65,L2&lt;90),"Molto nuvoloso","Coperto"))))))</f>
        <v/>
      </c>
      <c r="N2" s="17">
        <f>final2!K5*3600</f>
        <v/>
      </c>
      <c r="O2" s="22">
        <f>IF(AND(final2!C5-final2!F5&lt;=2.5,final2!E4&gt;=70,final2!L5&lt;1),"Nebbia","")</f>
        <v/>
      </c>
      <c r="P2" s="18">
        <f>IF(AND(N2&lt;=1,final2!L5=1),"Pioviggine",IF(AND(N2&gt;1,N2&lt;=2,final2!L5=1),"Debole",IF(AND(N2&gt;2,N2&lt;=5,final2!L5=1),"Moderata",IF(AND(N2&gt;5,N2&lt;=10,final2!L5=1),"Forte",IF(AND(N2&gt;10,N2&lt;=20,final2!L5=1),"Rovescio",IF(AND(N2&gt;20,final2!L5=1),"Nubifragio",""))))))</f>
        <v/>
      </c>
      <c r="Q2" s="19">
        <f>IF(final2!M5&gt;0,"Neve","")</f>
        <v/>
      </c>
      <c r="R2" s="21">
        <f>final2!C5-final2!F5</f>
        <v/>
      </c>
    </row>
    <row r="3" ht="28.8" customHeight="1" s="47">
      <c r="A3" s="30">
        <f>DATEVALUE(final2!A6)</f>
        <v/>
      </c>
      <c r="B3" s="20">
        <f>final2!B6-273.15</f>
        <v/>
      </c>
      <c r="C3" s="20">
        <f>final2!C6-273.15</f>
        <v/>
      </c>
      <c r="D3" s="15">
        <f>final2!D6-273.15</f>
        <v/>
      </c>
      <c r="E3" s="15">
        <f>final2!F6-273.15</f>
        <v/>
      </c>
      <c r="F3" s="15">
        <f>final2!D6-final2!F6</f>
        <v/>
      </c>
      <c r="G3" s="20">
        <f>final2!E6</f>
        <v/>
      </c>
      <c r="H3" s="15">
        <f>IF(ATAN2(final2!G6,final2!H6)&gt;0,ATAN2(final2!G6,final2!H6)*57.3,(ATAN2(final2!G6,final2!H6)+2*PI())*57.3)</f>
        <v/>
      </c>
      <c r="I3" s="20">
        <f>IF(AND(H3&gt;45,H3&lt;135),"SUD",IF(AND(H3&gt;=135,H3&lt;225),"OVEST",IF(AND(H3&gt;=225,H3&lt;315),"NORD","EST")))</f>
        <v/>
      </c>
      <c r="J3" s="15">
        <f>SQRT(POWER(final2!G6,2)+POWER(final2!H6,2))*3.6</f>
        <v/>
      </c>
      <c r="K3" s="21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3" s="15">
        <f>MAX(final2!I6,final2!J6)</f>
        <v/>
      </c>
      <c r="M3" s="20">
        <f>IF(L3&lt;12,"Sereno",IF(AND(L3&gt;=12,L3&lt;25),"Poche nubi",IF(AND(L3&gt;=24,L3&lt;38),"Poco nuvoloso",IF(AND(L3&gt;=38,L3&lt;50),"Nubi sparse",IF(AND(L3&gt;=50,L3&lt;65),"Nuvoloso",IF(AND(L3&gt;=65,L3&lt;90),"Molto nuvoloso","Coperto"))))))</f>
        <v/>
      </c>
      <c r="N3" s="17">
        <f>final2!K6*3600</f>
        <v/>
      </c>
      <c r="O3" s="22">
        <f>IF(AND(final2!C6-final2!F6&lt;=2.5,final2!E5&gt;=70,final2!L6&lt;1),"Nebbia","")</f>
        <v/>
      </c>
      <c r="P3" s="23">
        <f>IF(AND(N3&lt;=1,final2!L6=1),"Pioviggine",IF(AND(N3&gt;1,N3&lt;=2,final2!L6=1),"Debole",IF(AND(N3&gt;2,N3&lt;=5,final2!L6=1),"Moderata",IF(AND(N3&gt;5,N3&lt;=10,final2!L6=1),"Forte",IF(AND(N3&gt;10,N3&lt;=20,final2!L6=1),"Rovescio",IF(AND(N3&gt;20,final2!L6=1),"Nubifragio",""))))))</f>
        <v/>
      </c>
      <c r="Q3" s="21">
        <f>IF(final2!M6&gt;0,"Neve","")</f>
        <v/>
      </c>
      <c r="R3" s="21">
        <f>final2!C6-final2!F6</f>
        <v/>
      </c>
    </row>
    <row r="4" ht="27.6" customHeight="1" s="47">
      <c r="A4" s="30">
        <f>DATEVALUE(final2!A7)</f>
        <v/>
      </c>
      <c r="B4" s="20">
        <f>final2!B7-273.15</f>
        <v/>
      </c>
      <c r="C4" s="20">
        <f>final2!C7-273.15</f>
        <v/>
      </c>
      <c r="D4" s="15">
        <f>final2!D7-273.15</f>
        <v/>
      </c>
      <c r="E4" s="15">
        <f>final2!F7-273.15</f>
        <v/>
      </c>
      <c r="F4" s="15">
        <f>final2!D7-final2!F7</f>
        <v/>
      </c>
      <c r="G4" s="20">
        <f>final2!E7</f>
        <v/>
      </c>
      <c r="H4" s="15">
        <f>IF(ATAN2(final2!G7,final2!H7)&gt;0,ATAN2(final2!G7,final2!H7)*57.3,(ATAN2(final2!G7,final2!H7)+2*PI())*57.3)</f>
        <v/>
      </c>
      <c r="I4" s="20">
        <f>IF(AND(H4&gt;45,H4&lt;135),"SUD",IF(AND(H4&gt;=135,H4&lt;225),"OVEST",IF(AND(H4&gt;=225,H4&lt;315),"NORD","EST")))</f>
        <v/>
      </c>
      <c r="J4" s="15">
        <f>SQRT(POWER(final2!G7,2)+POWER(final2!H7,2))*3.6</f>
        <v/>
      </c>
      <c r="K4" s="21">
        <f>IF(J4&lt;=5,"Calma",IF(AND(J4&gt;5,J4&lt;20),"Brezza",IF(AND(J4&gt;20,J4&lt;=40),"Teso",IF(AND(J4&gt;40,J4&lt;=60),"Forte",IF(AND(J4&gt;60,J4&lt;=90),"Burrasca",IF(AND(J4&gt;90,J4&lt;=100),"Tempesta",IF(AND(J4&gt;100,J4&lt;=117),"Fortunale",IF(J4&gt;117,"Uragano",""))))))))</f>
        <v/>
      </c>
      <c r="L4" s="15">
        <f>MAX(final2!I7,final2!J7)</f>
        <v/>
      </c>
      <c r="M4" s="20">
        <f>IF(L4&lt;12,"Sereno",IF(AND(L4&gt;=12,L4&lt;25),"Poche nubi",IF(AND(L4&gt;=24,L4&lt;38),"Poco nuvoloso",IF(AND(L4&gt;=38,L4&lt;50),"Nubi sparse",IF(AND(L4&gt;=50,L4&lt;65),"Nuvoloso",IF(AND(L4&gt;=65,L4&lt;90),"Molto nuvoloso","Coperto"))))))</f>
        <v/>
      </c>
      <c r="N4" s="17">
        <f>final2!K7*3600</f>
        <v/>
      </c>
      <c r="O4" s="22">
        <f>IF(AND(final2!C7-final2!F7&lt;=2.5,final2!E6&gt;=70,final2!L7&lt;1),"Nebbia","")</f>
        <v/>
      </c>
      <c r="P4" s="23">
        <f>IF(AND(N4&lt;=1,final2!L7=1),"Pioviggine",IF(AND(N4&gt;1,N4&lt;=2,final2!L7=1),"Debole",IF(AND(N4&gt;2,N4&lt;=5,final2!L7=1),"Moderata",IF(AND(N4&gt;5,N4&lt;=10,final2!L7=1),"Forte",IF(AND(N4&gt;10,N4&lt;=20,final2!L7=1),"Rovescio",IF(AND(N4&gt;20,final2!L7=1),"Nubifragio",""))))))</f>
        <v/>
      </c>
      <c r="Q4" s="21">
        <f>IF(final2!M7&gt;0,"Neve","")</f>
        <v/>
      </c>
      <c r="R4" s="21">
        <f>final2!C7-final2!F7</f>
        <v/>
      </c>
    </row>
    <row r="5" ht="28.8" customHeight="1" s="47">
      <c r="A5" s="30">
        <f>DATEVALUE(final2!A8)</f>
        <v/>
      </c>
      <c r="B5" s="20">
        <f>final2!B8-273.15</f>
        <v/>
      </c>
      <c r="C5" s="20">
        <f>final2!C8-273.15</f>
        <v/>
      </c>
      <c r="D5" s="15">
        <f>final2!D8-273.15</f>
        <v/>
      </c>
      <c r="E5" s="15">
        <f>final2!F8-273.15</f>
        <v/>
      </c>
      <c r="F5" s="15">
        <f>final2!D8-final2!F8</f>
        <v/>
      </c>
      <c r="G5" s="20">
        <f>final2!E8</f>
        <v/>
      </c>
      <c r="H5" s="15">
        <f>IF(ATAN2(final2!G8,final2!H8)&gt;0,ATAN2(final2!G8,final2!H8)*57.3,(ATAN2(final2!G8,final2!H8)+2*PI())*57.3)</f>
        <v/>
      </c>
      <c r="I5" s="20">
        <f>IF(AND(H5&gt;45,H5&lt;135),"SUD",IF(AND(H5&gt;=135,H5&lt;225),"OVEST",IF(AND(H5&gt;=225,H5&lt;315),"NORD","EST")))</f>
        <v/>
      </c>
      <c r="J5" s="15">
        <f>SQRT(POWER(final2!G8,2)+POWER(final2!H8,2))*3.6</f>
        <v/>
      </c>
      <c r="K5" s="21">
        <f>IF(J5&lt;=5,"Calma",IF(AND(J5&gt;5,J5&lt;20),"Brezza",IF(AND(J5&gt;20,J5&lt;=40),"Teso",IF(AND(J5&gt;40,J5&lt;=60),"Forte",IF(AND(J5&gt;60,J5&lt;=90),"Burrasca",IF(AND(J5&gt;90,J5&lt;=100),"Tempesta",IF(AND(J5&gt;100,J5&lt;=117),"Fortunale",IF(J5&gt;117,"Uragano",""))))))))</f>
        <v/>
      </c>
      <c r="L5" s="15">
        <f>MAX(final2!I8,final2!J8)</f>
        <v/>
      </c>
      <c r="M5" s="20">
        <f>IF(L5&lt;12,"Sereno",IF(AND(L5&gt;=12,L5&lt;25),"Poche nubi",IF(AND(L5&gt;=24,L5&lt;38),"Poco nuvoloso",IF(AND(L5&gt;=38,L5&lt;50),"Nubi sparse",IF(AND(L5&gt;=50,L5&lt;65),"Nuvoloso",IF(AND(L5&gt;=65,L5&lt;90),"Molto nuvoloso","Coperto"))))))</f>
        <v/>
      </c>
      <c r="N5" s="17">
        <f>final2!K8*3600</f>
        <v/>
      </c>
      <c r="O5" s="22">
        <f>IF(AND(final2!C8-final2!F8&lt;=2.5,final2!E7&gt;=70,final2!L8&lt;1),"Nebbia","")</f>
        <v/>
      </c>
      <c r="P5" s="23">
        <f>IF(AND(N5&lt;=1,final2!L8=1),"Pioviggine",IF(AND(N5&gt;1,N5&lt;=2,final2!L8=1),"Debole",IF(AND(N5&gt;2,N5&lt;=5,final2!L8=1),"Moderata",IF(AND(N5&gt;5,N5&lt;=10,final2!L8=1),"Forte",IF(AND(N5&gt;10,N5&lt;=20,final2!L8=1),"Rovescio",IF(AND(N5&gt;20,final2!L8=1),"Nubifragio",""))))))</f>
        <v/>
      </c>
      <c r="Q5" s="21">
        <f>IF(final2!M8&gt;0,"Neve","")</f>
        <v/>
      </c>
      <c r="R5" s="21">
        <f>final2!C8-final2!F8</f>
        <v/>
      </c>
    </row>
    <row r="6" ht="28.8" customHeight="1" s="47">
      <c r="A6" s="30">
        <f>DATEVALUE(final2!A9)</f>
        <v/>
      </c>
      <c r="B6" s="20">
        <f>final2!B9-273.15</f>
        <v/>
      </c>
      <c r="C6" s="20">
        <f>final2!C9-273.15</f>
        <v/>
      </c>
      <c r="D6" s="15">
        <f>final2!D9-273.15</f>
        <v/>
      </c>
      <c r="E6" s="15">
        <f>final2!F9-273.15</f>
        <v/>
      </c>
      <c r="F6" s="15">
        <f>final2!D9-final2!F9</f>
        <v/>
      </c>
      <c r="G6" s="20">
        <f>final2!E9</f>
        <v/>
      </c>
      <c r="H6" s="15">
        <f>IF(ATAN2(final2!G9,final2!H9)&gt;0,ATAN2(final2!G9,final2!H9)*57.3,(ATAN2(final2!G9,final2!H9)+2*PI())*57.3)</f>
        <v/>
      </c>
      <c r="I6" s="20">
        <f>IF(AND(H6&gt;45,H6&lt;135),"SUD",IF(AND(H6&gt;=135,H6&lt;225),"OVEST",IF(AND(H6&gt;=225,H6&lt;315),"NORD","EST")))</f>
        <v/>
      </c>
      <c r="J6" s="15">
        <f>SQRT(POWER(final2!G9,2)+POWER(final2!H9,2))*3.6</f>
        <v/>
      </c>
      <c r="K6" s="21">
        <f>IF(J6&lt;=5,"Calma",IF(AND(J6&gt;5,J6&lt;20),"Brezza",IF(AND(J6&gt;20,J6&lt;=40),"Teso",IF(AND(J6&gt;40,J6&lt;=60),"Forte",IF(AND(J6&gt;60,J6&lt;=90),"Burrasca",IF(AND(J6&gt;90,J6&lt;=100),"Tempesta",IF(AND(J6&gt;100,J6&lt;=117),"Fortunale",IF(J6&gt;117,"Uragano",""))))))))</f>
        <v/>
      </c>
      <c r="L6" s="15">
        <f>MAX(final2!I9,final2!J9)</f>
        <v/>
      </c>
      <c r="M6" s="20">
        <f>IF(L6&lt;12,"Sereno",IF(AND(L6&gt;=12,L6&lt;25),"Poche nubi",IF(AND(L6&gt;=24,L6&lt;38),"Poco nuvoloso",IF(AND(L6&gt;=38,L6&lt;50),"Nubi sparse",IF(AND(L6&gt;=50,L6&lt;65),"Nuvoloso",IF(AND(L6&gt;=65,L6&lt;90),"Molto nuvoloso","Coperto"))))))</f>
        <v/>
      </c>
      <c r="N6" s="17">
        <f>final2!K9*3600</f>
        <v/>
      </c>
      <c r="O6" s="22">
        <f>IF(AND(final2!C9-final2!F9&lt;=2.5,final2!E8&gt;=70,final2!L9&lt;1),"Nebbia","")</f>
        <v/>
      </c>
      <c r="P6" s="23">
        <f>IF(AND(N6&lt;=1,final2!L9=1),"Pioviggine",IF(AND(N6&gt;1,N6&lt;=2,final2!L9=1),"Debole",IF(AND(N6&gt;2,N6&lt;=5,final2!L9=1),"Moderata",IF(AND(N6&gt;5,N6&lt;=10,final2!L9=1),"Forte",IF(AND(N6&gt;10,N6&lt;=20,final2!L9=1),"Rovescio",IF(AND(N6&gt;20,final2!L9=1),"Nubifragio",""))))))</f>
        <v/>
      </c>
      <c r="Q6" s="21">
        <f>IF(final2!M9&gt;0,"Neve","")</f>
        <v/>
      </c>
      <c r="R6" s="21">
        <f>final2!C9-final2!F9</f>
        <v/>
      </c>
    </row>
    <row r="7" ht="28.8" customHeight="1" s="47">
      <c r="A7" s="33">
        <f>DATEVALUE(final2!A10)</f>
        <v/>
      </c>
      <c r="B7" s="24">
        <f>final2!B10-273.15</f>
        <v/>
      </c>
      <c r="C7" s="24">
        <f>final2!C10-273.15</f>
        <v/>
      </c>
      <c r="D7" s="15">
        <f>final2!D10-273.15</f>
        <v/>
      </c>
      <c r="E7" s="15">
        <f>final2!F10-273.15</f>
        <v/>
      </c>
      <c r="F7" s="15">
        <f>final2!D10-final2!F10</f>
        <v/>
      </c>
      <c r="G7" s="24">
        <f>final2!E10</f>
        <v/>
      </c>
      <c r="H7" s="15">
        <f>IF(ATAN2(final2!G10,final2!H10)&gt;0,ATAN2(final2!G10,final2!H10)*57.3,(ATAN2(final2!G10,final2!H10)+2*PI())*57.3)</f>
        <v/>
      </c>
      <c r="I7" s="24">
        <f>IF(AND(H7&gt;45,H7&lt;135),"SUD",IF(AND(H7&gt;=135,H7&lt;225),"OVEST",IF(AND(H7&gt;=225,H7&lt;315),"NORD","EST")))</f>
        <v/>
      </c>
      <c r="J7" s="15">
        <f>SQRT(POWER(final2!G10,2)+POWER(final2!H10,2))*3.6</f>
        <v/>
      </c>
      <c r="K7" s="25">
        <f>IF(J7&lt;=5,"Calma",IF(AND(J7&gt;5,J7&lt;20),"Brezza",IF(AND(J7&gt;20,J7&lt;=40),"Teso",IF(AND(J7&gt;40,J7&lt;=60),"Forte",IF(AND(J7&gt;60,J7&lt;=90),"Burrasca",IF(AND(J7&gt;90,J7&lt;=100),"Tempesta",IF(AND(J7&gt;100,J7&lt;=117),"Fortunale",IF(J7&gt;117,"Uragano",""))))))))</f>
        <v/>
      </c>
      <c r="L7" s="15">
        <f>MAX(final2!I10,final2!J10)</f>
        <v/>
      </c>
      <c r="M7" s="24">
        <f>IF(L7&lt;12,"Sereno",IF(AND(L7&gt;=12,L7&lt;25),"Poche nubi",IF(AND(L7&gt;=24,L7&lt;38),"Poco nuvoloso",IF(AND(L7&gt;=38,L7&lt;50),"Nubi sparse",IF(AND(L7&gt;=50,L7&lt;65),"Nuvoloso",IF(AND(L7&gt;=65,L7&lt;90),"Molto nuvoloso","Coperto"))))))</f>
        <v/>
      </c>
      <c r="N7" s="46">
        <f>final2!K10*3600</f>
        <v/>
      </c>
      <c r="O7" s="26">
        <f>IF(AND(final2!C10-final2!F10&lt;=2.5,final2!E9&gt;=70,final2!L10&lt;1),"Nebbia","")</f>
        <v/>
      </c>
      <c r="P7" s="27">
        <f>IF(AND(N7&lt;=1,final2!L10=1),"Pioviggine",IF(AND(N7&gt;1,N7&lt;=2,final2!L10=1),"Debole",IF(AND(N7&gt;2,N7&lt;=5,final2!L10=1),"Moderata",IF(AND(N7&gt;5,N7&lt;=10,final2!L10=1),"Forte",IF(AND(N7&gt;10,N7&lt;=20,final2!L10=1),"Rovescio",IF(AND(N7&gt;20,final2!L10=1),"Nubifragio",""))))))</f>
        <v/>
      </c>
      <c r="Q7" s="25">
        <f>IF(final2!M10&gt;0,"Neve","")</f>
        <v/>
      </c>
      <c r="R7" s="25">
        <f>final2!C10-final2!F10</f>
        <v/>
      </c>
    </row>
    <row r="8" hidden="1" s="47">
      <c r="A8" s="31">
        <f>DATEVALUE(final2!A11)</f>
        <v/>
      </c>
      <c r="B8" s="3">
        <f>final2!B11-273.15</f>
        <v/>
      </c>
      <c r="C8" s="3">
        <f>final2!C11-273.15</f>
        <v/>
      </c>
      <c r="D8" s="3">
        <f>final2!D11-273.15</f>
        <v/>
      </c>
      <c r="E8" s="3">
        <f>final2!F11-273.15</f>
        <v/>
      </c>
      <c r="F8" s="3">
        <f>final2!D11-final2!F11</f>
        <v/>
      </c>
      <c r="G8" s="3">
        <f>final2!E11</f>
        <v/>
      </c>
      <c r="H8" s="3">
        <f>IF(ATAN2(final2!G11,final2!H11)&gt;0,ATAN2(final2!G11,final2!H11)*57.3,(ATAN2(final2!G11,final2!H11)+2*PI())*57.3)</f>
        <v/>
      </c>
      <c r="I8" s="3">
        <f>IF(AND(H8&gt;45,H8&lt;135),"SUD",IF(AND(H8&gt;=135,H8&lt;225),"OVEST",IF(AND(H8&gt;=225,H8&lt;315),"NORD","EST")))</f>
        <v/>
      </c>
      <c r="J8" s="3">
        <f>SQRT(POWER(final2!G11,2)+POWER(final2!H11,2))*3.6</f>
        <v/>
      </c>
      <c r="K8" s="4">
        <f>IF(J8&lt;=5,"Calma",IF(AND(J8&gt;5,J8&lt;20),"Brezza",IF(AND(J8&gt;20,J8&lt;=40),"Teso",IF(AND(J8&gt;40,J8&lt;=60),"Forte",IF(AND(J8&gt;60,J8&lt;=90),"Burrasca",IF(AND(J8&gt;90,J8&lt;=100),"Tempesta",IF(AND(J8&gt;100,J8&lt;=117),"Fortunale",IF(J8&gt;117,"Uragano",""))))))))</f>
        <v/>
      </c>
      <c r="L8" s="3">
        <f>MAX(final2!I11,final2!J11)</f>
        <v/>
      </c>
      <c r="M8" s="3">
        <f>IF(L8&lt;12,"Sereno",IF(AND(L8&gt;=12,L8&lt;25),"Poche nubi",IF(AND(L8&gt;=24,L8&lt;38),"Poco nuvoloso",IF(AND(L8&gt;=38,L8&lt;50),"Nubi sparse",IF(AND(L8&gt;=50,L8&lt;65),"Nuvoloso",IF(AND(L8&gt;=65,L8&lt;90),"Molto nuvoloso","Coperto"))))))</f>
        <v/>
      </c>
      <c r="N8" s="5">
        <f>final2!K11*3600</f>
        <v/>
      </c>
      <c r="O8" s="6">
        <f>IF(final2!D11-final2!F11&lt;=4,"Nebbia","")</f>
        <v/>
      </c>
      <c r="P8" s="5">
        <f>IF(AND(N8&lt;=1,final2!L11=1),"Pioviggine",IF(AND(N8&gt;1,N8&lt;=2,final2!L11=1),"Debole",IF(AND(N8&gt;2,N8&lt;=5,final2!L11=1),"Moderata",IF(AND(N8&gt;5,N8&lt;=10,final2!L11=1),"Forte",IF(AND(N8&gt;10,N8&lt;=20,final2!L11=1),"Rovescio",IF(AND(N8&gt;20,final2!L11=1),"Nubifragio",""))))))</f>
        <v/>
      </c>
      <c r="Q8" s="7">
        <f>IF(final2!M11&gt;0,"Neve","")</f>
        <v/>
      </c>
    </row>
  </sheetData>
  <conditionalFormatting sqref="B2">
    <cfRule type="colorScale" priority="15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8 C2">
    <cfRule type="colorScale" priority="26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2 E3:F8">
    <cfRule type="colorScale" priority="28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dataBar" priority="30">
      <dataBar>
        <cfvo type="num" val="0"/>
        <cfvo type="num" val="100"/>
        <color rgb="FF638EC6"/>
      </dataBar>
    </cfRule>
    <cfRule type="dataBar" priority="31">
      <dataBar>
        <cfvo type="min"/>
        <cfvo type="max"/>
        <color rgb="FF638EC6"/>
      </dataBar>
    </cfRule>
  </conditionalFormatting>
  <conditionalFormatting sqref="K2:K8">
    <cfRule type="containsText" priority="17" operator="containsText" dxfId="63" text="Uragano">
      <formula>NOT(ISERROR(SEARCH("Uragano",K2)))</formula>
    </cfRule>
    <cfRule type="containsText" priority="18" operator="containsText" dxfId="62" text="Fortunale">
      <formula>NOT(ISERROR(SEARCH("Fortunale",K2)))</formula>
    </cfRule>
    <cfRule type="containsText" priority="19" operator="containsText" dxfId="61" text="Tempesta">
      <formula>NOT(ISERROR(SEARCH("Tempesta",K2)))</formula>
    </cfRule>
    <cfRule type="containsText" priority="20" operator="containsText" dxfId="60" text="Burrasca">
      <formula>NOT(ISERROR(SEARCH("Burrasca",K2)))</formula>
    </cfRule>
    <cfRule type="containsText" priority="21" operator="containsText" dxfId="59" text="Forte">
      <formula>NOT(ISERROR(SEARCH("Forte",K2)))</formula>
    </cfRule>
    <cfRule type="containsText" priority="22" operator="containsText" dxfId="58" text="Teso">
      <formula>NOT(ISERROR(SEARCH("Teso",K2)))</formula>
    </cfRule>
    <cfRule type="containsText" priority="23" operator="containsText" dxfId="57" text="Brezza">
      <formula>NOT(ISERROR(SEARCH("Brezza",K2)))</formula>
    </cfRule>
    <cfRule type="containsText" priority="24" operator="containsText" dxfId="56" text="Calma">
      <formula>NOT(ISERROR(SEARCH("Calma",K2)))</formula>
    </cfRule>
  </conditionalFormatting>
  <conditionalFormatting sqref="L2:M8">
    <cfRule type="containsText" priority="2" operator="containsText" dxfId="55" text="Molto nuvoloso">
      <formula>NOT(ISERROR(SEARCH("Molto nuvoloso",L2)))</formula>
    </cfRule>
    <cfRule type="containsText" priority="3" operator="containsText" dxfId="54" text="Nuvoloso">
      <formula>NOT(ISERROR(SEARCH("Nuvoloso",L2)))</formula>
    </cfRule>
    <cfRule type="containsText" priority="4" operator="containsText" dxfId="53" text="Nubi sparse">
      <formula>NOT(ISERROR(SEARCH("Nubi sparse",L2)))</formula>
    </cfRule>
    <cfRule type="containsText" priority="5" operator="containsText" dxfId="52" text="Poco nuvoloso">
      <formula>NOT(ISERROR(SEARCH("Poco nuvoloso",L2)))</formula>
    </cfRule>
    <cfRule type="containsText" priority="6" operator="containsText" dxfId="51" text="Sereno">
      <formula>NOT(ISERROR(SEARCH("Sereno",L2)))</formula>
    </cfRule>
    <cfRule type="containsText" priority="7" operator="containsText" dxfId="50" text="Coperto">
      <formula>NOT(ISERROR(SEARCH("Coperto",L2)))</formula>
    </cfRule>
  </conditionalFormatting>
  <conditionalFormatting sqref="N2:N8 P2:P8">
    <cfRule type="containsText" priority="8" operator="containsText" dxfId="49" text="Nubifragio">
      <formula>NOT(ISERROR(SEARCH("Nubifragio",N2)))</formula>
    </cfRule>
    <cfRule type="containsText" priority="9" operator="containsText" dxfId="48" text="Rovescio">
      <formula>NOT(ISERROR(SEARCH("Rovescio",N2)))</formula>
    </cfRule>
    <cfRule type="containsText" priority="10" operator="containsText" dxfId="47" text="Forte">
      <formula>NOT(ISERROR(SEARCH("Forte",N2)))</formula>
    </cfRule>
    <cfRule type="containsText" priority="11" operator="containsText" dxfId="46" text="Moderata">
      <formula>NOT(ISERROR(SEARCH("Moderata",N2)))</formula>
    </cfRule>
    <cfRule type="containsText" priority="12" operator="containsText" dxfId="45" text="Debole">
      <formula>NOT(ISERROR(SEARCH("Debole",N2)))</formula>
    </cfRule>
    <cfRule type="containsText" priority="13" operator="containsText" dxfId="44" text="Pioviggine">
      <formula>NOT(ISERROR(SEARCH("Pioviggine",N2)))</formula>
    </cfRule>
  </conditionalFormatting>
  <conditionalFormatting sqref="O2:O8">
    <cfRule type="containsText" priority="25" operator="containsText" dxfId="43" text="Nebbia">
      <formula>NOT(ISERROR(SEARCH("Nebbia",O2)))</formula>
    </cfRule>
  </conditionalFormatting>
  <conditionalFormatting sqref="Q2:Q8 R2:R7">
    <cfRule type="containsText" priority="14" operator="containsText" dxfId="42" text="Neve">
      <formula>NOT(ISERROR(SEARCH("Neve",Q2)))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7"/>
  <sheetViews>
    <sheetView topLeftCell="A34" zoomScale="95" zoomScaleNormal="95" workbookViewId="0">
      <selection activeCell="C6" sqref="C6"/>
    </sheetView>
  </sheetViews>
  <sheetFormatPr baseColWidth="8" defaultColWidth="11.5546875" defaultRowHeight="14.4"/>
  <cols>
    <col width="17.21875" bestFit="1" customWidth="1" style="47" min="1" max="1"/>
    <col width="18.33203125" bestFit="1" customWidth="1" style="47" min="2" max="2"/>
    <col width="20.33203125" bestFit="1" customWidth="1" style="47" min="3" max="4"/>
    <col width="23" bestFit="1" customWidth="1" style="47" min="5" max="5"/>
    <col width="22.88671875" bestFit="1" customWidth="1" style="47" min="6" max="6"/>
    <col width="24.109375" bestFit="1" customWidth="1" style="47" min="7" max="7"/>
    <col width="24" bestFit="1" customWidth="1" style="47" min="8" max="8"/>
  </cols>
  <sheetData>
    <row r="1">
      <c r="A1" s="35" t="n"/>
      <c r="B1" s="43" t="inlineStr">
        <is>
          <t>Values</t>
        </is>
      </c>
      <c r="C1" s="35" t="n"/>
      <c r="D1" s="35" t="n"/>
      <c r="E1" s="35" t="n"/>
      <c r="F1" s="35" t="n"/>
      <c r="G1" s="35" t="n"/>
      <c r="H1" s="35" t="n"/>
    </row>
    <row r="2">
      <c r="A2" s="43" t="inlineStr">
        <is>
          <t>TE -</t>
        </is>
      </c>
      <c r="B2" s="35" t="inlineStr">
        <is>
          <t>Min - TMP - 850_mb</t>
        </is>
      </c>
      <c r="C2" s="35" t="inlineStr">
        <is>
          <t>Average - RH - 850_mb</t>
        </is>
      </c>
      <c r="D2" s="35" t="inlineStr">
        <is>
          <t>Average - RH - 700_mb</t>
        </is>
      </c>
      <c r="E2" s="35" t="inlineStr">
        <is>
          <t>Average - UGRD - 850_mb</t>
        </is>
      </c>
      <c r="F2" s="35" t="inlineStr">
        <is>
          <t>Average - VGRD - 850_mb</t>
        </is>
      </c>
      <c r="G2" s="35" t="inlineStr">
        <is>
          <t>Average - UGRD - 1000_mb</t>
        </is>
      </c>
      <c r="H2" s="35" t="inlineStr">
        <is>
          <t>Average - VGRD - 1000_mb</t>
        </is>
      </c>
    </row>
    <row r="3">
      <c r="A3" s="44" t="inlineStr">
        <is>
          <t>12-gen</t>
        </is>
      </c>
      <c r="B3" s="42" t="n">
        <v>271.462</v>
      </c>
      <c r="C3" s="42" t="n">
        <v>47.23333333333333</v>
      </c>
      <c r="D3" s="42" t="n">
        <v>34.63333333333333</v>
      </c>
      <c r="E3" s="42" t="n">
        <v>-0.989335</v>
      </c>
      <c r="F3" s="42" t="n">
        <v>-11.80796666666667</v>
      </c>
      <c r="G3" s="42" t="n">
        <v>0.7126529666666667</v>
      </c>
      <c r="H3" s="42" t="n">
        <v>-9.541406666666667</v>
      </c>
    </row>
    <row r="4">
      <c r="A4" s="44" t="inlineStr">
        <is>
          <t>13-gen</t>
        </is>
      </c>
      <c r="B4" s="42" t="n">
        <v>269.041</v>
      </c>
      <c r="C4" s="42" t="n">
        <v>65.77500000000001</v>
      </c>
      <c r="D4" s="42" t="n">
        <v>15.8625</v>
      </c>
      <c r="E4" s="42" t="n">
        <v>2.58009625</v>
      </c>
      <c r="F4" s="42" t="n">
        <v>-7.9719775</v>
      </c>
      <c r="G4" s="42" t="n">
        <v>2.3274955</v>
      </c>
      <c r="H4" s="42" t="n">
        <v>-6.207152499999999</v>
      </c>
    </row>
    <row r="5">
      <c r="A5" s="44" t="inlineStr">
        <is>
          <t>14-gen</t>
        </is>
      </c>
      <c r="B5" s="42" t="n">
        <v>272.824</v>
      </c>
      <c r="C5" s="42" t="n">
        <v>51.21250000000001</v>
      </c>
      <c r="D5" s="42" t="n">
        <v>25.125</v>
      </c>
      <c r="E5" s="42" t="n">
        <v>5.357585</v>
      </c>
      <c r="F5" s="42" t="n">
        <v>-1.7849671875</v>
      </c>
      <c r="G5" s="42" t="n">
        <v>1.90901</v>
      </c>
      <c r="H5" s="42" t="n">
        <v>2.2499275</v>
      </c>
    </row>
    <row r="6">
      <c r="A6" s="44" t="inlineStr">
        <is>
          <t>15-gen</t>
        </is>
      </c>
      <c r="B6" s="42" t="n">
        <v>274.878</v>
      </c>
      <c r="C6" s="42" t="n">
        <v>82.2</v>
      </c>
      <c r="D6" s="42" t="n">
        <v>84.2625</v>
      </c>
      <c r="E6" s="42" t="n">
        <v>6.38223375</v>
      </c>
      <c r="F6" s="42" t="n">
        <v>4.36842925</v>
      </c>
      <c r="G6" s="42" t="n">
        <v>0.5298075</v>
      </c>
      <c r="H6" s="42" t="n">
        <v>4.998695000000001</v>
      </c>
    </row>
    <row r="7">
      <c r="A7" s="44" t="inlineStr">
        <is>
          <t>16-gen</t>
        </is>
      </c>
      <c r="B7" s="42" t="n">
        <v>276.924</v>
      </c>
      <c r="C7" s="42" t="n">
        <v>78.46249999999999</v>
      </c>
      <c r="D7" s="42" t="n">
        <v>62.8875</v>
      </c>
      <c r="E7" s="42" t="n">
        <v>4.72003625</v>
      </c>
      <c r="F7" s="42" t="n">
        <v>-2.595005625</v>
      </c>
      <c r="G7" s="42" t="n">
        <v>1.220045</v>
      </c>
      <c r="H7" s="42" t="n">
        <v>-1.585394</v>
      </c>
    </row>
    <row r="8">
      <c r="A8" s="44" t="inlineStr">
        <is>
          <t>17-gen</t>
        </is>
      </c>
      <c r="B8" s="42" t="n">
        <v>276.645</v>
      </c>
      <c r="C8" s="42" t="n">
        <v>64.1375</v>
      </c>
      <c r="D8" s="42" t="n">
        <v>29.775</v>
      </c>
      <c r="E8" s="42" t="n">
        <v>2.938600375</v>
      </c>
      <c r="F8" s="42" t="n">
        <v>4.876640875</v>
      </c>
      <c r="G8" s="42" t="n">
        <v>0.4917604999999999</v>
      </c>
      <c r="H8" s="42" t="n">
        <v>4.414783375</v>
      </c>
    </row>
    <row r="9" hidden="1" s="47">
      <c r="A9" s="44" t="inlineStr">
        <is>
          <t>18-gen</t>
        </is>
      </c>
      <c r="B9" s="42" t="n">
        <v>281.257</v>
      </c>
      <c r="C9" s="42" t="n">
        <v>64</v>
      </c>
      <c r="D9" s="42" t="n">
        <v>98</v>
      </c>
      <c r="E9" s="42" t="n">
        <v>5.83014</v>
      </c>
      <c r="F9" s="42" t="n">
        <v>2.93887</v>
      </c>
      <c r="G9" s="42" t="n">
        <v>-0.22959</v>
      </c>
      <c r="H9" s="42" t="n">
        <v>9.43275</v>
      </c>
    </row>
    <row r="10">
      <c r="A10" s="44" t="inlineStr">
        <is>
          <t>Totale complessivo</t>
        </is>
      </c>
      <c r="B10" s="42" t="n">
        <v>269.041</v>
      </c>
      <c r="C10" s="42" t="n">
        <v>66.81818181818183</v>
      </c>
      <c r="D10" s="42" t="n">
        <v>44.20909090909092</v>
      </c>
      <c r="E10" s="42" t="n">
        <v>4.061148818181817</v>
      </c>
      <c r="F10" s="42" t="n">
        <v>-1.303183443181819</v>
      </c>
      <c r="G10" s="42" t="n">
        <v>1.221211747727273</v>
      </c>
      <c r="H10" s="42" t="n">
        <v>0.267622840909091</v>
      </c>
    </row>
    <row r="13">
      <c r="A13" s="36" t="inlineStr">
        <is>
          <t>Data</t>
        </is>
      </c>
      <c r="B13" s="39" t="inlineStr">
        <is>
          <t>Min850</t>
        </is>
      </c>
      <c r="C13" s="39" t="inlineStr">
        <is>
          <t>RH850</t>
        </is>
      </c>
      <c r="D13" s="39" t="inlineStr">
        <is>
          <t>RH700</t>
        </is>
      </c>
      <c r="E13" s="39" t="inlineStr">
        <is>
          <t>U850</t>
        </is>
      </c>
      <c r="F13" s="39" t="inlineStr">
        <is>
          <t>V850</t>
        </is>
      </c>
      <c r="G13" s="39" t="inlineStr">
        <is>
          <t>U1000</t>
        </is>
      </c>
      <c r="H13" s="39" t="inlineStr">
        <is>
          <t>V1000</t>
        </is>
      </c>
    </row>
    <row r="14">
      <c r="A14" s="36">
        <f>A3</f>
        <v/>
      </c>
      <c r="B14" s="42">
        <f>B3-273.15</f>
        <v/>
      </c>
      <c r="C14" s="42">
        <f>C3</f>
        <v/>
      </c>
      <c r="D14" s="42">
        <f>D3</f>
        <v/>
      </c>
      <c r="E14" s="42">
        <f>E3</f>
        <v/>
      </c>
      <c r="F14" s="42">
        <f>F3</f>
        <v/>
      </c>
      <c r="G14" s="42">
        <f>G3</f>
        <v/>
      </c>
      <c r="H14" s="42">
        <f>H3</f>
        <v/>
      </c>
    </row>
    <row r="15">
      <c r="A15" s="36">
        <f>A4</f>
        <v/>
      </c>
      <c r="B15" s="42">
        <f>B4-273.15</f>
        <v/>
      </c>
      <c r="C15" s="42">
        <f>C4</f>
        <v/>
      </c>
      <c r="D15" s="42">
        <f>D4</f>
        <v/>
      </c>
      <c r="E15" s="42">
        <f>E4</f>
        <v/>
      </c>
      <c r="F15" s="42">
        <f>F4</f>
        <v/>
      </c>
      <c r="G15" s="42">
        <f>G4</f>
        <v/>
      </c>
      <c r="H15" s="42">
        <f>H4</f>
        <v/>
      </c>
    </row>
    <row r="16">
      <c r="A16" s="36">
        <f>A5</f>
        <v/>
      </c>
      <c r="B16" s="42">
        <f>B5-273.15</f>
        <v/>
      </c>
      <c r="C16" s="42">
        <f>C5</f>
        <v/>
      </c>
      <c r="D16" s="42">
        <f>D5</f>
        <v/>
      </c>
      <c r="E16" s="42">
        <f>E5</f>
        <v/>
      </c>
      <c r="F16" s="42">
        <f>F5</f>
        <v/>
      </c>
      <c r="G16" s="42">
        <f>G5</f>
        <v/>
      </c>
      <c r="H16" s="42">
        <f>H5</f>
        <v/>
      </c>
    </row>
    <row r="17">
      <c r="A17" s="36">
        <f>A6</f>
        <v/>
      </c>
      <c r="B17" s="42">
        <f>B6-273.15</f>
        <v/>
      </c>
      <c r="C17" s="42">
        <f>C6</f>
        <v/>
      </c>
      <c r="D17" s="42">
        <f>D6</f>
        <v/>
      </c>
      <c r="E17" s="42">
        <f>E6</f>
        <v/>
      </c>
      <c r="F17" s="42">
        <f>F6</f>
        <v/>
      </c>
      <c r="G17" s="42">
        <f>G6</f>
        <v/>
      </c>
      <c r="H17" s="42">
        <f>H6</f>
        <v/>
      </c>
    </row>
    <row r="18">
      <c r="A18" s="36">
        <f>A7</f>
        <v/>
      </c>
      <c r="B18" s="42">
        <f>B7-273.15</f>
        <v/>
      </c>
      <c r="C18" s="42">
        <f>C7</f>
        <v/>
      </c>
      <c r="D18" s="42">
        <f>D7</f>
        <v/>
      </c>
      <c r="E18" s="42">
        <f>E7</f>
        <v/>
      </c>
      <c r="F18" s="42">
        <f>F7</f>
        <v/>
      </c>
      <c r="G18" s="42">
        <f>G7</f>
        <v/>
      </c>
      <c r="H18" s="42">
        <f>H7</f>
        <v/>
      </c>
    </row>
    <row r="19">
      <c r="A19" s="36">
        <f>A8</f>
        <v/>
      </c>
      <c r="B19" s="42">
        <f>B8-273.15</f>
        <v/>
      </c>
      <c r="C19" s="42">
        <f>C8</f>
        <v/>
      </c>
      <c r="D19" s="42">
        <f>D8</f>
        <v/>
      </c>
      <c r="E19" s="42">
        <f>E8</f>
        <v/>
      </c>
      <c r="F19" s="42">
        <f>F8</f>
        <v/>
      </c>
      <c r="G19" s="42">
        <f>G8</f>
        <v/>
      </c>
      <c r="H19" s="42">
        <f>H8</f>
        <v/>
      </c>
    </row>
    <row r="20" hidden="1" s="47">
      <c r="A20">
        <f>A9</f>
        <v/>
      </c>
      <c r="B20" s="8">
        <f>B9-273.15</f>
        <v/>
      </c>
      <c r="C20" s="8">
        <f>C9</f>
        <v/>
      </c>
      <c r="D20" s="8">
        <f>D9</f>
        <v/>
      </c>
      <c r="E20" s="8">
        <f>E9</f>
        <v/>
      </c>
      <c r="F20" s="8">
        <f>F9</f>
        <v/>
      </c>
      <c r="G20" s="8">
        <f>G9</f>
        <v/>
      </c>
      <c r="H20" s="8">
        <f>H9</f>
        <v/>
      </c>
    </row>
    <row r="23">
      <c r="A23" s="36">
        <f>A13</f>
        <v/>
      </c>
      <c r="B23" s="39">
        <f>B13</f>
        <v/>
      </c>
      <c r="C23" s="39">
        <f>C13</f>
        <v/>
      </c>
      <c r="D23" s="39">
        <f>D13</f>
        <v/>
      </c>
      <c r="E23" s="39" t="inlineStr">
        <is>
          <t>V850</t>
        </is>
      </c>
      <c r="F23" s="39" t="inlineStr">
        <is>
          <t>V1000</t>
        </is>
      </c>
    </row>
    <row r="24">
      <c r="A24" s="36">
        <f>A14</f>
        <v/>
      </c>
      <c r="B24" s="42">
        <f>B14</f>
        <v/>
      </c>
      <c r="C24" s="42">
        <f>C14</f>
        <v/>
      </c>
      <c r="D24" s="42">
        <f>D14</f>
        <v/>
      </c>
      <c r="E24" s="42">
        <f>SQRT(POWER(E14,2)+POWER(F14,2))*3.6*0.54</f>
        <v/>
      </c>
      <c r="F24" s="42">
        <f>SQRT(POWER(F14,2)+POWER(G14,2))*3.6*0.54</f>
        <v/>
      </c>
      <c r="G24" s="8" t="n"/>
      <c r="H24" s="8" t="n"/>
    </row>
    <row r="25">
      <c r="A25" s="36">
        <f>A15</f>
        <v/>
      </c>
      <c r="B25" s="42">
        <f>B15</f>
        <v/>
      </c>
      <c r="C25" s="42">
        <f>C15</f>
        <v/>
      </c>
      <c r="D25" s="42">
        <f>D15</f>
        <v/>
      </c>
      <c r="E25" s="42">
        <f>SQRT(POWER(E15,2)+POWER(F15,2))*3.6*0.54</f>
        <v/>
      </c>
      <c r="F25" s="42">
        <f>SQRT(POWER(F15,2)+POWER(G15,2))*3.6*0.54</f>
        <v/>
      </c>
      <c r="G25" s="8" t="n"/>
      <c r="H25" s="8" t="n"/>
    </row>
    <row r="26">
      <c r="A26" s="36">
        <f>A16</f>
        <v/>
      </c>
      <c r="B26" s="42">
        <f>B16</f>
        <v/>
      </c>
      <c r="C26" s="42">
        <f>C16</f>
        <v/>
      </c>
      <c r="D26" s="42">
        <f>D16</f>
        <v/>
      </c>
      <c r="E26" s="42">
        <f>SQRT(POWER(E16,2)+POWER(F16,2))*3.6*0.54</f>
        <v/>
      </c>
      <c r="F26" s="42">
        <f>SQRT(POWER(F16,2)+POWER(G16,2))*3.6*0.54</f>
        <v/>
      </c>
      <c r="G26" s="8" t="n"/>
      <c r="H26" s="8" t="n"/>
    </row>
    <row r="27">
      <c r="A27" s="36">
        <f>A17</f>
        <v/>
      </c>
      <c r="B27" s="42">
        <f>B17</f>
        <v/>
      </c>
      <c r="C27" s="42">
        <f>C17</f>
        <v/>
      </c>
      <c r="D27" s="42">
        <f>D17</f>
        <v/>
      </c>
      <c r="E27" s="42">
        <f>SQRT(POWER(E17,2)+POWER(F17,2))*3.6*0.54</f>
        <v/>
      </c>
      <c r="F27" s="42">
        <f>SQRT(POWER(F17,2)+POWER(G17,2))*3.6*0.54</f>
        <v/>
      </c>
      <c r="G27" s="8" t="n"/>
      <c r="H27" s="8" t="n"/>
    </row>
    <row r="28">
      <c r="A28" s="36">
        <f>A18</f>
        <v/>
      </c>
      <c r="B28" s="42">
        <f>B18</f>
        <v/>
      </c>
      <c r="C28" s="42">
        <f>C18</f>
        <v/>
      </c>
      <c r="D28" s="42">
        <f>D18</f>
        <v/>
      </c>
      <c r="E28" s="42">
        <f>SQRT(POWER(E18,2)+POWER(F18,2))*3.6*0.54</f>
        <v/>
      </c>
      <c r="F28" s="42">
        <f>SQRT(POWER(F18,2)+POWER(G18,2))*3.6*0.54</f>
        <v/>
      </c>
      <c r="G28" s="8" t="n"/>
      <c r="H28" s="8" t="n"/>
    </row>
    <row r="29">
      <c r="A29" s="36">
        <f>A19</f>
        <v/>
      </c>
      <c r="B29" s="42">
        <f>B19</f>
        <v/>
      </c>
      <c r="C29" s="42">
        <f>C19</f>
        <v/>
      </c>
      <c r="D29" s="42">
        <f>D19</f>
        <v/>
      </c>
      <c r="E29" s="42">
        <f>SQRT(POWER(E19,2)+POWER(F19,2))*3.6*0.54</f>
        <v/>
      </c>
      <c r="F29" s="42">
        <f>SQRT(POWER(F19,2)+POWER(G19,2))*3.6*0.54</f>
        <v/>
      </c>
      <c r="G29" s="8" t="n"/>
      <c r="H29" s="8" t="n"/>
    </row>
    <row r="30" hidden="1" s="47">
      <c r="A30" s="34">
        <f>A20</f>
        <v/>
      </c>
      <c r="B30" s="8">
        <f>B20</f>
        <v/>
      </c>
      <c r="C30" s="8">
        <f>C20</f>
        <v/>
      </c>
      <c r="D30" s="8">
        <f>D20</f>
        <v/>
      </c>
      <c r="E30" s="8">
        <f>SQRT(POWER(E20,2)+POWER(F20,2))*3.6*0.54</f>
        <v/>
      </c>
      <c r="F30" s="8">
        <f>SQRT(POWER(F20,2)+POWER(G20,2))*3.6*0.54</f>
        <v/>
      </c>
      <c r="G30" s="8" t="n"/>
      <c r="H30" s="8" t="n"/>
    </row>
    <row r="31">
      <c r="A31" s="34" t="n"/>
    </row>
    <row r="32">
      <c r="A32" s="36">
        <f>A23</f>
        <v/>
      </c>
      <c r="B32" s="39">
        <f>B23</f>
        <v/>
      </c>
      <c r="C32" s="39" t="inlineStr">
        <is>
          <t>RH850-700</t>
        </is>
      </c>
      <c r="D32" s="39" t="inlineStr">
        <is>
          <t>V850-1000</t>
        </is>
      </c>
    </row>
    <row r="33">
      <c r="A33" s="36">
        <f>A24</f>
        <v/>
      </c>
      <c r="B33" s="42">
        <f>B24</f>
        <v/>
      </c>
      <c r="C33" s="42">
        <f>(C24+D24)/2</f>
        <v/>
      </c>
      <c r="D33" s="42">
        <f>(E24+F24)/2</f>
        <v/>
      </c>
    </row>
    <row r="34">
      <c r="A34" s="36">
        <f>A25</f>
        <v/>
      </c>
      <c r="B34" s="42">
        <f>B25</f>
        <v/>
      </c>
      <c r="C34" s="42">
        <f>(C25+D25)/2</f>
        <v/>
      </c>
      <c r="D34" s="42">
        <f>(E25+F25)/2</f>
        <v/>
      </c>
    </row>
    <row r="35">
      <c r="A35" s="36">
        <f>A26</f>
        <v/>
      </c>
      <c r="B35" s="42">
        <f>B26</f>
        <v/>
      </c>
      <c r="C35" s="42">
        <f>(C26+D26)/2</f>
        <v/>
      </c>
      <c r="D35" s="42">
        <f>(E26+F26)/2</f>
        <v/>
      </c>
    </row>
    <row r="36">
      <c r="A36" s="36">
        <f>A27</f>
        <v/>
      </c>
      <c r="B36" s="42">
        <f>B27</f>
        <v/>
      </c>
      <c r="C36" s="42">
        <f>(C27+D27)/2</f>
        <v/>
      </c>
      <c r="D36" s="42">
        <f>(E27+F27)/2</f>
        <v/>
      </c>
    </row>
    <row r="37">
      <c r="A37" s="36">
        <f>A28</f>
        <v/>
      </c>
      <c r="B37" s="42">
        <f>B28</f>
        <v/>
      </c>
      <c r="C37" s="42">
        <f>(C28+D28)/2</f>
        <v/>
      </c>
      <c r="D37" s="42">
        <f>(E28+F28)/2</f>
        <v/>
      </c>
    </row>
    <row r="38">
      <c r="A38" s="36">
        <f>A29</f>
        <v/>
      </c>
      <c r="B38" s="42">
        <f>B29</f>
        <v/>
      </c>
      <c r="C38" s="42">
        <f>(C29+D29)/2</f>
        <v/>
      </c>
      <c r="D38" s="42">
        <f>(E29+F29)/2</f>
        <v/>
      </c>
    </row>
    <row r="39" hidden="1" s="47">
      <c r="A39">
        <f>A30</f>
        <v/>
      </c>
      <c r="B39" s="8">
        <f>B30</f>
        <v/>
      </c>
      <c r="C39" s="8">
        <f>(C30+D30)/2</f>
        <v/>
      </c>
      <c r="D39" s="8">
        <f>(E30+F30)/2</f>
        <v/>
      </c>
    </row>
    <row r="41">
      <c r="A41" s="35">
        <f>A32</f>
        <v/>
      </c>
      <c r="B41" s="39" t="inlineStr">
        <is>
          <t>f1</t>
        </is>
      </c>
      <c r="C41" s="39" t="inlineStr">
        <is>
          <t>f2</t>
        </is>
      </c>
      <c r="D41" s="39" t="inlineStr">
        <is>
          <t>f3</t>
        </is>
      </c>
      <c r="E41" s="40" t="n"/>
      <c r="F41" s="41" t="inlineStr">
        <is>
          <t>LSP</t>
        </is>
      </c>
    </row>
    <row r="42">
      <c r="A42" s="36">
        <f>A33</f>
        <v/>
      </c>
      <c r="B42" s="35">
        <f>IF(B33&lt;=-5,1.515*POWER(10,-4)*POWER(B33,4)+9.1633*POWER(10,-3)*POWER(B33,3)+1.8454*POWER(10,-1)*POWER(B33,2)+1.3905*B33+4.1113,0)</f>
        <v/>
      </c>
      <c r="C42" s="35">
        <f>-4.6756*POWER(10,-6)*POWER(C33,3)+8.3776*POWER(10,-4)*POWER(C33,2)-2.3534*POWER(10,-2)*C33+3.0433*POWER(10,-1)</f>
        <v/>
      </c>
      <c r="D42" s="35">
        <f>IF(D33&gt;=5.6,-1.6259*POWER(10,-5)*POWER(D33,4)+9.3575*POWER(10,-4)*POWER(D33,3)-1.6316*POWER(10,-2)*POWER(D33,2)+1.2678*POWER(10,-1)*D33+3.875*POWER(10,-1),0)</f>
        <v/>
      </c>
      <c r="E42" s="35" t="n"/>
      <c r="F42" s="37">
        <f>B42*C42*D42</f>
        <v/>
      </c>
    </row>
    <row r="43">
      <c r="A43" s="36">
        <f>A34</f>
        <v/>
      </c>
      <c r="B43" s="35">
        <f>IF(B34&lt;=-5,1.515*POWER(10,-4)*POWER(B34,4)+9.1633*POWER(10,-3)*POWER(B34,3)+1.8454*POWER(10,-1)*POWER(B34,2)+1.3905*B34+4.1113,0)</f>
        <v/>
      </c>
      <c r="C43" s="35">
        <f>-4.6756*POWER(10,-6)*POWER(C34,3)+8.3776*POWER(10,-4)*POWER(C34,2)-2.3534*POWER(10,-2)*C34+3.0433*POWER(10,-1)</f>
        <v/>
      </c>
      <c r="D43" s="35">
        <f>IF(D34&gt;=5.6,-1.6259*POWER(10,-5)*POWER(D34,4)+9.3575*POWER(10,-4)*POWER(D34,3)-1.6316*POWER(10,-2)*POWER(D34,2)+1.2678*POWER(10,-1)*D34+3.875*POWER(10,-1),0)</f>
        <v/>
      </c>
      <c r="E43" s="35" t="n"/>
      <c r="F43" s="37">
        <f>B43*C43*D43</f>
        <v/>
      </c>
    </row>
    <row r="44">
      <c r="A44" s="36">
        <f>A35</f>
        <v/>
      </c>
      <c r="B44" s="35">
        <f>IF(B35&lt;=-5,1.515*POWER(10,-4)*POWER(B35,4)+9.1633*POWER(10,-3)*POWER(B35,3)+1.8454*POWER(10,-1)*POWER(B35,2)+1.3905*B35+4.1113,0)</f>
        <v/>
      </c>
      <c r="C44" s="35">
        <f>-4.6756*POWER(10,-6)*POWER(C35,3)+8.3776*POWER(10,-4)*POWER(C35,2)-2.3534*POWER(10,-2)*C35+3.0433*POWER(10,-1)</f>
        <v/>
      </c>
      <c r="D44" s="35">
        <f>IF(D35&gt;=5.6,-1.6259*POWER(10,-5)*POWER(D35,4)+9.3575*POWER(10,-4)*POWER(D35,3)-1.6316*POWER(10,-2)*POWER(D35,2)+1.2678*POWER(10,-1)*D35+3.875*POWER(10,-1),0)</f>
        <v/>
      </c>
      <c r="E44" s="35" t="n"/>
      <c r="F44" s="37">
        <f>B44*C44*D44</f>
        <v/>
      </c>
    </row>
    <row r="45">
      <c r="A45" s="36">
        <f>A36</f>
        <v/>
      </c>
      <c r="B45" s="35">
        <f>IF(B36&lt;=-5,1.515*POWER(10,-4)*POWER(B36,4)+9.1633*POWER(10,-3)*POWER(B36,3)+1.8454*POWER(10,-1)*POWER(B36,2)+1.3905*B36+4.1113,0)</f>
        <v/>
      </c>
      <c r="C45" s="35">
        <f>-4.6756*POWER(10,-6)*POWER(C36,3)+8.3776*POWER(10,-4)*POWER(C36,2)-2.3534*POWER(10,-2)*C36+3.0433*POWER(10,-1)</f>
        <v/>
      </c>
      <c r="D45" s="35">
        <f>IF(D36&gt;=5.6,-1.6259*POWER(10,-5)*POWER(D36,4)+9.3575*POWER(10,-4)*POWER(D36,3)-1.6316*POWER(10,-2)*POWER(D36,2)+1.2678*POWER(10,-1)*D36+3.875*POWER(10,-1),0)</f>
        <v/>
      </c>
      <c r="E45" s="35" t="n"/>
      <c r="F45" s="37">
        <f>B45*C45*D45</f>
        <v/>
      </c>
    </row>
    <row r="46">
      <c r="A46" s="36">
        <f>A37</f>
        <v/>
      </c>
      <c r="B46" s="35">
        <f>IF(B37&lt;=-5,1.515*POWER(10,-4)*POWER(B37,4)+9.1633*POWER(10,-3)*POWER(B37,3)+1.8454*POWER(10,-1)*POWER(B37,2)+1.3905*B37+4.1113,0)</f>
        <v/>
      </c>
      <c r="C46" s="35">
        <f>-4.6756*POWER(10,-6)*POWER(C37,3)+8.3776*POWER(10,-4)*POWER(C37,2)-2.3534*POWER(10,-2)*C37+3.0433*POWER(10,-1)</f>
        <v/>
      </c>
      <c r="D46" s="35">
        <f>IF(D37&gt;=5.6,-1.6259*POWER(10,-5)*POWER(D37,4)+9.3575*POWER(10,-4)*POWER(D37,3)-1.6316*POWER(10,-2)*POWER(D37,2)+1.2678*POWER(10,-1)*D37+3.875*POWER(10,-1),0)</f>
        <v/>
      </c>
      <c r="E46" s="35" t="n"/>
      <c r="F46" s="37">
        <f>B46*C46*D46</f>
        <v/>
      </c>
    </row>
    <row r="47">
      <c r="A47" s="36">
        <f>A38</f>
        <v/>
      </c>
      <c r="B47" s="35">
        <f>IF(B38&lt;=-5,1.515*POWER(10,-4)*POWER(B38,4)+9.1633*POWER(10,-3)*POWER(B38,3)+1.8454*POWER(10,-1)*POWER(B38,2)+1.3905*B38+4.1113,0)</f>
        <v/>
      </c>
      <c r="C47" s="35">
        <f>-4.6756*POWER(10,-6)*POWER(C38,3)+8.3776*POWER(10,-4)*POWER(C38,2)-2.3534*POWER(10,-2)*C38+3.0433*POWER(10,-1)</f>
        <v/>
      </c>
      <c r="D47" s="35">
        <f>IF(D38&gt;=5.6,-1.6259*POWER(10,-5)*POWER(D38,4)+9.3575*POWER(10,-4)*POWER(D38,3)-1.6316*POWER(10,-2)*POWER(D38,2)+1.2678*POWER(10,-1)*D38+3.875*POWER(10,-1),0)</f>
        <v/>
      </c>
      <c r="E47" s="35" t="n"/>
      <c r="F47" s="37">
        <f>B47*C47*D47</f>
        <v/>
      </c>
    </row>
    <row r="48" hidden="1" s="47">
      <c r="A48">
        <f>A39</f>
        <v/>
      </c>
      <c r="B48">
        <f>IF(B39&lt;=-5,1.515*POWER(10,-4)*POWER(B39,4)+9.1633*POWER(10,-3)*POWER(B39,3)+1.8454*POWER(10,-1)*POWER(B39,2)+1.3905*B39+4.1113,0)</f>
        <v/>
      </c>
      <c r="C48">
        <f>-4.6756*POWER(10,-6)*POWER(C39,3)+8.3776*POWER(10,-4)*POWER(C39,2)-2.3534*POWER(10,-2)*C39+3.0433*POWER(10,-1)</f>
        <v/>
      </c>
      <c r="D48">
        <f>IF(D39&gt;=3,-1.6259*POWER(10,-5)*POWER(D39,4)+9.3575*POWER(10,-4)*POWER(D39,3)-1.6316*POWER(10,-2)*POWER(D39,2)+1.2678*POWER(10,-1)*D39+3.875*POWER(10,-1),0)</f>
        <v/>
      </c>
      <c r="F48" s="9">
        <f>B48*C48*D48</f>
        <v/>
      </c>
    </row>
    <row r="50">
      <c r="B50" s="38" t="inlineStr">
        <is>
          <t>Min850 !&gt;- 5</t>
        </is>
      </c>
      <c r="C50" s="34" t="n"/>
      <c r="D50" s="45" t="inlineStr">
        <is>
          <t>V850-1000 !&lt; 5.6</t>
        </is>
      </c>
    </row>
    <row r="51">
      <c r="A51" s="36" t="inlineStr">
        <is>
          <t>Data</t>
        </is>
      </c>
      <c r="B51" s="39" t="inlineStr">
        <is>
          <t>f1</t>
        </is>
      </c>
      <c r="C51" s="39" t="inlineStr">
        <is>
          <t>f2</t>
        </is>
      </c>
      <c r="D51" s="39" t="inlineStr">
        <is>
          <t>f3</t>
        </is>
      </c>
      <c r="E51" s="40" t="n"/>
      <c r="F51" s="41" t="inlineStr">
        <is>
          <t>LSP</t>
        </is>
      </c>
    </row>
    <row r="52">
      <c r="A52" s="36">
        <f>A42</f>
        <v/>
      </c>
      <c r="B52" s="35">
        <f>(1.515*POWER(10,-4)*POWER(B33,4)+9.1633*POWER(10,-3)*POWER(B33,3)+1.8454*POWER(10,-1)*POWER(B33,2)+1.3905*B33+4.1113)</f>
        <v/>
      </c>
      <c r="C52" s="35">
        <f>-4.6756*POWER(10,-6)*POWER(C33,3)+8.3776*POWER(10,-4)*POWER(C33,2)-2.3534*POWER(10,-2)*C33+3.0433*POWER(10,-1)</f>
        <v/>
      </c>
      <c r="D52" s="35">
        <f>(-1.6259*POWER(10,-5)*POWER(D33,4)+9.3575*POWER(10,-4)*POWER(D33,3)-1.6316*POWER(10,-2)*POWER(D33,2)+1.2678*POWER(10,-1)*D33+3.875*POWER(10,-1))</f>
        <v/>
      </c>
      <c r="E52" s="35" t="n"/>
      <c r="F52" s="37">
        <f>B52*C52*D52</f>
        <v/>
      </c>
    </row>
    <row r="53">
      <c r="A53" s="36">
        <f>A43</f>
        <v/>
      </c>
      <c r="B53" s="35">
        <f>(1.515*POWER(10,-4)*POWER(B34,4)+9.1633*POWER(10,-3)*POWER(B34,3)+1.8454*POWER(10,-1)*POWER(B34,2)+1.3905*B34+4.1113)</f>
        <v/>
      </c>
      <c r="C53" s="35">
        <f>-4.6756*POWER(10,-6)*POWER(C34,3)+8.3776*POWER(10,-4)*POWER(C34,2)-2.3534*POWER(10,-2)*C34+3.0433*POWER(10,-1)</f>
        <v/>
      </c>
      <c r="D53" s="35">
        <f>(-1.6259*POWER(10,-5)*POWER(D34,4)+9.3575*POWER(10,-4)*POWER(D34,3)-1.6316*POWER(10,-2)*POWER(D34,2)+1.2678*POWER(10,-1)*D34+3.875*POWER(10,-1))</f>
        <v/>
      </c>
      <c r="E53" s="35" t="n"/>
      <c r="F53" s="37">
        <f>B53*C53*D53</f>
        <v/>
      </c>
    </row>
    <row r="54">
      <c r="A54" s="36">
        <f>A44</f>
        <v/>
      </c>
      <c r="B54" s="35">
        <f>(1.515*POWER(10,-4)*POWER(B35,4)+9.1633*POWER(10,-3)*POWER(B35,3)+1.8454*POWER(10,-1)*POWER(B35,2)+1.3905*B35+4.1113)</f>
        <v/>
      </c>
      <c r="C54" s="35">
        <f>-4.6756*POWER(10,-6)*POWER(C35,3)+8.3776*POWER(10,-4)*POWER(C35,2)-2.3534*POWER(10,-2)*C35+3.0433*POWER(10,-1)</f>
        <v/>
      </c>
      <c r="D54" s="35">
        <f>(-1.6259*POWER(10,-5)*POWER(D35,4)+9.3575*POWER(10,-4)*POWER(D35,3)-1.6316*POWER(10,-2)*POWER(D35,2)+1.2678*POWER(10,-1)*D35+3.875*POWER(10,-1))</f>
        <v/>
      </c>
      <c r="E54" s="35" t="n"/>
      <c r="F54" s="37">
        <f>B54*C54*D54</f>
        <v/>
      </c>
    </row>
    <row r="55">
      <c r="A55" s="36">
        <f>A45</f>
        <v/>
      </c>
      <c r="B55" s="35">
        <f>(1.515*POWER(10,-4)*POWER(B36,4)+9.1633*POWER(10,-3)*POWER(B36,3)+1.8454*POWER(10,-1)*POWER(B36,2)+1.3905*B36+4.1113)</f>
        <v/>
      </c>
      <c r="C55" s="35">
        <f>-4.6756*POWER(10,-6)*POWER(C36,3)+8.3776*POWER(10,-4)*POWER(C36,2)-2.3534*POWER(10,-2)*C36+3.0433*POWER(10,-1)</f>
        <v/>
      </c>
      <c r="D55" s="35">
        <f>(-1.6259*POWER(10,-5)*POWER(D36,4)+9.3575*POWER(10,-4)*POWER(D36,3)-1.6316*POWER(10,-2)*POWER(D36,2)+1.2678*POWER(10,-1)*D36+3.875*POWER(10,-1))</f>
        <v/>
      </c>
      <c r="E55" s="35" t="n"/>
      <c r="F55" s="37">
        <f>B55*C55*D55</f>
        <v/>
      </c>
    </row>
    <row r="56">
      <c r="A56" s="36">
        <f>A46</f>
        <v/>
      </c>
      <c r="B56" s="35">
        <f>(1.515*POWER(10,-4)*POWER(B37,4)+9.1633*POWER(10,-3)*POWER(B37,3)+1.8454*POWER(10,-1)*POWER(B37,2)+1.3905*B37+4.1113)</f>
        <v/>
      </c>
      <c r="C56" s="35">
        <f>-4.6756*POWER(10,-6)*POWER(C37,3)+8.3776*POWER(10,-4)*POWER(C37,2)-2.3534*POWER(10,-2)*C37+3.0433*POWER(10,-1)</f>
        <v/>
      </c>
      <c r="D56" s="35">
        <f>(-1.6259*POWER(10,-5)*POWER(D37,4)+9.3575*POWER(10,-4)*POWER(D37,3)-1.6316*POWER(10,-2)*POWER(D37,2)+1.2678*POWER(10,-1)*D37+3.875*POWER(10,-1))</f>
        <v/>
      </c>
      <c r="E56" s="35" t="n"/>
      <c r="F56" s="37">
        <f>B56*C56*D56</f>
        <v/>
      </c>
    </row>
    <row r="57">
      <c r="A57" s="36">
        <f>A47</f>
        <v/>
      </c>
      <c r="B57" s="35">
        <f>(1.515*POWER(10,-4)*POWER(B38,4)+9.1633*POWER(10,-3)*POWER(B38,3)+1.8454*POWER(10,-1)*POWER(B38,2)+1.3905*B38+4.1113)</f>
        <v/>
      </c>
      <c r="C57" s="35">
        <f>-4.6756*POWER(10,-6)*POWER(C38,3)+8.3776*POWER(10,-4)*POWER(C38,2)-2.3534*POWER(10,-2)*C38+3.0433*POWER(10,-1)</f>
        <v/>
      </c>
      <c r="D57" s="35">
        <f>(-1.6259*POWER(10,-5)*POWER(D38,4)+9.3575*POWER(10,-4)*POWER(D38,3)-1.6316*POWER(10,-2)*POWER(D38,2)+1.2678*POWER(10,-1)*D38+3.875*POWER(10,-1))</f>
        <v/>
      </c>
      <c r="E57" s="35" t="n"/>
      <c r="F57" s="37">
        <f>B57*C57*D57</f>
        <v/>
      </c>
    </row>
  </sheetData>
  <conditionalFormatting sqref="B33:B38">
    <cfRule type="cellIs" priority="2" operator="lessThanOrEqual" dxfId="41">
      <formula>-8</formula>
    </cfRule>
    <cfRule type="cellIs" priority="4" operator="lessThanOrEqual" dxfId="40">
      <formula>-5</formula>
    </cfRule>
  </conditionalFormatting>
  <conditionalFormatting sqref="C33:C38">
    <cfRule type="cellIs" priority="1" operator="greaterThanOrEqual" dxfId="39">
      <formula>60</formula>
    </cfRule>
  </conditionalFormatting>
  <conditionalFormatting sqref="D33:D38">
    <cfRule type="cellIs" priority="3" operator="greaterThanOrEqual" dxfId="38">
      <formula>5.6</formula>
    </cfRule>
  </conditionalFormatting>
  <conditionalFormatting sqref="F42:F47">
    <cfRule type="cellIs" priority="9" operator="greaterThanOrEqual" dxfId="34">
      <formula>2</formula>
    </cfRule>
    <cfRule type="cellIs" priority="10" operator="between" dxfId="33">
      <formula>1</formula>
      <formula>2</formula>
    </cfRule>
    <cfRule type="cellIs" priority="11" operator="lessThanOrEqual" dxfId="32">
      <formula>1</formula>
    </cfRule>
  </conditionalFormatting>
  <conditionalFormatting sqref="F52:F57">
    <cfRule type="cellIs" priority="5" operator="greaterThanOrEqual" dxfId="34">
      <formula>2</formula>
    </cfRule>
    <cfRule type="cellIs" priority="6" operator="between" dxfId="33">
      <formula>1</formula>
      <formula>2</formula>
    </cfRule>
    <cfRule type="cellIs" priority="7" operator="lessThanOrEqual" dxfId="32">
      <formula>1</formula>
    </cfRule>
  </conditionalFormatting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Eka</dc:creator>
  <dc:language>it-IT</dc:language>
  <dcterms:created xsi:type="dcterms:W3CDTF">2022-01-09T21:53:57Z</dcterms:created>
  <dcterms:modified xsi:type="dcterms:W3CDTF">2024-01-14T10:07:57Z</dcterms:modified>
  <cp:lastModifiedBy>Remo Tomasi (EKA)</cp:lastModifiedBy>
  <cp:revision>71</cp:revision>
</cp:coreProperties>
</file>