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maz\Desktop\"/>
    </mc:Choice>
  </mc:AlternateContent>
  <xr:revisionPtr revIDLastSave="0" documentId="13_ncr:1_{4FDE1C64-36E1-46CF-9091-A6568EFA033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ayfa1" sheetId="2" r:id="rId2"/>
    <sheet name="Sayfa2" sheetId="3" r:id="rId3"/>
    <sheet name="Sayfa3" sheetId="4" r:id="rId4"/>
    <sheet name="Sheet2" sheetId="5" r:id="rId5"/>
    <sheet name="Sheet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5" i="4" l="1"/>
  <c r="L57" i="4"/>
  <c r="L58" i="4"/>
  <c r="L59" i="4"/>
  <c r="L60" i="4"/>
  <c r="L61" i="4"/>
  <c r="K57" i="4"/>
  <c r="K58" i="4"/>
  <c r="K59" i="4"/>
  <c r="K60" i="4"/>
  <c r="K61" i="4"/>
  <c r="J57" i="4"/>
  <c r="J58" i="4"/>
  <c r="J59" i="4"/>
  <c r="J60" i="4"/>
  <c r="J61" i="4"/>
  <c r="L38" i="4"/>
  <c r="L39" i="4"/>
  <c r="L40" i="4"/>
  <c r="L41" i="4"/>
  <c r="L42" i="4"/>
  <c r="L43" i="4"/>
  <c r="K38" i="4"/>
  <c r="K39" i="4"/>
  <c r="K40" i="4"/>
  <c r="K41" i="4"/>
  <c r="K42" i="4"/>
  <c r="K43" i="4"/>
  <c r="J38" i="4"/>
  <c r="J39" i="4"/>
  <c r="J40" i="4"/>
  <c r="J41" i="4"/>
  <c r="J42" i="4"/>
  <c r="J43" i="4"/>
  <c r="L45" i="4"/>
  <c r="L46" i="4"/>
  <c r="L47" i="4"/>
  <c r="L48" i="4"/>
  <c r="L49" i="4"/>
  <c r="L50" i="4"/>
  <c r="L51" i="4"/>
  <c r="L52" i="4"/>
  <c r="L53" i="4"/>
  <c r="L54" i="4"/>
  <c r="L55" i="4"/>
  <c r="L56" i="4"/>
  <c r="K45" i="4"/>
  <c r="K46" i="4"/>
  <c r="K47" i="4"/>
  <c r="K48" i="4"/>
  <c r="K49" i="4"/>
  <c r="K50" i="4"/>
  <c r="K51" i="4"/>
  <c r="K52" i="4"/>
  <c r="K53" i="4"/>
  <c r="K54" i="4"/>
  <c r="K55" i="4"/>
  <c r="K56" i="4"/>
  <c r="J45" i="4"/>
  <c r="J46" i="4"/>
  <c r="J47" i="4"/>
  <c r="J48" i="4"/>
  <c r="J49" i="4"/>
  <c r="J50" i="4"/>
  <c r="J51" i="4"/>
  <c r="J52" i="4"/>
  <c r="J53" i="4"/>
  <c r="J54" i="4"/>
  <c r="J55" i="4"/>
  <c r="J56" i="4"/>
  <c r="J44" i="4"/>
  <c r="BO8" i="4"/>
  <c r="BI41" i="3"/>
  <c r="BI39" i="3"/>
  <c r="BI37" i="3"/>
  <c r="BI35" i="3"/>
  <c r="BI33" i="3"/>
  <c r="BI31" i="3"/>
  <c r="BG37" i="3"/>
  <c r="BG35" i="3"/>
  <c r="BG32" i="3"/>
  <c r="BG33" i="3"/>
  <c r="BG31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31" i="2"/>
  <c r="U51" i="3"/>
  <c r="CQ51" i="3"/>
  <c r="CL51" i="3"/>
  <c r="BV51" i="3"/>
  <c r="BO51" i="3"/>
  <c r="BI51" i="3"/>
  <c r="BB51" i="3"/>
  <c r="AU51" i="3"/>
  <c r="AM51" i="3"/>
  <c r="AG51" i="3"/>
  <c r="Y51" i="3"/>
  <c r="M51" i="3"/>
  <c r="S21" i="4"/>
  <c r="S18" i="4"/>
  <c r="S17" i="4"/>
  <c r="S16" i="4"/>
  <c r="S14" i="4"/>
  <c r="S12" i="4"/>
  <c r="S10" i="4"/>
  <c r="S29" i="4" s="1"/>
  <c r="S9" i="4"/>
  <c r="Z19" i="4"/>
  <c r="Z17" i="4"/>
  <c r="Z31" i="4" s="1"/>
  <c r="S30" i="4"/>
  <c r="E30" i="4"/>
  <c r="BP20" i="4"/>
  <c r="BP31" i="4" s="1"/>
  <c r="BP18" i="4"/>
  <c r="BP15" i="4"/>
  <c r="BI10" i="4"/>
  <c r="BI9" i="4"/>
  <c r="BI29" i="4" s="1"/>
  <c r="BB11" i="4"/>
  <c r="BB31" i="4" s="1"/>
  <c r="BB21" i="4"/>
  <c r="BB17" i="4"/>
  <c r="AU21" i="4"/>
  <c r="AU16" i="4"/>
  <c r="AU31" i="4" s="1"/>
  <c r="AN16" i="4"/>
  <c r="AN15" i="4"/>
  <c r="AN14" i="4"/>
  <c r="AN31" i="4" s="1"/>
  <c r="AG21" i="4"/>
  <c r="AG20" i="4"/>
  <c r="AG16" i="4"/>
  <c r="AG11" i="4"/>
  <c r="AG10" i="4"/>
  <c r="AG29" i="4" s="1"/>
  <c r="L20" i="4"/>
  <c r="L15" i="4"/>
  <c r="L12" i="4"/>
  <c r="L31" i="4" s="1"/>
  <c r="E16" i="4"/>
  <c r="E13" i="4"/>
  <c r="E10" i="4"/>
  <c r="E29" i="4" s="1"/>
  <c r="E11" i="4"/>
  <c r="E14" i="4"/>
  <c r="E15" i="4"/>
  <c r="BI21" i="4"/>
  <c r="L21" i="4"/>
  <c r="BI20" i="4"/>
  <c r="AU20" i="4"/>
  <c r="Z20" i="4"/>
  <c r="Z30" i="4" s="1"/>
  <c r="E20" i="4"/>
  <c r="CK51" i="3"/>
  <c r="BP19" i="4"/>
  <c r="BI19" i="4"/>
  <c r="AU19" i="4"/>
  <c r="AN19" i="4"/>
  <c r="AG19" i="4"/>
  <c r="L19" i="4"/>
  <c r="BB18" i="4"/>
  <c r="L18" i="4"/>
  <c r="L17" i="4"/>
  <c r="E17" i="4"/>
  <c r="BI16" i="4"/>
  <c r="Z16" i="4"/>
  <c r="L16" i="4"/>
  <c r="BB15" i="4"/>
  <c r="S15" i="4"/>
  <c r="BI14" i="4"/>
  <c r="BI30" i="4" s="1"/>
  <c r="AG14" i="4"/>
  <c r="AG13" i="4"/>
  <c r="BP13" i="4"/>
  <c r="BP12" i="4"/>
  <c r="AN12" i="4"/>
  <c r="AN30" i="4" s="1"/>
  <c r="AG12" i="4"/>
  <c r="AG30" i="4" s="1"/>
  <c r="S11" i="4"/>
  <c r="BP10" i="4"/>
  <c r="BB10" i="4"/>
  <c r="AN10" i="4"/>
  <c r="AN29" i="4" s="1"/>
  <c r="L10" i="4"/>
  <c r="L30" i="4" s="1"/>
  <c r="BB9" i="4"/>
  <c r="BB29" i="4" s="1"/>
  <c r="BP9" i="4"/>
  <c r="BP30" i="4" s="1"/>
  <c r="J53" i="3"/>
  <c r="J39" i="3"/>
  <c r="J37" i="3"/>
  <c r="J35" i="3"/>
  <c r="J33" i="3"/>
  <c r="Z9" i="4"/>
  <c r="Z29" i="4" s="1"/>
  <c r="L9" i="4"/>
  <c r="K44" i="4" s="1"/>
  <c r="CR53" i="3"/>
  <c r="CE51" i="3"/>
  <c r="BU51" i="3"/>
  <c r="BO53" i="3"/>
  <c r="BI6" i="3"/>
  <c r="BA53" i="3"/>
  <c r="BB9" i="3"/>
  <c r="AT51" i="3"/>
  <c r="AU37" i="3"/>
  <c r="AU35" i="3"/>
  <c r="AU33" i="3"/>
  <c r="AU9" i="3"/>
  <c r="AL51" i="3"/>
  <c r="AE53" i="3"/>
  <c r="X53" i="3"/>
  <c r="R53" i="3"/>
  <c r="BA20" i="4"/>
  <c r="BA21" i="4"/>
  <c r="BA22" i="4"/>
  <c r="BA23" i="4"/>
  <c r="BA24" i="4"/>
  <c r="BA25" i="4"/>
  <c r="BA26" i="4"/>
  <c r="BA19" i="4"/>
  <c r="BA18" i="4"/>
  <c r="BA17" i="4"/>
  <c r="BA16" i="4"/>
  <c r="BA15" i="4"/>
  <c r="BA14" i="4"/>
  <c r="BA12" i="4"/>
  <c r="BA13" i="4"/>
  <c r="BA11" i="4"/>
  <c r="BA10" i="4"/>
  <c r="BA9" i="4"/>
  <c r="BA30" i="4" s="1"/>
  <c r="BA8" i="4"/>
  <c r="BA4" i="4"/>
  <c r="BA5" i="4"/>
  <c r="BA6" i="4"/>
  <c r="BA7" i="4"/>
  <c r="BA31" i="4" s="1"/>
  <c r="BC31" i="4" s="1"/>
  <c r="BA3" i="4"/>
  <c r="BA29" i="4" s="1"/>
  <c r="BC29" i="4" s="1"/>
  <c r="BO21" i="4"/>
  <c r="BO22" i="4"/>
  <c r="BO23" i="4"/>
  <c r="BO24" i="4"/>
  <c r="BO25" i="4"/>
  <c r="BO26" i="4"/>
  <c r="BO20" i="4"/>
  <c r="BO19" i="4"/>
  <c r="BO18" i="4"/>
  <c r="BO17" i="4"/>
  <c r="BO16" i="4"/>
  <c r="BO15" i="4"/>
  <c r="BO14" i="4"/>
  <c r="BO9" i="4"/>
  <c r="BO10" i="4"/>
  <c r="BO11" i="4"/>
  <c r="BO12" i="4"/>
  <c r="BO13" i="4"/>
  <c r="BO4" i="4"/>
  <c r="BO5" i="4"/>
  <c r="BO6" i="4"/>
  <c r="BO7" i="4"/>
  <c r="BO3" i="4"/>
  <c r="BO29" i="4" s="1"/>
  <c r="BH23" i="4"/>
  <c r="BH24" i="4"/>
  <c r="BH25" i="4"/>
  <c r="BH26" i="4"/>
  <c r="BH22" i="4"/>
  <c r="BH19" i="4"/>
  <c r="BH20" i="4"/>
  <c r="BH21" i="4"/>
  <c r="BH18" i="4"/>
  <c r="BH17" i="4"/>
  <c r="BH15" i="4"/>
  <c r="BH16" i="4"/>
  <c r="BH14" i="4"/>
  <c r="BH30" i="4" s="1"/>
  <c r="BJ30" i="4" s="1"/>
  <c r="BH4" i="4"/>
  <c r="BH5" i="4"/>
  <c r="BH6" i="4"/>
  <c r="BH7" i="4"/>
  <c r="BH8" i="4"/>
  <c r="BH9" i="4"/>
  <c r="BH10" i="4"/>
  <c r="BH11" i="4"/>
  <c r="BH12" i="4"/>
  <c r="BH13" i="4"/>
  <c r="BH3" i="4"/>
  <c r="BH31" i="4" s="1"/>
  <c r="AT22" i="4"/>
  <c r="AT23" i="4"/>
  <c r="AT24" i="4"/>
  <c r="AT25" i="4"/>
  <c r="AT26" i="4"/>
  <c r="AT21" i="4"/>
  <c r="AT20" i="4"/>
  <c r="AT19" i="4"/>
  <c r="AT18" i="4"/>
  <c r="AT17" i="4"/>
  <c r="AT16" i="4"/>
  <c r="AT15" i="4"/>
  <c r="AT14" i="4"/>
  <c r="AT13" i="4"/>
  <c r="AT12" i="4"/>
  <c r="AT11" i="4"/>
  <c r="AT30" i="4" s="1"/>
  <c r="AT4" i="4"/>
  <c r="AT5" i="4"/>
  <c r="AT6" i="4"/>
  <c r="AT7" i="4"/>
  <c r="AT8" i="4"/>
  <c r="AT9" i="4"/>
  <c r="AT10" i="4"/>
  <c r="AT3" i="4"/>
  <c r="AT29" i="4" s="1"/>
  <c r="AM21" i="4"/>
  <c r="AM22" i="4"/>
  <c r="AM23" i="4"/>
  <c r="AM24" i="4"/>
  <c r="AM25" i="4"/>
  <c r="AM26" i="4"/>
  <c r="AM20" i="4"/>
  <c r="AM19" i="4"/>
  <c r="AM18" i="4"/>
  <c r="AM14" i="4"/>
  <c r="AM15" i="4"/>
  <c r="AM16" i="4"/>
  <c r="AM17" i="4"/>
  <c r="AM13" i="4"/>
  <c r="AM10" i="4"/>
  <c r="AM11" i="4"/>
  <c r="AM12" i="4"/>
  <c r="AM9" i="4"/>
  <c r="AM30" i="4" s="1"/>
  <c r="AO30" i="4" s="1"/>
  <c r="AM4" i="4"/>
  <c r="AM5" i="4"/>
  <c r="AM6" i="4"/>
  <c r="AM7" i="4"/>
  <c r="AM8" i="4"/>
  <c r="AM3" i="4"/>
  <c r="AM31" i="4" s="1"/>
  <c r="AO31" i="4" s="1"/>
  <c r="AF21" i="4"/>
  <c r="AF22" i="4"/>
  <c r="AF23" i="4"/>
  <c r="AF24" i="4"/>
  <c r="AF25" i="4"/>
  <c r="AF26" i="4"/>
  <c r="AF20" i="4"/>
  <c r="AF19" i="4"/>
  <c r="AF18" i="4"/>
  <c r="AF17" i="4"/>
  <c r="AF16" i="4"/>
  <c r="AF13" i="4"/>
  <c r="AF14" i="4"/>
  <c r="AF15" i="4"/>
  <c r="AF12" i="4"/>
  <c r="AF30" i="4" s="1"/>
  <c r="AH30" i="4" s="1"/>
  <c r="AF4" i="4"/>
  <c r="AF5" i="4"/>
  <c r="AF6" i="4"/>
  <c r="AF7" i="4"/>
  <c r="AF8" i="4"/>
  <c r="AF9" i="4"/>
  <c r="AF10" i="4"/>
  <c r="AF11" i="4"/>
  <c r="AF3" i="4"/>
  <c r="AF31" i="4" s="1"/>
  <c r="Y20" i="4"/>
  <c r="Y18" i="4"/>
  <c r="Y15" i="4"/>
  <c r="Y16" i="4"/>
  <c r="Y14" i="4"/>
  <c r="Y12" i="4"/>
  <c r="Y11" i="4"/>
  <c r="Y9" i="4"/>
  <c r="Y30" i="4" s="1"/>
  <c r="AA30" i="4" s="1"/>
  <c r="Y22" i="4"/>
  <c r="Y23" i="4"/>
  <c r="Y24" i="4"/>
  <c r="Y25" i="4"/>
  <c r="Y26" i="4"/>
  <c r="Y21" i="4"/>
  <c r="Y19" i="4"/>
  <c r="Y17" i="4"/>
  <c r="Y13" i="4"/>
  <c r="Y10" i="4"/>
  <c r="Y4" i="4"/>
  <c r="Y5" i="4"/>
  <c r="Y6" i="4"/>
  <c r="Y7" i="4"/>
  <c r="Y8" i="4"/>
  <c r="Y3" i="4"/>
  <c r="Y29" i="4" s="1"/>
  <c r="AA29" i="4" s="1"/>
  <c r="R15" i="4"/>
  <c r="R11" i="4"/>
  <c r="R17" i="4"/>
  <c r="R18" i="4"/>
  <c r="R19" i="4"/>
  <c r="R20" i="4"/>
  <c r="R21" i="4"/>
  <c r="R22" i="4"/>
  <c r="R23" i="4"/>
  <c r="R24" i="4"/>
  <c r="R25" i="4"/>
  <c r="R26" i="4"/>
  <c r="R16" i="4"/>
  <c r="R13" i="4"/>
  <c r="R14" i="4"/>
  <c r="R12" i="4"/>
  <c r="R4" i="4"/>
  <c r="R5" i="4"/>
  <c r="R6" i="4"/>
  <c r="R7" i="4"/>
  <c r="R8" i="4"/>
  <c r="R9" i="4"/>
  <c r="R10" i="4"/>
  <c r="R3" i="4"/>
  <c r="R31" i="4" s="1"/>
  <c r="K21" i="4"/>
  <c r="K22" i="4"/>
  <c r="K23" i="4"/>
  <c r="K24" i="4"/>
  <c r="K25" i="4"/>
  <c r="K26" i="4"/>
  <c r="K20" i="4"/>
  <c r="K17" i="4"/>
  <c r="K18" i="4"/>
  <c r="K19" i="4"/>
  <c r="K16" i="4"/>
  <c r="K13" i="4"/>
  <c r="K14" i="4"/>
  <c r="K15" i="4"/>
  <c r="K12" i="4"/>
  <c r="K10" i="4"/>
  <c r="K11" i="4"/>
  <c r="K9" i="4"/>
  <c r="K30" i="4" s="1"/>
  <c r="M30" i="4" s="1"/>
  <c r="K4" i="4"/>
  <c r="K5" i="4"/>
  <c r="K6" i="4"/>
  <c r="K7" i="4"/>
  <c r="K8" i="4"/>
  <c r="K3" i="4"/>
  <c r="K31" i="4" s="1"/>
  <c r="M31" i="4" s="1"/>
  <c r="BU43" i="3"/>
  <c r="BU41" i="3"/>
  <c r="CP35" i="3"/>
  <c r="CP33" i="3"/>
  <c r="CI37" i="3"/>
  <c r="CI35" i="3"/>
  <c r="CI33" i="3"/>
  <c r="CB43" i="3"/>
  <c r="CB41" i="3"/>
  <c r="CB39" i="3"/>
  <c r="CB37" i="3"/>
  <c r="CB35" i="3"/>
  <c r="CB33" i="3"/>
  <c r="BU39" i="3"/>
  <c r="BU37" i="3"/>
  <c r="BU35" i="3"/>
  <c r="BU33" i="3"/>
  <c r="BN33" i="3"/>
  <c r="BN34" i="3" s="1"/>
  <c r="BN35" i="3" s="1"/>
  <c r="AZ43" i="3"/>
  <c r="AZ41" i="3"/>
  <c r="AZ39" i="3"/>
  <c r="AZ37" i="3"/>
  <c r="AZ35" i="3"/>
  <c r="AZ33" i="3"/>
  <c r="AS41" i="3"/>
  <c r="AS39" i="3"/>
  <c r="AS37" i="3"/>
  <c r="AS35" i="3"/>
  <c r="AS33" i="3"/>
  <c r="AE39" i="3"/>
  <c r="AE35" i="3"/>
  <c r="AE36" i="3" s="1"/>
  <c r="AE37" i="3" s="1"/>
  <c r="AE33" i="3"/>
  <c r="X43" i="3"/>
  <c r="X41" i="3"/>
  <c r="X39" i="3"/>
  <c r="X37" i="3"/>
  <c r="X35" i="3"/>
  <c r="X33" i="3"/>
  <c r="Q39" i="3"/>
  <c r="Q37" i="3"/>
  <c r="Q35" i="3"/>
  <c r="Q33" i="3"/>
  <c r="AL33" i="3"/>
  <c r="L5" i="3"/>
  <c r="L6" i="3"/>
  <c r="L7" i="3"/>
  <c r="L8" i="3"/>
  <c r="L39" i="3" s="1"/>
  <c r="L9" i="3"/>
  <c r="L10" i="3"/>
  <c r="L11" i="3"/>
  <c r="L12" i="3"/>
  <c r="L33" i="3" s="1"/>
  <c r="L34" i="3" s="1"/>
  <c r="L4" i="3"/>
  <c r="F15" i="1"/>
  <c r="F2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CR7" i="3"/>
  <c r="CR43" i="3" s="1"/>
  <c r="CR8" i="3"/>
  <c r="CR9" i="3"/>
  <c r="CR41" i="3" s="1"/>
  <c r="CR10" i="3"/>
  <c r="CR35" i="3" s="1"/>
  <c r="CR11" i="3"/>
  <c r="CR37" i="3" s="1"/>
  <c r="CR12" i="3"/>
  <c r="CR13" i="3"/>
  <c r="CR39" i="3" s="1"/>
  <c r="CR6" i="3"/>
  <c r="CR33" i="3" s="1"/>
  <c r="CK13" i="3"/>
  <c r="CK33" i="3" s="1"/>
  <c r="CK6" i="3"/>
  <c r="CK37" i="3" s="1"/>
  <c r="CK7" i="3"/>
  <c r="CK8" i="3"/>
  <c r="CK35" i="3" s="1"/>
  <c r="CK9" i="3"/>
  <c r="CK41" i="3" s="1"/>
  <c r="CK10" i="3"/>
  <c r="CK11" i="3"/>
  <c r="CK39" i="3" s="1"/>
  <c r="CK12" i="3"/>
  <c r="CK5" i="3"/>
  <c r="CD7" i="3"/>
  <c r="CD8" i="3"/>
  <c r="CD9" i="3"/>
  <c r="CD10" i="3"/>
  <c r="CD11" i="3"/>
  <c r="CD33" i="3" s="1"/>
  <c r="CD6" i="3"/>
  <c r="CD35" i="3" s="1"/>
  <c r="BW7" i="3"/>
  <c r="BW8" i="3"/>
  <c r="BW9" i="3"/>
  <c r="BW10" i="3"/>
  <c r="BW35" i="3" s="1"/>
  <c r="BW11" i="3"/>
  <c r="BW12" i="3"/>
  <c r="BW13" i="3"/>
  <c r="BW6" i="3"/>
  <c r="BW33" i="3" s="1"/>
  <c r="BP7" i="3"/>
  <c r="BP33" i="3" s="1"/>
  <c r="BP8" i="3"/>
  <c r="BP41" i="3" s="1"/>
  <c r="BP9" i="3"/>
  <c r="BP37" i="3" s="1"/>
  <c r="BP10" i="3"/>
  <c r="BP11" i="3"/>
  <c r="BP12" i="3"/>
  <c r="BP39" i="3" s="1"/>
  <c r="BP13" i="3"/>
  <c r="BP43" i="3" s="1"/>
  <c r="BP6" i="3"/>
  <c r="BP35" i="3" s="1"/>
  <c r="BI5" i="3"/>
  <c r="BI7" i="3"/>
  <c r="BI8" i="3"/>
  <c r="BI9" i="3"/>
  <c r="BI10" i="3"/>
  <c r="BI11" i="3"/>
  <c r="BI12" i="3"/>
  <c r="BI4" i="3"/>
  <c r="BB6" i="3"/>
  <c r="BB7" i="3"/>
  <c r="BB8" i="3"/>
  <c r="BB33" i="3"/>
  <c r="BB10" i="3"/>
  <c r="BB11" i="3"/>
  <c r="BB12" i="3"/>
  <c r="BB13" i="3"/>
  <c r="BB5" i="3"/>
  <c r="BB35" i="3" s="1"/>
  <c r="AU6" i="3"/>
  <c r="AU7" i="3"/>
  <c r="AU8" i="3"/>
  <c r="AU10" i="3"/>
  <c r="AU11" i="3"/>
  <c r="AU12" i="3"/>
  <c r="AU13" i="3"/>
  <c r="AU5" i="3"/>
  <c r="AN5" i="3"/>
  <c r="AN45" i="3" s="1"/>
  <c r="AN6" i="3"/>
  <c r="AN41" i="3" s="1"/>
  <c r="AN7" i="3"/>
  <c r="AN39" i="3" s="1"/>
  <c r="AN8" i="3"/>
  <c r="AN9" i="3"/>
  <c r="AN37" i="3" s="1"/>
  <c r="AN10" i="3"/>
  <c r="AN33" i="3" s="1"/>
  <c r="AN11" i="3"/>
  <c r="AN35" i="3" s="1"/>
  <c r="AN12" i="3"/>
  <c r="AN43" i="3" s="1"/>
  <c r="AN13" i="3"/>
  <c r="AN4" i="3"/>
  <c r="AG5" i="3"/>
  <c r="AG6" i="3"/>
  <c r="AG33" i="3" s="1"/>
  <c r="AG7" i="3"/>
  <c r="AG8" i="3"/>
  <c r="AG9" i="3"/>
  <c r="AG10" i="3"/>
  <c r="AG11" i="3"/>
  <c r="AG35" i="3" s="1"/>
  <c r="AG12" i="3"/>
  <c r="AG37" i="3" s="1"/>
  <c r="AG13" i="3"/>
  <c r="AG4" i="3"/>
  <c r="AG39" i="3" s="1"/>
  <c r="Z9" i="3"/>
  <c r="Z10" i="3"/>
  <c r="Z11" i="3"/>
  <c r="Z12" i="3"/>
  <c r="Z35" i="3" s="1"/>
  <c r="Z8" i="3"/>
  <c r="Z33" i="3" s="1"/>
  <c r="S8" i="3"/>
  <c r="S7" i="3"/>
  <c r="S39" i="3" s="1"/>
  <c r="S9" i="3"/>
  <c r="S10" i="3"/>
  <c r="S37" i="3" s="1"/>
  <c r="S11" i="3"/>
  <c r="S12" i="3"/>
  <c r="S35" i="3" s="1"/>
  <c r="S6" i="3"/>
  <c r="S33" i="3" s="1"/>
  <c r="E5" i="3"/>
  <c r="E33" i="3" s="1"/>
  <c r="E6" i="3"/>
  <c r="E39" i="3" s="1"/>
  <c r="E7" i="3"/>
  <c r="E41" i="3" s="1"/>
  <c r="E8" i="3"/>
  <c r="E45" i="3" s="1"/>
  <c r="E9" i="3"/>
  <c r="E43" i="3" s="1"/>
  <c r="E10" i="3"/>
  <c r="E35" i="3" s="1"/>
  <c r="E11" i="3"/>
  <c r="E47" i="3" s="1"/>
  <c r="E12" i="3"/>
  <c r="E37" i="3" s="1"/>
  <c r="E4" i="3"/>
  <c r="BA22" i="2"/>
  <c r="BA23" i="2"/>
  <c r="BA24" i="2"/>
  <c r="BA25" i="2"/>
  <c r="BA21" i="2"/>
  <c r="BA3" i="2"/>
  <c r="BA4" i="2"/>
  <c r="BA5" i="2"/>
  <c r="BA6" i="2"/>
  <c r="BA2" i="2"/>
  <c r="BA20" i="2"/>
  <c r="AZ20" i="2"/>
  <c r="BA19" i="2"/>
  <c r="AZ19" i="2"/>
  <c r="BA18" i="2"/>
  <c r="AZ18" i="2"/>
  <c r="BA17" i="2"/>
  <c r="AZ17" i="2"/>
  <c r="BA16" i="2"/>
  <c r="AZ16" i="2"/>
  <c r="BA15" i="2"/>
  <c r="AZ15" i="2"/>
  <c r="BA14" i="2"/>
  <c r="AZ14" i="2"/>
  <c r="BA13" i="2"/>
  <c r="AZ13" i="2"/>
  <c r="BA12" i="2"/>
  <c r="AZ12" i="2"/>
  <c r="BA11" i="2"/>
  <c r="AZ11" i="2"/>
  <c r="BA10" i="2"/>
  <c r="AZ10" i="2"/>
  <c r="BA9" i="2"/>
  <c r="AZ9" i="2"/>
  <c r="BA8" i="2"/>
  <c r="AZ8" i="2"/>
  <c r="BA7" i="2"/>
  <c r="BF2" i="1" a="1"/>
  <c r="BF2" i="1" s="1"/>
  <c r="AZ2" i="1" a="1"/>
  <c r="AZ2" i="1" s="1"/>
  <c r="AT2" i="1" a="1"/>
  <c r="AT2" i="1" s="1"/>
  <c r="AN2" i="1" a="1"/>
  <c r="AN2" i="1" s="1"/>
  <c r="AH2" i="1" a="1"/>
  <c r="AH2" i="1" s="1"/>
  <c r="AB2" i="1" a="1"/>
  <c r="AB2" i="1" s="1"/>
  <c r="V2" i="1" a="1"/>
  <c r="V2" i="1" s="1"/>
  <c r="P2" i="1" a="1"/>
  <c r="P2" i="1" s="1"/>
  <c r="J2" i="1" a="1"/>
  <c r="J2" i="1" s="1"/>
  <c r="D2" i="1" a="1"/>
  <c r="D2" i="1" s="1"/>
  <c r="BC30" i="4" l="1"/>
  <c r="AH31" i="4"/>
  <c r="BJ31" i="4"/>
  <c r="R29" i="4"/>
  <c r="T29" i="4" s="1"/>
  <c r="E31" i="4"/>
  <c r="R30" i="4"/>
  <c r="T30" i="4" s="1"/>
  <c r="AG31" i="4"/>
  <c r="AU29" i="4"/>
  <c r="AV29" i="4" s="1"/>
  <c r="BB30" i="4"/>
  <c r="BI31" i="4"/>
  <c r="BO30" i="4"/>
  <c r="BQ30" i="4" s="1"/>
  <c r="D42" i="4" s="1"/>
  <c r="L29" i="4"/>
  <c r="D46" i="4" s="1"/>
  <c r="AU30" i="4"/>
  <c r="AV30" i="4" s="1"/>
  <c r="BP29" i="4"/>
  <c r="K29" i="4"/>
  <c r="Y31" i="4"/>
  <c r="AA31" i="4" s="1"/>
  <c r="L44" i="4"/>
  <c r="AF29" i="4"/>
  <c r="AH29" i="4" s="1"/>
  <c r="AT31" i="4"/>
  <c r="AV31" i="4" s="1"/>
  <c r="BH29" i="4"/>
  <c r="BJ29" i="4" s="1"/>
  <c r="BO31" i="4"/>
  <c r="BQ31" i="4" s="1"/>
  <c r="AM29" i="4"/>
  <c r="AO29" i="4" s="1"/>
  <c r="D31" i="4"/>
  <c r="D30" i="4"/>
  <c r="F30" i="4" s="1"/>
  <c r="D29" i="4"/>
  <c r="F29" i="4" s="1"/>
  <c r="BQ29" i="4"/>
  <c r="E47" i="4"/>
  <c r="BJ53" i="3"/>
  <c r="S31" i="4"/>
  <c r="T31" i="4" s="1"/>
  <c r="L35" i="3"/>
  <c r="L36" i="3" s="1"/>
  <c r="L37" i="3" s="1"/>
  <c r="F31" i="4" l="1"/>
  <c r="M29" i="4"/>
  <c r="D47" i="4"/>
  <c r="E46" i="4"/>
  <c r="E41" i="4"/>
  <c r="D48" i="4"/>
  <c r="E48" i="4"/>
  <c r="D41" i="4"/>
  <c r="E42" i="4"/>
  <c r="D43" i="4" l="1"/>
  <c r="E4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<sst xmlns="http://schemas.openxmlformats.org/spreadsheetml/2006/main" count="777" uniqueCount="108">
  <si>
    <t>Time</t>
  </si>
  <si>
    <t>House 1 PV generation</t>
  </si>
  <si>
    <t>House 1 consumption</t>
  </si>
  <si>
    <t>House 1 net load minutely</t>
  </si>
  <si>
    <t>House 1 net load hourly</t>
  </si>
  <si>
    <t>House 2 PV generation</t>
  </si>
  <si>
    <t>House 2 consumption</t>
  </si>
  <si>
    <t>House 2 net load minutely</t>
  </si>
  <si>
    <t>House 2 net load hourly</t>
  </si>
  <si>
    <t>House 3 PV generation</t>
  </si>
  <si>
    <t>House 3 consumption</t>
  </si>
  <si>
    <t>House 3 net load minutely</t>
  </si>
  <si>
    <t>House 3 net load hourly</t>
  </si>
  <si>
    <t>House 4 PV generation</t>
  </si>
  <si>
    <t>House 4 consumption</t>
  </si>
  <si>
    <t>House 4 net load minutely</t>
  </si>
  <si>
    <t>House 4 net load hourly</t>
  </si>
  <si>
    <t>House 5 PV generation</t>
  </si>
  <si>
    <t>House 5 consumption</t>
  </si>
  <si>
    <t>House 5 net load minutely</t>
  </si>
  <si>
    <t>House 5 net load hourly</t>
  </si>
  <si>
    <t>House 6 PV generation</t>
  </si>
  <si>
    <t>House 6 consumption</t>
  </si>
  <si>
    <t>House 6 net load minutely</t>
  </si>
  <si>
    <t>House 6 net load hourly</t>
  </si>
  <si>
    <t>House 7 PV generation</t>
  </si>
  <si>
    <t>House 7 consumption</t>
  </si>
  <si>
    <t>House 7 net load minutely</t>
  </si>
  <si>
    <t>House 7 net load hourly</t>
  </si>
  <si>
    <t>House 8 PV generation</t>
  </si>
  <si>
    <t>House 8 consumption</t>
  </si>
  <si>
    <t>House 8 net load minutely</t>
  </si>
  <si>
    <t>House 8 net load hourly</t>
  </si>
  <si>
    <t>House 9 PV generation</t>
  </si>
  <si>
    <t>House 9 consumption</t>
  </si>
  <si>
    <t>House 9 net load minutely</t>
  </si>
  <si>
    <t>House 9 net load hourly</t>
  </si>
  <si>
    <t>House 10 PV generation</t>
  </si>
  <si>
    <t>House 10 consumption</t>
  </si>
  <si>
    <t>House 10 net load minutely</t>
  </si>
  <si>
    <t>House 10 net load hourly</t>
  </si>
  <si>
    <t>Buying Prices</t>
  </si>
  <si>
    <t>Selling Prices</t>
  </si>
  <si>
    <t>Sellers</t>
  </si>
  <si>
    <t>Buyers</t>
  </si>
  <si>
    <t>House 1</t>
  </si>
  <si>
    <t>House 2</t>
  </si>
  <si>
    <t>House 3</t>
  </si>
  <si>
    <t>House 4</t>
  </si>
  <si>
    <t>House 5</t>
  </si>
  <si>
    <t>House 6</t>
  </si>
  <si>
    <t>House 7</t>
  </si>
  <si>
    <t>House 8</t>
  </si>
  <si>
    <t>House 9</t>
  </si>
  <si>
    <t>House 10</t>
  </si>
  <si>
    <t>Buyer</t>
  </si>
  <si>
    <t>Seller</t>
  </si>
  <si>
    <t>agreed price 23</t>
  </si>
  <si>
    <t>agreed price 22</t>
  </si>
  <si>
    <t>agreed price 18</t>
  </si>
  <si>
    <t>agreed price 21</t>
  </si>
  <si>
    <t>agreed price 19</t>
  </si>
  <si>
    <t>agreed price 16</t>
  </si>
  <si>
    <t>agreed price 15</t>
  </si>
  <si>
    <t>agreed price 20</t>
  </si>
  <si>
    <t>agreed price 13</t>
  </si>
  <si>
    <t>With P2P</t>
  </si>
  <si>
    <t>Hours</t>
  </si>
  <si>
    <t>Selling Total Demand</t>
  </si>
  <si>
    <t>Buying Total Demand</t>
  </si>
  <si>
    <t>Without P2P</t>
  </si>
  <si>
    <t>house 10</t>
  </si>
  <si>
    <t>house 8</t>
  </si>
  <si>
    <t>house 2</t>
  </si>
  <si>
    <t>house 4</t>
  </si>
  <si>
    <t>sellers</t>
  </si>
  <si>
    <t>buyers</t>
  </si>
  <si>
    <t>house 3</t>
  </si>
  <si>
    <t>house 9</t>
  </si>
  <si>
    <t>house 6</t>
  </si>
  <si>
    <t>house8</t>
  </si>
  <si>
    <t>house 1</t>
  </si>
  <si>
    <t>house 5</t>
  </si>
  <si>
    <t>house 7</t>
  </si>
  <si>
    <t xml:space="preserve">buyers </t>
  </si>
  <si>
    <t>seller</t>
  </si>
  <si>
    <t>Toplam satılan fiyat</t>
  </si>
  <si>
    <t>the amount of energy transfer</t>
  </si>
  <si>
    <t>P2P olan saatler</t>
  </si>
  <si>
    <t xml:space="preserve">Toplam satın alınan fiyat - (değerlerin - olmasının nedeni satın aldığı için onları + ya dönüştürücem) </t>
  </si>
  <si>
    <t>agree prices (burada 23 gibi yazıyor ama hesaplarken cent olarak alıp 0.23 olarak hesaplıyorum)</t>
  </si>
  <si>
    <t>fiyatlar kw/h cinsinden olduğu için dönüşümleri yapıp ona göre hesaplamalarımı yaptım</t>
  </si>
  <si>
    <t>Total Price</t>
  </si>
  <si>
    <t>selling</t>
  </si>
  <si>
    <t>buying</t>
  </si>
  <si>
    <t>Selling</t>
  </si>
  <si>
    <t>Buying</t>
  </si>
  <si>
    <t>Maksimum</t>
  </si>
  <si>
    <t>Minimum</t>
  </si>
  <si>
    <t>Selling Price</t>
  </si>
  <si>
    <t>Buying Price</t>
  </si>
  <si>
    <t>Total Price (%)</t>
  </si>
  <si>
    <t>Selling Price (%)</t>
  </si>
  <si>
    <t>Buying Price (%)</t>
  </si>
  <si>
    <t>Maximum</t>
  </si>
  <si>
    <t>Without P2P Energy Cost Hourly</t>
  </si>
  <si>
    <t>With P2P Energy Cost</t>
  </si>
  <si>
    <t>Profit 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</si>
</sst>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2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/>
    <xf numFmtId="0" fontId="1" fillId="0" borderId="1" xfId="0" applyFont="1" applyBorder="1"/>
    <xf numFmtId="0" fontId="0" fillId="2" borderId="1" xfId="0" applyFill="1" applyBorder="1"/>
    <xf numFmtId="20" fontId="0" fillId="3" borderId="1" xfId="0" applyNumberFormat="1" applyFill="1" applyBorder="1"/>
    <xf numFmtId="0" fontId="3" fillId="0" borderId="1" xfId="0" applyFont="1" applyBorder="1" applyAlignment="1">
      <alignment vertical="center"/>
    </xf>
    <xf numFmtId="0" fontId="0" fillId="2" borderId="0" xfId="0" applyFill="1" applyBorder="1"/>
    <xf numFmtId="0" fontId="0" fillId="0" borderId="0" xfId="0" applyBorder="1"/>
    <xf numFmtId="0" fontId="0" fillId="4" borderId="1" xfId="0" applyFill="1" applyBorder="1"/>
    <xf numFmtId="0" fontId="0" fillId="0" borderId="1" xfId="0" applyFill="1" applyBorder="1"/>
    <xf numFmtId="0" fontId="0" fillId="2" borderId="2" xfId="0" applyFill="1" applyBorder="1"/>
    <xf numFmtId="0" fontId="3" fillId="0" borderId="2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vertical="center"/>
    </xf>
    <xf numFmtId="0" fontId="5" fillId="5" borderId="0" xfId="0" applyFont="1" applyFill="1" applyBorder="1"/>
    <xf numFmtId="0" fontId="6" fillId="0" borderId="0" xfId="0" applyFont="1" applyBorder="1"/>
    <xf numFmtId="0" fontId="0" fillId="5" borderId="0" xfId="0" applyFill="1" applyBorder="1"/>
    <xf numFmtId="0" fontId="3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1" xfId="0" applyFill="1" applyBorder="1"/>
    <xf numFmtId="0" fontId="3" fillId="2" borderId="1" xfId="0" applyFont="1" applyFill="1" applyBorder="1" applyAlignment="1">
      <alignment vertical="center"/>
    </xf>
    <xf numFmtId="0" fontId="0" fillId="2" borderId="0" xfId="0" applyFill="1"/>
    <xf numFmtId="0" fontId="0" fillId="7" borderId="1" xfId="0" applyFill="1" applyBorder="1"/>
    <xf numFmtId="20" fontId="0" fillId="7" borderId="1" xfId="0" applyNumberFormat="1" applyFill="1" applyBorder="1"/>
    <xf numFmtId="0" fontId="0" fillId="0" borderId="1" xfId="0" applyBorder="1" applyAlignment="1">
      <alignment horizontal="center"/>
    </xf>
    <xf numFmtId="0" fontId="5" fillId="5" borderId="0" xfId="0" applyFont="1" applyFill="1"/>
    <xf numFmtId="0" fontId="0" fillId="4" borderId="0" xfId="0" applyFill="1"/>
    <xf numFmtId="0" fontId="0" fillId="7" borderId="2" xfId="0" applyFill="1" applyBorder="1"/>
    <xf numFmtId="20" fontId="0" fillId="7" borderId="2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8" borderId="1" xfId="0" applyFill="1" applyBorder="1"/>
    <xf numFmtId="0" fontId="0" fillId="8" borderId="0" xfId="0" applyFill="1"/>
    <xf numFmtId="20" fontId="0" fillId="0" borderId="1" xfId="0" applyNumberFormat="1" applyBorder="1"/>
    <xf numFmtId="0" fontId="0" fillId="0" borderId="9" xfId="0" applyFill="1" applyBorder="1"/>
    <xf numFmtId="20" fontId="0" fillId="0" borderId="0" xfId="0" applyNumberFormat="1"/>
    <xf numFmtId="2" fontId="0" fillId="0" borderId="0" xfId="0" applyNumberFormat="1"/>
    <xf numFmtId="20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6" borderId="3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Sayfa2!$J$30:$J$39</c:f>
              <c:numCache>
                <c:formatCode>General</c:formatCode>
                <c:ptCount val="10"/>
                <c:pt idx="0">
                  <c:v>0</c:v>
                </c:pt>
                <c:pt idx="1">
                  <c:v>104.73683333333334</c:v>
                </c:pt>
                <c:pt idx="2">
                  <c:v>104.73683333333334</c:v>
                </c:pt>
                <c:pt idx="3">
                  <c:v>133.59683333333334</c:v>
                </c:pt>
                <c:pt idx="4">
                  <c:v>133.59683333333334</c:v>
                </c:pt>
                <c:pt idx="5">
                  <c:v>158.34069990272042</c:v>
                </c:pt>
                <c:pt idx="6">
                  <c:v>158.34069990272042</c:v>
                </c:pt>
                <c:pt idx="7">
                  <c:v>172.14294511307213</c:v>
                </c:pt>
                <c:pt idx="8">
                  <c:v>172.14294511307213</c:v>
                </c:pt>
                <c:pt idx="9">
                  <c:v>202.69561177973878</c:v>
                </c:pt>
              </c:numCache>
            </c:numRef>
          </c:xVal>
          <c:yVal>
            <c:numRef>
              <c:f>Sayfa2!$I$30:$I$39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16</c:v>
                </c:pt>
                <c:pt idx="3">
                  <c:v>16</c:v>
                </c:pt>
                <c:pt idx="4">
                  <c:v>21</c:v>
                </c:pt>
                <c:pt idx="5">
                  <c:v>21</c:v>
                </c:pt>
                <c:pt idx="6">
                  <c:v>23</c:v>
                </c:pt>
                <c:pt idx="7">
                  <c:v>23</c:v>
                </c:pt>
                <c:pt idx="8">
                  <c:v>25</c:v>
                </c:pt>
                <c:pt idx="9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E83-4BC2-B740-4DBB3B701FF4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Sayfa2!$L$30:$L$39</c:f>
              <c:numCache>
                <c:formatCode>General</c:formatCode>
                <c:ptCount val="10"/>
                <c:pt idx="0">
                  <c:v>0</c:v>
                </c:pt>
                <c:pt idx="1">
                  <c:v>78.58069382122963</c:v>
                </c:pt>
                <c:pt idx="2">
                  <c:v>78.58069382122963</c:v>
                </c:pt>
                <c:pt idx="3">
                  <c:v>488.84569382122959</c:v>
                </c:pt>
                <c:pt idx="4">
                  <c:v>488.84569382122959</c:v>
                </c:pt>
                <c:pt idx="5">
                  <c:v>563.65869382122958</c:v>
                </c:pt>
                <c:pt idx="6">
                  <c:v>563.65869382122958</c:v>
                </c:pt>
                <c:pt idx="7">
                  <c:v>649.28099059681051</c:v>
                </c:pt>
                <c:pt idx="8">
                  <c:v>649.28099059681051</c:v>
                </c:pt>
                <c:pt idx="9">
                  <c:v>764.35465726347718</c:v>
                </c:pt>
              </c:numCache>
            </c:numRef>
          </c:xVal>
          <c:yVal>
            <c:numRef>
              <c:f>Sayfa2!$K$30:$K$39</c:f>
              <c:numCache>
                <c:formatCode>General</c:formatCode>
                <c:ptCount val="10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15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83-4BC2-B740-4DBB3B701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1676367"/>
        <c:axId val="911677615"/>
      </c:scatterChart>
      <c:valAx>
        <c:axId val="91167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77615"/>
        <c:crosses val="autoZero"/>
        <c:crossBetween val="midCat"/>
      </c:valAx>
      <c:valAx>
        <c:axId val="91167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676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Sayfa2!$E$30:$E$47</c:f>
              <c:numCache>
                <c:formatCode>General</c:formatCode>
                <c:ptCount val="18"/>
                <c:pt idx="0">
                  <c:v>0</c:v>
                </c:pt>
                <c:pt idx="1">
                  <c:v>83.582716825461603</c:v>
                </c:pt>
                <c:pt idx="2">
                  <c:v>83.582716825461603</c:v>
                </c:pt>
                <c:pt idx="3">
                  <c:v>180.83235989421138</c:v>
                </c:pt>
                <c:pt idx="4">
                  <c:v>180.83235989421138</c:v>
                </c:pt>
                <c:pt idx="5">
                  <c:v>314.63469322754474</c:v>
                </c:pt>
                <c:pt idx="6">
                  <c:v>314.63469322754474</c:v>
                </c:pt>
                <c:pt idx="7">
                  <c:v>557.40052656087801</c:v>
                </c:pt>
                <c:pt idx="8">
                  <c:v>557.40052656087801</c:v>
                </c:pt>
                <c:pt idx="9">
                  <c:v>642.21617597245256</c:v>
                </c:pt>
                <c:pt idx="10">
                  <c:v>642.21617597245256</c:v>
                </c:pt>
                <c:pt idx="11">
                  <c:v>687.64555549485294</c:v>
                </c:pt>
                <c:pt idx="12">
                  <c:v>687.64555549485294</c:v>
                </c:pt>
                <c:pt idx="13">
                  <c:v>813.11922216151959</c:v>
                </c:pt>
                <c:pt idx="14">
                  <c:v>813.11922216151959</c:v>
                </c:pt>
                <c:pt idx="15">
                  <c:v>990.83455549485302</c:v>
                </c:pt>
                <c:pt idx="16">
                  <c:v>990.83455549485302</c:v>
                </c:pt>
                <c:pt idx="17">
                  <c:v>1028.794055494853</c:v>
                </c:pt>
              </c:numCache>
            </c:numRef>
          </c:xVal>
          <c:yVal>
            <c:numRef>
              <c:f>Sayfa2!$D$30:$D$47</c:f>
              <c:numCache>
                <c:formatCode>General</c:formatCode>
                <c:ptCount val="18"/>
                <c:pt idx="0">
                  <c:v>27</c:v>
                </c:pt>
                <c:pt idx="1">
                  <c:v>27</c:v>
                </c:pt>
                <c:pt idx="2">
                  <c:v>26</c:v>
                </c:pt>
                <c:pt idx="3">
                  <c:v>26</c:v>
                </c:pt>
                <c:pt idx="4">
                  <c:v>25</c:v>
                </c:pt>
                <c:pt idx="5">
                  <c:v>25</c:v>
                </c:pt>
                <c:pt idx="6">
                  <c:v>23</c:v>
                </c:pt>
                <c:pt idx="7">
                  <c:v>23</c:v>
                </c:pt>
                <c:pt idx="8">
                  <c:v>22</c:v>
                </c:pt>
                <c:pt idx="9">
                  <c:v>22</c:v>
                </c:pt>
                <c:pt idx="10">
                  <c:v>20</c:v>
                </c:pt>
                <c:pt idx="11">
                  <c:v>20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AB-466A-8DC6-364C78C37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106271"/>
        <c:axId val="481106687"/>
      </c:scatterChart>
      <c:valAx>
        <c:axId val="481106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06687"/>
        <c:crosses val="autoZero"/>
        <c:crossBetween val="midCat"/>
      </c:valAx>
      <c:valAx>
        <c:axId val="48110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106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Sayfa2!$Q$30:$Q$39</c:f>
              <c:numCache>
                <c:formatCode>General</c:formatCode>
                <c:ptCount val="10"/>
                <c:pt idx="0">
                  <c:v>0</c:v>
                </c:pt>
                <c:pt idx="1">
                  <c:v>208.41549999999995</c:v>
                </c:pt>
                <c:pt idx="2">
                  <c:v>208.41549999999995</c:v>
                </c:pt>
                <c:pt idx="3">
                  <c:v>243.35392493575594</c:v>
                </c:pt>
                <c:pt idx="4">
                  <c:v>243.35392493575594</c:v>
                </c:pt>
                <c:pt idx="5">
                  <c:v>245.55192493575595</c:v>
                </c:pt>
                <c:pt idx="6">
                  <c:v>245.55192493575595</c:v>
                </c:pt>
                <c:pt idx="7">
                  <c:v>249.45451289659289</c:v>
                </c:pt>
                <c:pt idx="8">
                  <c:v>249.45451289659289</c:v>
                </c:pt>
                <c:pt idx="9">
                  <c:v>466.51267956325955</c:v>
                </c:pt>
              </c:numCache>
            </c:numRef>
          </c:xVal>
          <c:yVal>
            <c:numRef>
              <c:f>Sayfa2!$P$30:$P$39</c:f>
              <c:numCache>
                <c:formatCode>General</c:formatCode>
                <c:ptCount val="10"/>
                <c:pt idx="0">
                  <c:v>12</c:v>
                </c:pt>
                <c:pt idx="1">
                  <c:v>12</c:v>
                </c:pt>
                <c:pt idx="2">
                  <c:v>13</c:v>
                </c:pt>
                <c:pt idx="3">
                  <c:v>13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22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E-4E5E-A1B5-1F2F478ACA46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Sayfa2!$S$30:$S$39</c:f>
              <c:numCache>
                <c:formatCode>General</c:formatCode>
                <c:ptCount val="10"/>
                <c:pt idx="0">
                  <c:v>0</c:v>
                </c:pt>
                <c:pt idx="1">
                  <c:v>37.824500000000008</c:v>
                </c:pt>
                <c:pt idx="2">
                  <c:v>37.824500000000008</c:v>
                </c:pt>
                <c:pt idx="3">
                  <c:v>123.0276633827099</c:v>
                </c:pt>
                <c:pt idx="4">
                  <c:v>123.0276633827099</c:v>
                </c:pt>
                <c:pt idx="5">
                  <c:v>668.53449671604301</c:v>
                </c:pt>
                <c:pt idx="6">
                  <c:v>668.53449671604301</c:v>
                </c:pt>
                <c:pt idx="7">
                  <c:v>814.74883004937635</c:v>
                </c:pt>
                <c:pt idx="8">
                  <c:v>814.74883004937635</c:v>
                </c:pt>
                <c:pt idx="9">
                  <c:v>839.8111319470944</c:v>
                </c:pt>
              </c:numCache>
            </c:numRef>
          </c:xVal>
          <c:yVal>
            <c:numRef>
              <c:f>Sayfa2!$R$30:$R$39</c:f>
              <c:numCache>
                <c:formatCode>General</c:formatCode>
                <c:ptCount val="10"/>
                <c:pt idx="0">
                  <c:v>27</c:v>
                </c:pt>
                <c:pt idx="1">
                  <c:v>27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22</c:v>
                </c:pt>
                <c:pt idx="6">
                  <c:v>16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0E-4E5E-A1B5-1F2F478AC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691599"/>
        <c:axId val="409693263"/>
      </c:scatterChart>
      <c:valAx>
        <c:axId val="409691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93263"/>
        <c:crosses val="autoZero"/>
        <c:crossBetween val="midCat"/>
      </c:valAx>
      <c:valAx>
        <c:axId val="4096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691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Sayfa2!$X$30:$X$43</c:f>
              <c:numCache>
                <c:formatCode>General</c:formatCode>
                <c:ptCount val="14"/>
                <c:pt idx="0">
                  <c:v>0</c:v>
                </c:pt>
                <c:pt idx="1">
                  <c:v>34.217275051717962</c:v>
                </c:pt>
                <c:pt idx="2">
                  <c:v>34.217275051717962</c:v>
                </c:pt>
                <c:pt idx="3">
                  <c:v>99.321672071642269</c:v>
                </c:pt>
                <c:pt idx="4">
                  <c:v>99.321672071642269</c:v>
                </c:pt>
                <c:pt idx="5">
                  <c:v>343.61983873830894</c:v>
                </c:pt>
                <c:pt idx="6">
                  <c:v>343.61983873830894</c:v>
                </c:pt>
                <c:pt idx="7">
                  <c:v>767.39250540497574</c:v>
                </c:pt>
                <c:pt idx="8">
                  <c:v>767.39250540497574</c:v>
                </c:pt>
                <c:pt idx="9">
                  <c:v>774.24760451094528</c:v>
                </c:pt>
                <c:pt idx="10">
                  <c:v>774.24760451094528</c:v>
                </c:pt>
                <c:pt idx="11">
                  <c:v>831.40610451094528</c:v>
                </c:pt>
                <c:pt idx="12">
                  <c:v>831.40610451094528</c:v>
                </c:pt>
                <c:pt idx="13">
                  <c:v>952.40869474141095</c:v>
                </c:pt>
              </c:numCache>
            </c:numRef>
          </c:xVal>
          <c:yVal>
            <c:numRef>
              <c:f>Sayfa2!$W$30:$W$43</c:f>
              <c:numCache>
                <c:formatCode>General</c:formatCode>
                <c:ptCount val="14"/>
                <c:pt idx="0">
                  <c:v>13</c:v>
                </c:pt>
                <c:pt idx="1">
                  <c:v>13</c:v>
                </c:pt>
                <c:pt idx="2">
                  <c:v>18</c:v>
                </c:pt>
                <c:pt idx="3">
                  <c:v>18</c:v>
                </c:pt>
                <c:pt idx="4">
                  <c:v>22</c:v>
                </c:pt>
                <c:pt idx="5">
                  <c:v>22</c:v>
                </c:pt>
                <c:pt idx="6">
                  <c:v>23</c:v>
                </c:pt>
                <c:pt idx="7">
                  <c:v>23</c:v>
                </c:pt>
                <c:pt idx="8">
                  <c:v>24</c:v>
                </c:pt>
                <c:pt idx="9">
                  <c:v>24</c:v>
                </c:pt>
                <c:pt idx="10">
                  <c:v>25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0-44B6-9BF8-4094A694F359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Sayfa2!$Z$30:$Z$35</c:f>
              <c:numCache>
                <c:formatCode>General</c:formatCode>
                <c:ptCount val="6"/>
                <c:pt idx="0">
                  <c:v>0</c:v>
                </c:pt>
                <c:pt idx="1">
                  <c:v>87.812666666666658</c:v>
                </c:pt>
                <c:pt idx="2">
                  <c:v>87.812666666666658</c:v>
                </c:pt>
                <c:pt idx="3">
                  <c:v>157.42916666666667</c:v>
                </c:pt>
                <c:pt idx="4">
                  <c:v>157.42916666666667</c:v>
                </c:pt>
                <c:pt idx="5">
                  <c:v>826.59333333333336</c:v>
                </c:pt>
              </c:numCache>
            </c:numRef>
          </c:xVal>
          <c:yVal>
            <c:numRef>
              <c:f>Sayfa2!$Y$30:$Y$35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18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0-44B6-9BF8-4094A694F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603967"/>
        <c:axId val="414606047"/>
      </c:scatterChart>
      <c:valAx>
        <c:axId val="41460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06047"/>
        <c:crosses val="autoZero"/>
        <c:crossBetween val="midCat"/>
      </c:valAx>
      <c:valAx>
        <c:axId val="41460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03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Sayfa2!$AE$30:$AE$39</c:f>
              <c:numCache>
                <c:formatCode>General</c:formatCode>
                <c:ptCount val="10"/>
                <c:pt idx="0">
                  <c:v>0</c:v>
                </c:pt>
                <c:pt idx="1">
                  <c:v>359.04949999999991</c:v>
                </c:pt>
                <c:pt idx="2">
                  <c:v>359.04949999999991</c:v>
                </c:pt>
                <c:pt idx="3">
                  <c:v>553.76666666666654</c:v>
                </c:pt>
                <c:pt idx="4">
                  <c:v>553.76666666666654</c:v>
                </c:pt>
                <c:pt idx="5">
                  <c:v>712.45183333333318</c:v>
                </c:pt>
                <c:pt idx="6">
                  <c:v>712.45183333333318</c:v>
                </c:pt>
                <c:pt idx="7">
                  <c:v>962.60686957432131</c:v>
                </c:pt>
                <c:pt idx="8">
                  <c:v>962.60686957432131</c:v>
                </c:pt>
                <c:pt idx="9">
                  <c:v>1173.5288695743213</c:v>
                </c:pt>
              </c:numCache>
            </c:numRef>
          </c:xVal>
          <c:yVal>
            <c:numRef>
              <c:f>Sayfa2!$AD$30:$AD$39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23</c:v>
                </c:pt>
                <c:pt idx="7">
                  <c:v>23</c:v>
                </c:pt>
                <c:pt idx="8">
                  <c:v>27</c:v>
                </c:pt>
                <c:pt idx="9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86-46D7-B2AD-F9F910063906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Sayfa2!$AG$30:$AG$39</c:f>
              <c:numCache>
                <c:formatCode>General</c:formatCode>
                <c:ptCount val="10"/>
                <c:pt idx="0">
                  <c:v>0</c:v>
                </c:pt>
                <c:pt idx="1">
                  <c:v>19.723943978142184</c:v>
                </c:pt>
                <c:pt idx="2">
                  <c:v>19.723943978142184</c:v>
                </c:pt>
                <c:pt idx="3">
                  <c:v>1144.8716928075057</c:v>
                </c:pt>
                <c:pt idx="4">
                  <c:v>1144.8716928075057</c:v>
                </c:pt>
                <c:pt idx="5">
                  <c:v>1181.1441928075058</c:v>
                </c:pt>
                <c:pt idx="6">
                  <c:v>1181.1441928075058</c:v>
                </c:pt>
                <c:pt idx="7">
                  <c:v>1772.3196928075058</c:v>
                </c:pt>
                <c:pt idx="8">
                  <c:v>1772.3196928075058</c:v>
                </c:pt>
                <c:pt idx="9">
                  <c:v>2815.074418569875</c:v>
                </c:pt>
              </c:numCache>
            </c:numRef>
          </c:xVal>
          <c:yVal>
            <c:numRef>
              <c:f>Sayfa2!$AF$30:$AF$39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21</c:v>
                </c:pt>
                <c:pt idx="3">
                  <c:v>21</c:v>
                </c:pt>
                <c:pt idx="4">
                  <c:v>20</c:v>
                </c:pt>
                <c:pt idx="5">
                  <c:v>20</c:v>
                </c:pt>
                <c:pt idx="6">
                  <c:v>16</c:v>
                </c:pt>
                <c:pt idx="7">
                  <c:v>16</c:v>
                </c:pt>
                <c:pt idx="8">
                  <c:v>11</c:v>
                </c:pt>
                <c:pt idx="9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86-46D7-B2AD-F9F910063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407503"/>
        <c:axId val="475407919"/>
      </c:scatterChart>
      <c:valAx>
        <c:axId val="47540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7919"/>
        <c:crosses val="autoZero"/>
        <c:crossBetween val="midCat"/>
      </c:valAx>
      <c:valAx>
        <c:axId val="4754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40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Sayfa2!$AL$30:$AL$33</c:f>
              <c:numCache>
                <c:formatCode>General</c:formatCode>
                <c:ptCount val="4"/>
                <c:pt idx="0">
                  <c:v>0</c:v>
                </c:pt>
                <c:pt idx="1">
                  <c:v>541.91483333333338</c:v>
                </c:pt>
                <c:pt idx="2">
                  <c:v>541.91483333333338</c:v>
                </c:pt>
                <c:pt idx="3">
                  <c:v>951.96450000000004</c:v>
                </c:pt>
              </c:numCache>
            </c:numRef>
          </c:xVal>
          <c:yVal>
            <c:numRef>
              <c:f>Sayfa2!$AK$30:$AK$33</c:f>
              <c:numCache>
                <c:formatCode>General</c:formatCode>
                <c:ptCount val="4"/>
                <c:pt idx="0">
                  <c:v>15</c:v>
                </c:pt>
                <c:pt idx="1">
                  <c:v>15</c:v>
                </c:pt>
                <c:pt idx="2">
                  <c:v>21</c:v>
                </c:pt>
                <c:pt idx="3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84-4103-B7DD-8383000CEB09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Sayfa2!$AN$30:$AN$45</c:f>
              <c:numCache>
                <c:formatCode>General</c:formatCode>
                <c:ptCount val="16"/>
                <c:pt idx="0">
                  <c:v>0</c:v>
                </c:pt>
                <c:pt idx="1">
                  <c:v>928.30626969443961</c:v>
                </c:pt>
                <c:pt idx="2">
                  <c:v>928.30626969443961</c:v>
                </c:pt>
                <c:pt idx="3">
                  <c:v>1379.3241030277729</c:v>
                </c:pt>
                <c:pt idx="4">
                  <c:v>1379.3241030277729</c:v>
                </c:pt>
                <c:pt idx="5">
                  <c:v>1477.2471030277729</c:v>
                </c:pt>
                <c:pt idx="6">
                  <c:v>1477.2471030277729</c:v>
                </c:pt>
                <c:pt idx="7">
                  <c:v>2020.1976030277729</c:v>
                </c:pt>
                <c:pt idx="8">
                  <c:v>2020.1976030277729</c:v>
                </c:pt>
                <c:pt idx="9">
                  <c:v>2425.050262223042</c:v>
                </c:pt>
                <c:pt idx="10">
                  <c:v>2425.050262223042</c:v>
                </c:pt>
                <c:pt idx="11">
                  <c:v>2905.4157250437479</c:v>
                </c:pt>
                <c:pt idx="12">
                  <c:v>2905.4157250437479</c:v>
                </c:pt>
                <c:pt idx="13">
                  <c:v>3339.0713917104144</c:v>
                </c:pt>
                <c:pt idx="14">
                  <c:v>3339.0713917104144</c:v>
                </c:pt>
                <c:pt idx="15">
                  <c:v>5164.6508882084927</c:v>
                </c:pt>
              </c:numCache>
            </c:numRef>
          </c:xVal>
          <c:yVal>
            <c:numRef>
              <c:f>Sayfa2!$AM$30:$AM$45</c:f>
              <c:numCache>
                <c:formatCode>General</c:formatCode>
                <c:ptCount val="16"/>
                <c:pt idx="0">
                  <c:v>21</c:v>
                </c:pt>
                <c:pt idx="1">
                  <c:v>21</c:v>
                </c:pt>
                <c:pt idx="2">
                  <c:v>17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84-4103-B7DD-8383000CE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70399"/>
        <c:axId val="481872479"/>
      </c:scatterChart>
      <c:valAx>
        <c:axId val="48187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2479"/>
        <c:crosses val="autoZero"/>
        <c:crossBetween val="midCat"/>
      </c:valAx>
      <c:valAx>
        <c:axId val="4818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870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Sayfa2!$AS$30:$AS$41</c:f>
              <c:numCache>
                <c:formatCode>General</c:formatCode>
                <c:ptCount val="12"/>
                <c:pt idx="0">
                  <c:v>0</c:v>
                </c:pt>
                <c:pt idx="1">
                  <c:v>468.64183333333335</c:v>
                </c:pt>
                <c:pt idx="2">
                  <c:v>468.64183333333335</c:v>
                </c:pt>
                <c:pt idx="3">
                  <c:v>777.71306125452793</c:v>
                </c:pt>
                <c:pt idx="4">
                  <c:v>777.71306125452793</c:v>
                </c:pt>
                <c:pt idx="5">
                  <c:v>1186.5967279211945</c:v>
                </c:pt>
                <c:pt idx="6">
                  <c:v>1186.5967279211945</c:v>
                </c:pt>
                <c:pt idx="7">
                  <c:v>1463.3482279211944</c:v>
                </c:pt>
                <c:pt idx="8">
                  <c:v>1463.3482279211944</c:v>
                </c:pt>
                <c:pt idx="9">
                  <c:v>2010.521894587861</c:v>
                </c:pt>
                <c:pt idx="10">
                  <c:v>2010.521894587861</c:v>
                </c:pt>
                <c:pt idx="11">
                  <c:v>2473.6527822627877</c:v>
                </c:pt>
              </c:numCache>
            </c:numRef>
          </c:xVal>
          <c:yVal>
            <c:numRef>
              <c:f>Sayfa2!$AR$30:$AR$41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25-4EEB-B428-281E61ADF838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Sayfa2!$AU$30:$AU$37</c:f>
              <c:numCache>
                <c:formatCode>General</c:formatCode>
                <c:ptCount val="8"/>
                <c:pt idx="0">
                  <c:v>0</c:v>
                </c:pt>
                <c:pt idx="1">
                  <c:v>362.56366818901472</c:v>
                </c:pt>
                <c:pt idx="2">
                  <c:v>362.56366818901472</c:v>
                </c:pt>
                <c:pt idx="3">
                  <c:v>857.31350152234813</c:v>
                </c:pt>
                <c:pt idx="4">
                  <c:v>857.31350152234813</c:v>
                </c:pt>
                <c:pt idx="5">
                  <c:v>905.41050152234823</c:v>
                </c:pt>
                <c:pt idx="6">
                  <c:v>905.41050152234823</c:v>
                </c:pt>
                <c:pt idx="7">
                  <c:v>1267.9741697113629</c:v>
                </c:pt>
              </c:numCache>
            </c:numRef>
          </c:xVal>
          <c:yVal>
            <c:numRef>
              <c:f>Sayfa2!$AT$30:$AT$37</c:f>
              <c:numCache>
                <c:formatCode>General</c:formatCode>
                <c:ptCount val="8"/>
                <c:pt idx="0">
                  <c:v>27</c:v>
                </c:pt>
                <c:pt idx="1">
                  <c:v>27</c:v>
                </c:pt>
                <c:pt idx="2">
                  <c:v>23</c:v>
                </c:pt>
                <c:pt idx="3">
                  <c:v>23</c:v>
                </c:pt>
                <c:pt idx="4">
                  <c:v>16</c:v>
                </c:pt>
                <c:pt idx="5">
                  <c:v>16</c:v>
                </c:pt>
                <c:pt idx="6">
                  <c:v>15</c:v>
                </c:pt>
                <c:pt idx="7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25-4EEB-B428-281E61AD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500079"/>
        <c:axId val="667484271"/>
      </c:scatterChart>
      <c:valAx>
        <c:axId val="66750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84271"/>
        <c:crosses val="autoZero"/>
        <c:crossBetween val="midCat"/>
      </c:valAx>
      <c:valAx>
        <c:axId val="66748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000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Sayfa2!$AZ$30:$AZ$43</c:f>
              <c:numCache>
                <c:formatCode>General</c:formatCode>
                <c:ptCount val="14"/>
                <c:pt idx="0">
                  <c:v>0</c:v>
                </c:pt>
                <c:pt idx="1">
                  <c:v>822.87367754132788</c:v>
                </c:pt>
                <c:pt idx="2">
                  <c:v>822.87367754132788</c:v>
                </c:pt>
                <c:pt idx="3">
                  <c:v>1162.7990324152888</c:v>
                </c:pt>
                <c:pt idx="4">
                  <c:v>1162.7990324152888</c:v>
                </c:pt>
                <c:pt idx="5">
                  <c:v>1779.3536990819555</c:v>
                </c:pt>
                <c:pt idx="6">
                  <c:v>1779.3536990819555</c:v>
                </c:pt>
                <c:pt idx="7">
                  <c:v>2057.5713273863566</c:v>
                </c:pt>
                <c:pt idx="8">
                  <c:v>2057.5713273863566</c:v>
                </c:pt>
                <c:pt idx="9">
                  <c:v>2174.74566071969</c:v>
                </c:pt>
                <c:pt idx="10">
                  <c:v>2174.74566071969</c:v>
                </c:pt>
                <c:pt idx="11">
                  <c:v>2309.9883273863566</c:v>
                </c:pt>
                <c:pt idx="12">
                  <c:v>2309.9883273863566</c:v>
                </c:pt>
                <c:pt idx="13">
                  <c:v>2597.4273273863564</c:v>
                </c:pt>
              </c:numCache>
            </c:numRef>
          </c:xVal>
          <c:yVal>
            <c:numRef>
              <c:f>Sayfa2!$AY$30:$AY$43</c:f>
              <c:numCache>
                <c:formatCode>General</c:formatCode>
                <c:ptCount val="14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16</c:v>
                </c:pt>
                <c:pt idx="6">
                  <c:v>18</c:v>
                </c:pt>
                <c:pt idx="7">
                  <c:v>18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27</c:v>
                </c:pt>
                <c:pt idx="12">
                  <c:v>28</c:v>
                </c:pt>
                <c:pt idx="1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A4-452A-926A-D1531F5B75B7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Sayfa2!$BB$30:$BB$35</c:f>
              <c:numCache>
                <c:formatCode>General</c:formatCode>
                <c:ptCount val="6"/>
                <c:pt idx="0">
                  <c:v>0</c:v>
                </c:pt>
                <c:pt idx="1">
                  <c:v>208.62749999999988</c:v>
                </c:pt>
                <c:pt idx="2">
                  <c:v>208.62749999999988</c:v>
                </c:pt>
                <c:pt idx="3">
                  <c:v>586.48216666666667</c:v>
                </c:pt>
                <c:pt idx="4">
                  <c:v>586.48216666666667</c:v>
                </c:pt>
                <c:pt idx="5">
                  <c:v>2043.1828823621001</c:v>
                </c:pt>
              </c:numCache>
            </c:numRef>
          </c:xVal>
          <c:yVal>
            <c:numRef>
              <c:f>Sayfa2!$BA$30:$BA$35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21</c:v>
                </c:pt>
                <c:pt idx="3">
                  <c:v>21</c:v>
                </c:pt>
                <c:pt idx="4">
                  <c:v>16</c:v>
                </c:pt>
                <c:pt idx="5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A4-452A-926A-D1531F5B7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94111"/>
        <c:axId val="576894527"/>
      </c:scatterChart>
      <c:valAx>
        <c:axId val="57689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94527"/>
        <c:crosses val="autoZero"/>
        <c:crossBetween val="midCat"/>
      </c:valAx>
      <c:valAx>
        <c:axId val="5768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9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Sayfa2!$BG$30:$BG$37</c:f>
              <c:numCache>
                <c:formatCode>General</c:formatCode>
                <c:ptCount val="8"/>
                <c:pt idx="0">
                  <c:v>0</c:v>
                </c:pt>
                <c:pt idx="1">
                  <c:v>0.11984241406658999</c:v>
                </c:pt>
                <c:pt idx="2">
                  <c:v>0.11984241406658999</c:v>
                </c:pt>
                <c:pt idx="3">
                  <c:v>0.79978058073325686</c:v>
                </c:pt>
                <c:pt idx="4">
                  <c:v>0.79978058073325686</c:v>
                </c:pt>
                <c:pt idx="5">
                  <c:v>0.85772632811783212</c:v>
                </c:pt>
                <c:pt idx="6">
                  <c:v>0.85772632811783212</c:v>
                </c:pt>
                <c:pt idx="7">
                  <c:v>1.1500741614511654</c:v>
                </c:pt>
              </c:numCache>
            </c:numRef>
          </c:xVal>
          <c:yVal>
            <c:numRef>
              <c:f>Sayfa2!$BF$30:$BF$37</c:f>
              <c:numCache>
                <c:formatCode>General</c:formatCode>
                <c:ptCount val="8"/>
                <c:pt idx="0">
                  <c:v>11</c:v>
                </c:pt>
                <c:pt idx="1">
                  <c:v>11</c:v>
                </c:pt>
                <c:pt idx="2">
                  <c:v>12</c:v>
                </c:pt>
                <c:pt idx="3">
                  <c:v>12</c:v>
                </c:pt>
                <c:pt idx="4">
                  <c:v>14</c:v>
                </c:pt>
                <c:pt idx="5">
                  <c:v>14</c:v>
                </c:pt>
                <c:pt idx="6">
                  <c:v>17</c:v>
                </c:pt>
                <c:pt idx="7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17-4764-AB3D-EB2B7494E19B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Sayfa2!$BI$30:$BI$41</c:f>
              <c:numCache>
                <c:formatCode>General</c:formatCode>
                <c:ptCount val="12"/>
                <c:pt idx="0">
                  <c:v>0</c:v>
                </c:pt>
                <c:pt idx="1">
                  <c:v>7.6561849391931808E-2</c:v>
                </c:pt>
                <c:pt idx="2">
                  <c:v>7.6561849391931808E-2</c:v>
                </c:pt>
                <c:pt idx="3">
                  <c:v>0.2213938493919318</c:v>
                </c:pt>
                <c:pt idx="4">
                  <c:v>0.2213938493919318</c:v>
                </c:pt>
                <c:pt idx="5">
                  <c:v>0.3351048333285106</c:v>
                </c:pt>
                <c:pt idx="6">
                  <c:v>0.3351048333285106</c:v>
                </c:pt>
                <c:pt idx="7">
                  <c:v>0.52072183332851063</c:v>
                </c:pt>
                <c:pt idx="8">
                  <c:v>0.52072183332851063</c:v>
                </c:pt>
                <c:pt idx="9">
                  <c:v>1.4874863333285107</c:v>
                </c:pt>
                <c:pt idx="10">
                  <c:v>1.4874863333285107</c:v>
                </c:pt>
                <c:pt idx="11">
                  <c:v>1.7246036666618438</c:v>
                </c:pt>
              </c:numCache>
            </c:numRef>
          </c:xVal>
          <c:yVal>
            <c:numRef>
              <c:f>Sayfa2!$BH$30:$BH$41</c:f>
              <c:numCache>
                <c:formatCode>General</c:formatCode>
                <c:ptCount val="12"/>
                <c:pt idx="0">
                  <c:v>24</c:v>
                </c:pt>
                <c:pt idx="1">
                  <c:v>24</c:v>
                </c:pt>
                <c:pt idx="2">
                  <c:v>20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16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17-4764-AB3D-EB2B7494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34271"/>
        <c:axId val="670736351"/>
      </c:scatterChart>
      <c:valAx>
        <c:axId val="67073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36351"/>
        <c:crosses val="autoZero"/>
        <c:crossBetween val="midCat"/>
      </c:valAx>
      <c:valAx>
        <c:axId val="6707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734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Sayfa2!$BN$30:$BN$35</c:f>
              <c:numCache>
                <c:formatCode>General</c:formatCode>
                <c:ptCount val="6"/>
                <c:pt idx="0">
                  <c:v>0</c:v>
                </c:pt>
                <c:pt idx="1">
                  <c:v>336.37887021589165</c:v>
                </c:pt>
                <c:pt idx="2">
                  <c:v>336.37887021589165</c:v>
                </c:pt>
                <c:pt idx="3">
                  <c:v>852.17805722201433</c:v>
                </c:pt>
                <c:pt idx="4">
                  <c:v>852.17805722201433</c:v>
                </c:pt>
                <c:pt idx="5">
                  <c:v>911.35805722201439</c:v>
                </c:pt>
              </c:numCache>
            </c:numRef>
          </c:xVal>
          <c:yVal>
            <c:numRef>
              <c:f>Sayfa2!$BM$30:$BM$35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26</c:v>
                </c:pt>
                <c:pt idx="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E2-43F8-B6A9-502D8D97F3D0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Sayfa2!$BP$30:$BP$43</c:f>
              <c:numCache>
                <c:formatCode>General</c:formatCode>
                <c:ptCount val="14"/>
                <c:pt idx="0">
                  <c:v>0</c:v>
                </c:pt>
                <c:pt idx="1">
                  <c:v>32.259833333333241</c:v>
                </c:pt>
                <c:pt idx="2">
                  <c:v>32.259833333333241</c:v>
                </c:pt>
                <c:pt idx="3">
                  <c:v>280.34333270034705</c:v>
                </c:pt>
                <c:pt idx="4">
                  <c:v>280.34333270034705</c:v>
                </c:pt>
                <c:pt idx="5">
                  <c:v>1346.3959624852546</c:v>
                </c:pt>
                <c:pt idx="6">
                  <c:v>1346.3959624852546</c:v>
                </c:pt>
                <c:pt idx="7">
                  <c:v>2013.4377958185878</c:v>
                </c:pt>
                <c:pt idx="8">
                  <c:v>2013.4377958185878</c:v>
                </c:pt>
                <c:pt idx="9">
                  <c:v>2611.3619624852545</c:v>
                </c:pt>
                <c:pt idx="10">
                  <c:v>2611.3619624852545</c:v>
                </c:pt>
                <c:pt idx="11">
                  <c:v>4060.4544624852551</c:v>
                </c:pt>
                <c:pt idx="12">
                  <c:v>4060.4544624852551</c:v>
                </c:pt>
                <c:pt idx="13">
                  <c:v>5355.4579624852549</c:v>
                </c:pt>
              </c:numCache>
            </c:numRef>
          </c:xVal>
          <c:yVal>
            <c:numRef>
              <c:f>Sayfa2!$BO$30:$BO$43</c:f>
              <c:numCache>
                <c:formatCode>General</c:formatCode>
                <c:ptCount val="14"/>
                <c:pt idx="0">
                  <c:v>25</c:v>
                </c:pt>
                <c:pt idx="1">
                  <c:v>25</c:v>
                </c:pt>
                <c:pt idx="2">
                  <c:v>23</c:v>
                </c:pt>
                <c:pt idx="3">
                  <c:v>23</c:v>
                </c:pt>
                <c:pt idx="4">
                  <c:v>22</c:v>
                </c:pt>
                <c:pt idx="5">
                  <c:v>22</c:v>
                </c:pt>
                <c:pt idx="6">
                  <c:v>14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E2-43F8-B6A9-502D8D97F3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1423"/>
        <c:axId val="664670575"/>
      </c:scatterChart>
      <c:valAx>
        <c:axId val="66466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70575"/>
        <c:crosses val="autoZero"/>
        <c:crossBetween val="midCat"/>
      </c:valAx>
      <c:valAx>
        <c:axId val="6646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Sayfa2!$BU$30:$BU$43</c:f>
              <c:numCache>
                <c:formatCode>General</c:formatCode>
                <c:ptCount val="14"/>
                <c:pt idx="0">
                  <c:v>0</c:v>
                </c:pt>
                <c:pt idx="1">
                  <c:v>407.82316666666651</c:v>
                </c:pt>
                <c:pt idx="2">
                  <c:v>407.82316666666651</c:v>
                </c:pt>
                <c:pt idx="3">
                  <c:v>1037.2839152586623</c:v>
                </c:pt>
                <c:pt idx="4">
                  <c:v>1037.2839152586623</c:v>
                </c:pt>
                <c:pt idx="5">
                  <c:v>1518.0034976063964</c:v>
                </c:pt>
                <c:pt idx="6">
                  <c:v>1518.0034976063964</c:v>
                </c:pt>
                <c:pt idx="7">
                  <c:v>1883.7419976063966</c:v>
                </c:pt>
                <c:pt idx="8">
                  <c:v>1883.7419976063966</c:v>
                </c:pt>
                <c:pt idx="9">
                  <c:v>2137.1739351700603</c:v>
                </c:pt>
                <c:pt idx="10">
                  <c:v>2137.1739351700603</c:v>
                </c:pt>
                <c:pt idx="11">
                  <c:v>2524.2364351700603</c:v>
                </c:pt>
                <c:pt idx="12">
                  <c:v>2524.2364351700603</c:v>
                </c:pt>
                <c:pt idx="13">
                  <c:v>2631.6604351700603</c:v>
                </c:pt>
              </c:numCache>
            </c:numRef>
          </c:xVal>
          <c:yVal>
            <c:numRef>
              <c:f>Sayfa2!$BT$30:$BT$43</c:f>
              <c:numCache>
                <c:formatCode>General</c:formatCode>
                <c:ptCount val="14"/>
                <c:pt idx="0">
                  <c:v>12</c:v>
                </c:pt>
                <c:pt idx="1">
                  <c:v>12</c:v>
                </c:pt>
                <c:pt idx="2">
                  <c:v>15</c:v>
                </c:pt>
                <c:pt idx="3">
                  <c:v>15</c:v>
                </c:pt>
                <c:pt idx="4">
                  <c:v>17</c:v>
                </c:pt>
                <c:pt idx="5">
                  <c:v>17</c:v>
                </c:pt>
                <c:pt idx="6">
                  <c:v>21</c:v>
                </c:pt>
                <c:pt idx="7">
                  <c:v>21</c:v>
                </c:pt>
                <c:pt idx="8">
                  <c:v>23</c:v>
                </c:pt>
                <c:pt idx="9">
                  <c:v>23</c:v>
                </c:pt>
                <c:pt idx="10">
                  <c:v>26</c:v>
                </c:pt>
                <c:pt idx="11">
                  <c:v>26</c:v>
                </c:pt>
                <c:pt idx="12">
                  <c:v>28</c:v>
                </c:pt>
                <c:pt idx="1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62-4C4D-9E46-70AD8552B919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Sayfa2!$BW$30:$BW$35</c:f>
              <c:numCache>
                <c:formatCode>General</c:formatCode>
                <c:ptCount val="6"/>
                <c:pt idx="0">
                  <c:v>0</c:v>
                </c:pt>
                <c:pt idx="1">
                  <c:v>360.83333333333343</c:v>
                </c:pt>
                <c:pt idx="2">
                  <c:v>360.83333333333343</c:v>
                </c:pt>
                <c:pt idx="3">
                  <c:v>513.67598838262973</c:v>
                </c:pt>
                <c:pt idx="4">
                  <c:v>513.67598838262973</c:v>
                </c:pt>
                <c:pt idx="5">
                  <c:v>1011.3669883826296</c:v>
                </c:pt>
              </c:numCache>
            </c:numRef>
          </c:xVal>
          <c:yVal>
            <c:numRef>
              <c:f>Sayfa2!$BV$30:$BV$35</c:f>
              <c:numCache>
                <c:formatCode>General</c:formatCode>
                <c:ptCount val="6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14</c:v>
                </c:pt>
                <c:pt idx="5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62-4C4D-9E46-70AD8552B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469055"/>
        <c:axId val="669467391"/>
      </c:scatterChart>
      <c:valAx>
        <c:axId val="66946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67391"/>
        <c:crosses val="autoZero"/>
        <c:crossBetween val="midCat"/>
      </c:valAx>
      <c:valAx>
        <c:axId val="6694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469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Sayfa2!$CB$30:$CB$43</c:f>
              <c:numCache>
                <c:formatCode>General</c:formatCode>
                <c:ptCount val="14"/>
                <c:pt idx="0">
                  <c:v>0</c:v>
                </c:pt>
                <c:pt idx="1">
                  <c:v>159.39416666666659</c:v>
                </c:pt>
                <c:pt idx="2">
                  <c:v>159.39416666666659</c:v>
                </c:pt>
                <c:pt idx="3">
                  <c:v>290.13199999999995</c:v>
                </c:pt>
                <c:pt idx="4">
                  <c:v>290.13199999999995</c:v>
                </c:pt>
                <c:pt idx="5">
                  <c:v>406.59100000000001</c:v>
                </c:pt>
                <c:pt idx="6">
                  <c:v>406.59100000000001</c:v>
                </c:pt>
                <c:pt idx="7">
                  <c:v>679.24416666666662</c:v>
                </c:pt>
                <c:pt idx="8">
                  <c:v>679.24416666666662</c:v>
                </c:pt>
                <c:pt idx="9">
                  <c:v>818.32383333333337</c:v>
                </c:pt>
                <c:pt idx="10">
                  <c:v>818.32383333333337</c:v>
                </c:pt>
                <c:pt idx="11">
                  <c:v>1152.1357715566473</c:v>
                </c:pt>
                <c:pt idx="12">
                  <c:v>1152.1357715566473</c:v>
                </c:pt>
                <c:pt idx="13">
                  <c:v>1506.19078008514</c:v>
                </c:pt>
              </c:numCache>
            </c:numRef>
          </c:xVal>
          <c:yVal>
            <c:numRef>
              <c:f>Sayfa2!$CA$30:$CA$43</c:f>
              <c:numCache>
                <c:formatCode>General</c:formatCode>
                <c:ptCount val="14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15</c:v>
                </c:pt>
                <c:pt idx="5">
                  <c:v>15</c:v>
                </c:pt>
                <c:pt idx="6">
                  <c:v>17</c:v>
                </c:pt>
                <c:pt idx="7">
                  <c:v>17</c:v>
                </c:pt>
                <c:pt idx="8">
                  <c:v>18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  <c:pt idx="12">
                  <c:v>23</c:v>
                </c:pt>
                <c:pt idx="13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23-453B-99C2-B03548830F96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Sayfa2!$CD$30:$CD$35</c:f>
              <c:numCache>
                <c:formatCode>General</c:formatCode>
                <c:ptCount val="6"/>
                <c:pt idx="0">
                  <c:v>0</c:v>
                </c:pt>
                <c:pt idx="1">
                  <c:v>1074.6624798810885</c:v>
                </c:pt>
                <c:pt idx="2">
                  <c:v>1074.6624798810885</c:v>
                </c:pt>
                <c:pt idx="3">
                  <c:v>1966.8084798810887</c:v>
                </c:pt>
                <c:pt idx="4">
                  <c:v>1966.8084798810887</c:v>
                </c:pt>
                <c:pt idx="5">
                  <c:v>3316.7863209997627</c:v>
                </c:pt>
              </c:numCache>
            </c:numRef>
          </c:xVal>
          <c:yVal>
            <c:numRef>
              <c:f>Sayfa2!$CC$30:$CC$35</c:f>
              <c:numCache>
                <c:formatCode>General</c:formatCode>
                <c:ptCount val="6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23-453B-99C2-B0354883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30767"/>
        <c:axId val="28834255"/>
      </c:scatterChart>
      <c:valAx>
        <c:axId val="68013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34255"/>
        <c:crosses val="autoZero"/>
        <c:crossBetween val="midCat"/>
      </c:valAx>
      <c:valAx>
        <c:axId val="2883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13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Sayfa2!$CI$30:$CI$37</c:f>
              <c:numCache>
                <c:formatCode>General</c:formatCode>
                <c:ptCount val="8"/>
                <c:pt idx="0">
                  <c:v>0</c:v>
                </c:pt>
                <c:pt idx="1">
                  <c:v>226.56566666666671</c:v>
                </c:pt>
                <c:pt idx="2">
                  <c:v>226.56566666666671</c:v>
                </c:pt>
                <c:pt idx="3">
                  <c:v>406.41699999999997</c:v>
                </c:pt>
                <c:pt idx="4">
                  <c:v>406.41699999999997</c:v>
                </c:pt>
                <c:pt idx="5">
                  <c:v>512.24341889042626</c:v>
                </c:pt>
                <c:pt idx="6">
                  <c:v>512.24341889042626</c:v>
                </c:pt>
                <c:pt idx="7">
                  <c:v>879.34900505015059</c:v>
                </c:pt>
              </c:numCache>
            </c:numRef>
          </c:xVal>
          <c:yVal>
            <c:numRef>
              <c:f>Sayfa2!$CH$30:$CH$37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13</c:v>
                </c:pt>
                <c:pt idx="3">
                  <c:v>13</c:v>
                </c:pt>
                <c:pt idx="4">
                  <c:v>19</c:v>
                </c:pt>
                <c:pt idx="5">
                  <c:v>19</c:v>
                </c:pt>
                <c:pt idx="6">
                  <c:v>21</c:v>
                </c:pt>
                <c:pt idx="7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4-4C90-9423-93D574E1AB41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Sayfa2!$CK$30:$CK$41</c:f>
              <c:numCache>
                <c:formatCode>General</c:formatCode>
                <c:ptCount val="12"/>
                <c:pt idx="0">
                  <c:v>0</c:v>
                </c:pt>
                <c:pt idx="1">
                  <c:v>359.34892114020971</c:v>
                </c:pt>
                <c:pt idx="2">
                  <c:v>359.34892114020971</c:v>
                </c:pt>
                <c:pt idx="3">
                  <c:v>593.65858780687631</c:v>
                </c:pt>
                <c:pt idx="4">
                  <c:v>593.65858780687631</c:v>
                </c:pt>
                <c:pt idx="5">
                  <c:v>777.56725447354302</c:v>
                </c:pt>
                <c:pt idx="6">
                  <c:v>777.56725447354302</c:v>
                </c:pt>
                <c:pt idx="7">
                  <c:v>1500.804919956922</c:v>
                </c:pt>
                <c:pt idx="8">
                  <c:v>1500.804919956922</c:v>
                </c:pt>
                <c:pt idx="9">
                  <c:v>2749.5630866235888</c:v>
                </c:pt>
                <c:pt idx="10">
                  <c:v>2749.5630866235888</c:v>
                </c:pt>
                <c:pt idx="11">
                  <c:v>2877.9024199569221</c:v>
                </c:pt>
              </c:numCache>
            </c:numRef>
          </c:xVal>
          <c:yVal>
            <c:numRef>
              <c:f>Sayfa2!$CJ$30:$CJ$41</c:f>
              <c:numCache>
                <c:formatCode>General</c:formatCode>
                <c:ptCount val="12"/>
                <c:pt idx="0">
                  <c:v>27</c:v>
                </c:pt>
                <c:pt idx="1">
                  <c:v>27</c:v>
                </c:pt>
                <c:pt idx="2">
                  <c:v>25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15</c:v>
                </c:pt>
                <c:pt idx="7">
                  <c:v>15</c:v>
                </c:pt>
                <c:pt idx="8">
                  <c:v>13</c:v>
                </c:pt>
                <c:pt idx="9">
                  <c:v>13</c:v>
                </c:pt>
                <c:pt idx="10">
                  <c:v>12</c:v>
                </c:pt>
                <c:pt idx="1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A4-4C90-9423-93D574E1A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31855"/>
        <c:axId val="580633519"/>
      </c:scatterChart>
      <c:valAx>
        <c:axId val="58063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33519"/>
        <c:crosses val="autoZero"/>
        <c:crossBetween val="midCat"/>
      </c:valAx>
      <c:valAx>
        <c:axId val="58063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31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Sellers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Sayfa2!$CP$30:$CP$35</c:f>
              <c:numCache>
                <c:formatCode>General</c:formatCode>
                <c:ptCount val="6"/>
                <c:pt idx="0">
                  <c:v>0</c:v>
                </c:pt>
                <c:pt idx="1">
                  <c:v>280.49990630929904</c:v>
                </c:pt>
                <c:pt idx="2">
                  <c:v>280.49990630929904</c:v>
                </c:pt>
                <c:pt idx="3">
                  <c:v>331.70007297596572</c:v>
                </c:pt>
                <c:pt idx="4">
                  <c:v>331.70007297596572</c:v>
                </c:pt>
                <c:pt idx="5">
                  <c:v>410.2573115180146</c:v>
                </c:pt>
              </c:numCache>
            </c:numRef>
          </c:xVal>
          <c:yVal>
            <c:numRef>
              <c:f>Sayfa2!$CO$30:$CO$35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12</c:v>
                </c:pt>
                <c:pt idx="4">
                  <c:v>23</c:v>
                </c:pt>
                <c:pt idx="5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94-4D25-A82F-128067A4B6EE}"/>
            </c:ext>
          </c:extLst>
        </c:ser>
        <c:ser>
          <c:idx val="1"/>
          <c:order val="1"/>
          <c:tx>
            <c:v>Buyers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Sayfa2!$CR$30:$CR$41</c:f>
              <c:numCache>
                <c:formatCode>General</c:formatCode>
                <c:ptCount val="12"/>
                <c:pt idx="0">
                  <c:v>0</c:v>
                </c:pt>
                <c:pt idx="1">
                  <c:v>34.507666666666658</c:v>
                </c:pt>
                <c:pt idx="2">
                  <c:v>34.507666666666658</c:v>
                </c:pt>
                <c:pt idx="3">
                  <c:v>63.545448149452127</c:v>
                </c:pt>
                <c:pt idx="4">
                  <c:v>63.545448149452127</c:v>
                </c:pt>
                <c:pt idx="5">
                  <c:v>215.03861481611875</c:v>
                </c:pt>
                <c:pt idx="6">
                  <c:v>215.03861481611875</c:v>
                </c:pt>
                <c:pt idx="7">
                  <c:v>893.52328148278536</c:v>
                </c:pt>
                <c:pt idx="8">
                  <c:v>893.52328148278536</c:v>
                </c:pt>
                <c:pt idx="9">
                  <c:v>1823.6144481494518</c:v>
                </c:pt>
                <c:pt idx="10">
                  <c:v>1823.6144481494518</c:v>
                </c:pt>
                <c:pt idx="11">
                  <c:v>2222.7262814827855</c:v>
                </c:pt>
              </c:numCache>
            </c:numRef>
          </c:xVal>
          <c:yVal>
            <c:numRef>
              <c:f>Sayfa2!$CQ$30:$CQ$41</c:f>
              <c:numCache>
                <c:formatCode>General</c:formatCode>
                <c:ptCount val="12"/>
                <c:pt idx="0">
                  <c:v>22</c:v>
                </c:pt>
                <c:pt idx="1">
                  <c:v>22</c:v>
                </c:pt>
                <c:pt idx="2">
                  <c:v>21</c:v>
                </c:pt>
                <c:pt idx="3">
                  <c:v>21</c:v>
                </c:pt>
                <c:pt idx="4">
                  <c:v>19</c:v>
                </c:pt>
                <c:pt idx="5">
                  <c:v>19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11</c:v>
                </c:pt>
                <c:pt idx="11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94-4D25-A82F-128067A4B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820719"/>
        <c:axId val="671822383"/>
      </c:scatterChart>
      <c:valAx>
        <c:axId val="67182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22383"/>
        <c:crosses val="autoZero"/>
        <c:crossBetween val="midCat"/>
      </c:valAx>
      <c:valAx>
        <c:axId val="67182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2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P2P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Sheet2!$A$2:$X$2</c:f>
              <c:numCache>
                <c:formatCode>General</c:formatCode>
                <c:ptCount val="2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23</c:v>
                </c:pt>
                <c:pt idx="7">
                  <c:v>22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19</c:v>
                </c:pt>
                <c:pt idx="12">
                  <c:v>16</c:v>
                </c:pt>
                <c:pt idx="13">
                  <c:v>15</c:v>
                </c:pt>
                <c:pt idx="14">
                  <c:v>22</c:v>
                </c:pt>
                <c:pt idx="15">
                  <c:v>15</c:v>
                </c:pt>
                <c:pt idx="16">
                  <c:v>20</c:v>
                </c:pt>
                <c:pt idx="17">
                  <c:v>21</c:v>
                </c:pt>
                <c:pt idx="18">
                  <c:v>13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F9-41D2-8F5F-C28E97A535D1}"/>
            </c:ext>
          </c:extLst>
        </c:ser>
        <c:ser>
          <c:idx val="1"/>
          <c:order val="1"/>
          <c:tx>
            <c:v>Fixed Grid Price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Sheet2!$A$3:$X$3</c:f>
              <c:numCache>
                <c:formatCode>General</c:formatCode>
                <c:ptCount val="24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28</c:v>
                </c:pt>
                <c:pt idx="19">
                  <c:v>28</c:v>
                </c:pt>
                <c:pt idx="20">
                  <c:v>28</c:v>
                </c:pt>
                <c:pt idx="21">
                  <c:v>28</c:v>
                </c:pt>
                <c:pt idx="22">
                  <c:v>28</c:v>
                </c:pt>
                <c:pt idx="23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F9-41D2-8F5F-C28E97A535D1}"/>
            </c:ext>
          </c:extLst>
        </c:ser>
        <c:ser>
          <c:idx val="2"/>
          <c:order val="2"/>
          <c:tx>
            <c:v>Feed-Back-Rate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Sheet2!$A$6:$X$6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35-408B-B023-6EFD35040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99856"/>
        <c:axId val="773009840"/>
      </c:scatterChart>
      <c:valAx>
        <c:axId val="772999856"/>
        <c:scaling>
          <c:orientation val="minMax"/>
          <c:max val="0.9590000000000000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8804429925590276"/>
              <c:y val="0.83627672522908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009840"/>
        <c:crosses val="autoZero"/>
        <c:crossBetween val="midCat"/>
        <c:majorUnit val="4.1690000000000012E-2"/>
      </c:valAx>
      <c:valAx>
        <c:axId val="77300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Prices (Cents/kWh)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985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loads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Sheet2!$A$4:$X$4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172.14294511307213</c:v>
                </c:pt>
                <c:pt idx="7">
                  <c:v>466.51267956325955</c:v>
                </c:pt>
                <c:pt idx="8">
                  <c:v>99.321672071642269</c:v>
                </c:pt>
                <c:pt idx="9">
                  <c:v>712.45183333333318</c:v>
                </c:pt>
                <c:pt idx="10">
                  <c:v>928.30626969443961</c:v>
                </c:pt>
                <c:pt idx="11">
                  <c:v>857.31350152234813</c:v>
                </c:pt>
                <c:pt idx="12">
                  <c:v>1779.3536990819555</c:v>
                </c:pt>
                <c:pt idx="13">
                  <c:v>857.7263281178316</c:v>
                </c:pt>
                <c:pt idx="14">
                  <c:v>852.17805722201433</c:v>
                </c:pt>
                <c:pt idx="15">
                  <c:v>513.67598838262973</c:v>
                </c:pt>
                <c:pt idx="16">
                  <c:v>1074.6624798810885</c:v>
                </c:pt>
                <c:pt idx="17">
                  <c:v>777.56725447354302</c:v>
                </c:pt>
                <c:pt idx="18">
                  <c:v>331.70007297596572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65-4F8D-B6D6-CBECF41A6C34}"/>
            </c:ext>
          </c:extLst>
        </c:ser>
        <c:ser>
          <c:idx val="1"/>
          <c:order val="1"/>
          <c:tx>
            <c:v>no_p2p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xVal>
          <c:yVal>
            <c:numRef>
              <c:f>Sheet2!$A$5:$X$5</c:f>
              <c:numCache>
                <c:formatCode>General</c:formatCode>
                <c:ptCount val="24"/>
                <c:pt idx="0">
                  <c:v>776.7833333333333</c:v>
                </c:pt>
                <c:pt idx="1">
                  <c:v>9686.2333333333336</c:v>
                </c:pt>
                <c:pt idx="2">
                  <c:v>1088.6833333333334</c:v>
                </c:pt>
                <c:pt idx="3">
                  <c:v>1263.1499999999999</c:v>
                </c:pt>
                <c:pt idx="4">
                  <c:v>1131.1760707669146</c:v>
                </c:pt>
                <c:pt idx="5">
                  <c:v>1026.7417221615199</c:v>
                </c:pt>
                <c:pt idx="6">
                  <c:v>561.65904548373828</c:v>
                </c:pt>
                <c:pt idx="7">
                  <c:v>373.29845238383484</c:v>
                </c:pt>
                <c:pt idx="8">
                  <c:v>125.81536140807768</c:v>
                </c:pt>
                <c:pt idx="9">
                  <c:v>1641.5455489955536</c:v>
                </c:pt>
                <c:pt idx="10">
                  <c:v>4212.6863882084936</c:v>
                </c:pt>
                <c:pt idx="11">
                  <c:v>100.39280252025395</c:v>
                </c:pt>
                <c:pt idx="12">
                  <c:v>554.24444502425672</c:v>
                </c:pt>
                <c:pt idx="13">
                  <c:v>574.52950521067896</c:v>
                </c:pt>
                <c:pt idx="14">
                  <c:v>4444.0999052632405</c:v>
                </c:pt>
                <c:pt idx="15">
                  <c:v>1620.2934467874304</c:v>
                </c:pt>
                <c:pt idx="16">
                  <c:v>1810.5955409146227</c:v>
                </c:pt>
                <c:pt idx="17">
                  <c:v>1998.5534149067712</c:v>
                </c:pt>
                <c:pt idx="18">
                  <c:v>1875.7695041878933</c:v>
                </c:pt>
                <c:pt idx="19">
                  <c:v>4042.0543709154767</c:v>
                </c:pt>
                <c:pt idx="20">
                  <c:v>4678.9019753106923</c:v>
                </c:pt>
                <c:pt idx="21">
                  <c:v>4860.0075381024762</c:v>
                </c:pt>
                <c:pt idx="22">
                  <c:v>4888.6000000000004</c:v>
                </c:pt>
                <c:pt idx="23">
                  <c:v>4393.1833333333334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0C-4E78-975A-39A97F556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56864"/>
        <c:axId val="772999440"/>
      </c:scatterChart>
      <c:valAx>
        <c:axId val="629956864"/>
        <c:scaling>
          <c:orientation val="minMax"/>
          <c:max val="0.9590000000000000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9440"/>
        <c:crosses val="autoZero"/>
        <c:crossBetween val="midCat"/>
        <c:majorUnit val="4.1690000000000012E-2"/>
      </c:valAx>
      <c:valAx>
        <c:axId val="7729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Local Energy Traded (kWh)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5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v>loads</c:v>
          </c:tx>
          <c:spPr>
            <a:solidFill>
              <a:schemeClr val="accent1"/>
            </a:solidFill>
            <a:ln w="19050" cap="rnd">
              <a:solidFill>
                <a:schemeClr val="accent1"/>
              </a:solidFill>
              <a:round/>
            </a:ln>
            <a:effectLst/>
          </c:spPr>
          <c:cat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Sheet2!$A$4:$X$4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172.14294511307213</c:v>
                </c:pt>
                <c:pt idx="7">
                  <c:v>466.51267956325955</c:v>
                </c:pt>
                <c:pt idx="8">
                  <c:v>99.321672071642269</c:v>
                </c:pt>
                <c:pt idx="9">
                  <c:v>712.45183333333318</c:v>
                </c:pt>
                <c:pt idx="10">
                  <c:v>928.30626969443961</c:v>
                </c:pt>
                <c:pt idx="11">
                  <c:v>857.31350152234813</c:v>
                </c:pt>
                <c:pt idx="12">
                  <c:v>1779.3536990819555</c:v>
                </c:pt>
                <c:pt idx="13">
                  <c:v>857.7263281178316</c:v>
                </c:pt>
                <c:pt idx="14">
                  <c:v>852.17805722201433</c:v>
                </c:pt>
                <c:pt idx="15">
                  <c:v>513.67598838262973</c:v>
                </c:pt>
                <c:pt idx="16">
                  <c:v>1074.6624798810885</c:v>
                </c:pt>
                <c:pt idx="17">
                  <c:v>777.56725447354302</c:v>
                </c:pt>
                <c:pt idx="18">
                  <c:v>331.70007297596572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5E-40A9-8862-421F478954AD}"/>
            </c:ext>
          </c:extLst>
        </c:ser>
        <c:ser>
          <c:idx val="1"/>
          <c:order val="1"/>
          <c:tx>
            <c:v>no_p2p</c:v>
          </c:tx>
          <c:spPr>
            <a:solidFill>
              <a:schemeClr val="accent2"/>
            </a:solidFill>
            <a:ln w="19050" cap="rnd">
              <a:solidFill>
                <a:schemeClr val="accent2"/>
              </a:solidFill>
              <a:round/>
            </a:ln>
            <a:effectLst/>
          </c:spPr>
          <c:cat>
            <c:numRef>
              <c:f>Sheet2!$A$1:$X$1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0.29166666666666702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0.70833333333333304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0.83333333333333304</c:v>
                </c:pt>
                <c:pt idx="21">
                  <c:v>0.875</c:v>
                </c:pt>
                <c:pt idx="22">
                  <c:v>0.91666666666666696</c:v>
                </c:pt>
                <c:pt idx="23">
                  <c:v>0.95833333333333304</c:v>
                </c:pt>
              </c:numCache>
            </c:numRef>
          </c:cat>
          <c:val>
            <c:numRef>
              <c:f>Sheet2!$A$5:$X$5</c:f>
              <c:numCache>
                <c:formatCode>General</c:formatCode>
                <c:ptCount val="24"/>
                <c:pt idx="0">
                  <c:v>776.7833333333333</c:v>
                </c:pt>
                <c:pt idx="1">
                  <c:v>9686.2333333333336</c:v>
                </c:pt>
                <c:pt idx="2">
                  <c:v>1088.6833333333334</c:v>
                </c:pt>
                <c:pt idx="3">
                  <c:v>1263.1499999999999</c:v>
                </c:pt>
                <c:pt idx="4">
                  <c:v>1131.1760707669146</c:v>
                </c:pt>
                <c:pt idx="5">
                  <c:v>1026.7417221615199</c:v>
                </c:pt>
                <c:pt idx="6">
                  <c:v>561.65904548373828</c:v>
                </c:pt>
                <c:pt idx="7">
                  <c:v>373.29845238383484</c:v>
                </c:pt>
                <c:pt idx="8">
                  <c:v>125.81536140807768</c:v>
                </c:pt>
                <c:pt idx="9">
                  <c:v>1641.5455489955536</c:v>
                </c:pt>
                <c:pt idx="10">
                  <c:v>4212.6863882084936</c:v>
                </c:pt>
                <c:pt idx="11">
                  <c:v>100.39280252025395</c:v>
                </c:pt>
                <c:pt idx="12">
                  <c:v>554.24444502425672</c:v>
                </c:pt>
                <c:pt idx="13">
                  <c:v>574.52950521067896</c:v>
                </c:pt>
                <c:pt idx="14">
                  <c:v>4444.0999052632405</c:v>
                </c:pt>
                <c:pt idx="15">
                  <c:v>1620.2934467874304</c:v>
                </c:pt>
                <c:pt idx="16">
                  <c:v>1810.5955409146227</c:v>
                </c:pt>
                <c:pt idx="17">
                  <c:v>1998.5534149067712</c:v>
                </c:pt>
                <c:pt idx="18">
                  <c:v>1875.7695041878933</c:v>
                </c:pt>
                <c:pt idx="19">
                  <c:v>4042.0543709154767</c:v>
                </c:pt>
                <c:pt idx="20">
                  <c:v>4678.9019753106923</c:v>
                </c:pt>
                <c:pt idx="21">
                  <c:v>4860.0075381024762</c:v>
                </c:pt>
                <c:pt idx="22">
                  <c:v>4888.6000000000004</c:v>
                </c:pt>
                <c:pt idx="23">
                  <c:v>4393.1833333333334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5E-40A9-8862-421F4789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56864"/>
        <c:axId val="772999440"/>
      </c:areaChart>
      <c:catAx>
        <c:axId val="6299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99440"/>
        <c:crosses val="autoZero"/>
        <c:auto val="1"/>
        <c:lblAlgn val="ctr"/>
        <c:lblOffset val="100"/>
        <c:noMultiLvlLbl val="0"/>
      </c:catAx>
      <c:valAx>
        <c:axId val="77299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Local Energy Traded (kWh)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95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408602150537634E-3"/>
          <c:y val="5.6437383500686474E-3"/>
          <c:w val="0.99655913978494626"/>
          <c:h val="0.99153439247489705"/>
        </c:manualLayout>
      </c:layout>
      <c:scatterChart>
        <c:scatterStyle val="lineMarker"/>
        <c:varyColors val="0"/>
        <c:ser>
          <c:idx val="0"/>
          <c:order val="0"/>
          <c:tx>
            <c:v>xyz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Sheet3!$C$2:$C$11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150</c:v>
                </c:pt>
                <c:pt idx="4">
                  <c:v>150</c:v>
                </c:pt>
                <c:pt idx="5">
                  <c:v>300</c:v>
                </c:pt>
                <c:pt idx="6">
                  <c:v>300</c:v>
                </c:pt>
                <c:pt idx="7">
                  <c:v>400</c:v>
                </c:pt>
                <c:pt idx="8">
                  <c:v>400</c:v>
                </c:pt>
                <c:pt idx="9">
                  <c:v>500</c:v>
                </c:pt>
              </c:numCache>
            </c:numRef>
          </c:xVal>
          <c:yVal>
            <c:numRef>
              <c:f>Sheet3!$B$2:$B$11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30</c:v>
                </c:pt>
                <c:pt idx="5">
                  <c:v>30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30-4B90-AE8F-42DFF73F4BF7}"/>
            </c:ext>
          </c:extLst>
        </c:ser>
        <c:ser>
          <c:idx val="1"/>
          <c:order val="1"/>
          <c:tx>
            <c:v>qwe</c:v>
          </c:tx>
          <c:spPr>
            <a:ln w="19050" cap="rnd">
              <a:solidFill>
                <a:schemeClr val="accent2"/>
              </a:solidFill>
              <a:round/>
            </a:ln>
            <a:effectLst>
              <a:glow>
                <a:schemeClr val="accent1">
                  <a:alpha val="40000"/>
                </a:schemeClr>
              </a:glow>
              <a:softEdge rad="0"/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 cmpd="sng">
                <a:solidFill>
                  <a:schemeClr val="accent2"/>
                </a:solidFill>
                <a:prstDash val="solid"/>
              </a:ln>
              <a:effectLst>
                <a:glow>
                  <a:schemeClr val="accent1">
                    <a:alpha val="40000"/>
                  </a:schemeClr>
                </a:glow>
                <a:softEdge rad="0"/>
              </a:effectLst>
            </c:spPr>
          </c:marker>
          <c:xVal>
            <c:numRef>
              <c:f>Sheet3!$G$2:$G$11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200</c:v>
                </c:pt>
                <c:pt idx="5">
                  <c:v>300</c:v>
                </c:pt>
                <c:pt idx="6">
                  <c:v>300</c:v>
                </c:pt>
                <c:pt idx="7">
                  <c:v>450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Sheet3!$F$2:$F$11</c:f>
              <c:numCache>
                <c:formatCode>General</c:formatCode>
                <c:ptCount val="10"/>
                <c:pt idx="0">
                  <c:v>50</c:v>
                </c:pt>
                <c:pt idx="1">
                  <c:v>50</c:v>
                </c:pt>
                <c:pt idx="2">
                  <c:v>40</c:v>
                </c:pt>
                <c:pt idx="3">
                  <c:v>40</c:v>
                </c:pt>
                <c:pt idx="4">
                  <c:v>25</c:v>
                </c:pt>
                <c:pt idx="5">
                  <c:v>25</c:v>
                </c:pt>
                <c:pt idx="6">
                  <c:v>20</c:v>
                </c:pt>
                <c:pt idx="7">
                  <c:v>20</c:v>
                </c:pt>
                <c:pt idx="8">
                  <c:v>10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30-4B90-AE8F-42DFF73F4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222288"/>
        <c:axId val="876217296"/>
      </c:scatterChart>
      <c:valAx>
        <c:axId val="87622228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76217296"/>
        <c:crosses val="autoZero"/>
        <c:crossBetween val="midCat"/>
      </c:valAx>
      <c:valAx>
        <c:axId val="876217296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7622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1313</xdr:colOff>
      <xdr:row>57</xdr:row>
      <xdr:rowOff>180975</xdr:rowOff>
    </xdr:from>
    <xdr:to>
      <xdr:col>22</xdr:col>
      <xdr:colOff>1312</xdr:colOff>
      <xdr:row>71</xdr:row>
      <xdr:rowOff>180975</xdr:rowOff>
    </xdr:to>
    <xdr:graphicFrame macro="">
      <xdr:nvGraphicFramePr>
        <xdr:cNvPr id="10" name="Grafik 9">
          <a:extLst>
            <a:ext uri="{FF2B5EF4-FFF2-40B4-BE49-F238E27FC236}">
              <a16:creationId xmlns:a16="http://schemas.microsoft.com/office/drawing/2014/main" id="{30F0B174-16AA-3125-CCCA-C217CE72C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57</xdr:row>
      <xdr:rowOff>190498</xdr:rowOff>
    </xdr:from>
    <xdr:to>
      <xdr:col>9</xdr:col>
      <xdr:colOff>609599</xdr:colOff>
      <xdr:row>71</xdr:row>
      <xdr:rowOff>190499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79297516-624A-46BB-1E3B-F5918EC8E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600075</xdr:colOff>
      <xdr:row>58</xdr:row>
      <xdr:rowOff>9524</xdr:rowOff>
    </xdr:from>
    <xdr:to>
      <xdr:col>34</xdr:col>
      <xdr:colOff>0</xdr:colOff>
      <xdr:row>71</xdr:row>
      <xdr:rowOff>180975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8E820590-BECD-B7EF-7869-A492BC5EF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9525</xdr:colOff>
      <xdr:row>58</xdr:row>
      <xdr:rowOff>0</xdr:rowOff>
    </xdr:from>
    <xdr:to>
      <xdr:col>46</xdr:col>
      <xdr:colOff>600808</xdr:colOff>
      <xdr:row>72</xdr:row>
      <xdr:rowOff>0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66582BA7-873B-3A68-718F-4B6FCFF2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0</xdr:colOff>
      <xdr:row>58</xdr:row>
      <xdr:rowOff>9525</xdr:rowOff>
    </xdr:from>
    <xdr:to>
      <xdr:col>59</xdr:col>
      <xdr:colOff>14654</xdr:colOff>
      <xdr:row>72</xdr:row>
      <xdr:rowOff>0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76931110-CE46-571B-A63B-64290D704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1361</xdr:colOff>
      <xdr:row>76</xdr:row>
      <xdr:rowOff>15929</xdr:rowOff>
    </xdr:from>
    <xdr:to>
      <xdr:col>10</xdr:col>
      <xdr:colOff>11206</xdr:colOff>
      <xdr:row>90</xdr:row>
      <xdr:rowOff>1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12307F8A-5312-F512-B85D-0B2FF2652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7523</xdr:colOff>
      <xdr:row>76</xdr:row>
      <xdr:rowOff>13608</xdr:rowOff>
    </xdr:from>
    <xdr:to>
      <xdr:col>21</xdr:col>
      <xdr:colOff>593911</xdr:colOff>
      <xdr:row>90</xdr:row>
      <xdr:rowOff>11206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FFBEB090-11FE-4CC4-04A5-5173BBFB09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1360</xdr:colOff>
      <xdr:row>76</xdr:row>
      <xdr:rowOff>2722</xdr:rowOff>
    </xdr:from>
    <xdr:to>
      <xdr:col>34</xdr:col>
      <xdr:colOff>11205</xdr:colOff>
      <xdr:row>89</xdr:row>
      <xdr:rowOff>179294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169E3B7E-FAF3-039C-B1C2-7D0917A820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3121</xdr:colOff>
      <xdr:row>76</xdr:row>
      <xdr:rowOff>11206</xdr:rowOff>
    </xdr:from>
    <xdr:to>
      <xdr:col>47</xdr:col>
      <xdr:colOff>0</xdr:colOff>
      <xdr:row>90</xdr:row>
      <xdr:rowOff>0</xdr:rowOff>
    </xdr:to>
    <xdr:graphicFrame macro="">
      <xdr:nvGraphicFramePr>
        <xdr:cNvPr id="9" name="Grafik 8">
          <a:extLst>
            <a:ext uri="{FF2B5EF4-FFF2-40B4-BE49-F238E27FC236}">
              <a16:creationId xmlns:a16="http://schemas.microsoft.com/office/drawing/2014/main" id="{FAC9480B-A65A-3498-5148-283E9B755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48</xdr:col>
      <xdr:colOff>0</xdr:colOff>
      <xdr:row>75</xdr:row>
      <xdr:rowOff>187138</xdr:rowOff>
    </xdr:from>
    <xdr:to>
      <xdr:col>59</xdr:col>
      <xdr:colOff>11207</xdr:colOff>
      <xdr:row>89</xdr:row>
      <xdr:rowOff>179294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68E7F25C-E833-4B2A-6440-1F75D8D0F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5443</xdr:colOff>
      <xdr:row>94</xdr:row>
      <xdr:rowOff>8164</xdr:rowOff>
    </xdr:from>
    <xdr:to>
      <xdr:col>10</xdr:col>
      <xdr:colOff>0</xdr:colOff>
      <xdr:row>107</xdr:row>
      <xdr:rowOff>179294</xdr:rowOff>
    </xdr:to>
    <xdr:graphicFrame macro="">
      <xdr:nvGraphicFramePr>
        <xdr:cNvPr id="12" name="Grafik 11">
          <a:extLst>
            <a:ext uri="{FF2B5EF4-FFF2-40B4-BE49-F238E27FC236}">
              <a16:creationId xmlns:a16="http://schemas.microsoft.com/office/drawing/2014/main" id="{8A4E9A28-96D7-AD63-469E-4698E1073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598714</xdr:colOff>
      <xdr:row>94</xdr:row>
      <xdr:rowOff>9525</xdr:rowOff>
    </xdr:from>
    <xdr:to>
      <xdr:col>21</xdr:col>
      <xdr:colOff>605116</xdr:colOff>
      <xdr:row>108</xdr:row>
      <xdr:rowOff>0</xdr:rowOff>
    </xdr:to>
    <xdr:graphicFrame macro="">
      <xdr:nvGraphicFramePr>
        <xdr:cNvPr id="13" name="Grafik 12">
          <a:extLst>
            <a:ext uri="{FF2B5EF4-FFF2-40B4-BE49-F238E27FC236}">
              <a16:creationId xmlns:a16="http://schemas.microsoft.com/office/drawing/2014/main" id="{50C83245-AB6A-593E-97FC-3768F4BADE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11924</xdr:colOff>
      <xdr:row>94</xdr:row>
      <xdr:rowOff>11926</xdr:rowOff>
    </xdr:from>
    <xdr:to>
      <xdr:col>34</xdr:col>
      <xdr:colOff>0</xdr:colOff>
      <xdr:row>107</xdr:row>
      <xdr:rowOff>179294</xdr:rowOff>
    </xdr:to>
    <xdr:graphicFrame macro="">
      <xdr:nvGraphicFramePr>
        <xdr:cNvPr id="14" name="Grafik 13">
          <a:extLst>
            <a:ext uri="{FF2B5EF4-FFF2-40B4-BE49-F238E27FC236}">
              <a16:creationId xmlns:a16="http://schemas.microsoft.com/office/drawing/2014/main" id="{61ED2A60-EC7C-632B-D51F-FA0B6DA18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5325</xdr:colOff>
      <xdr:row>94</xdr:row>
      <xdr:rowOff>28930</xdr:rowOff>
    </xdr:from>
    <xdr:to>
      <xdr:col>46</xdr:col>
      <xdr:colOff>585629</xdr:colOff>
      <xdr:row>108</xdr:row>
      <xdr:rowOff>24848</xdr:rowOff>
    </xdr:to>
    <xdr:graphicFrame macro="">
      <xdr:nvGraphicFramePr>
        <xdr:cNvPr id="15" name="Grafik 14">
          <a:extLst>
            <a:ext uri="{FF2B5EF4-FFF2-40B4-BE49-F238E27FC236}">
              <a16:creationId xmlns:a16="http://schemas.microsoft.com/office/drawing/2014/main" id="{CCEA74E1-0672-ABC0-D11A-584368B9FA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0.20055</cdr:x>
      <cdr:y>0.2047</cdr:y>
    </cdr:from>
    <cdr:to>
      <cdr:x>0.21471</cdr:x>
      <cdr:y>0.24041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F7592F6A-B74F-9E09-C517-B46A2428D867}"/>
            </a:ext>
          </a:extLst>
        </cdr:cNvPr>
        <cdr:cNvSpPr/>
      </cdr:nvSpPr>
      <cdr:spPr>
        <a:xfrm xmlns:a="http://schemas.openxmlformats.org/drawingml/2006/main">
          <a:off x="1349231" y="545933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0.29393</cdr:x>
      <cdr:y>0.22744</cdr:y>
    </cdr:from>
    <cdr:to>
      <cdr:x>0.30807</cdr:x>
      <cdr:y>0.26341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1980866" y="602248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0.10698</cdr:x>
      <cdr:y>0.32732</cdr:y>
    </cdr:from>
    <cdr:to>
      <cdr:x>0.12118</cdr:x>
      <cdr:y>0.36303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717550" y="872958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0.25588</cdr:x>
      <cdr:y>0.25115</cdr:y>
    </cdr:from>
    <cdr:to>
      <cdr:x>0.27</cdr:x>
      <cdr:y>0.28699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1725194" y="667418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0.12831</cdr:x>
      <cdr:y>0.15153</cdr:y>
    </cdr:from>
    <cdr:to>
      <cdr:x>0.14558</cdr:x>
      <cdr:y>0.18746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707523" y="401721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0.29854</cdr:x>
      <cdr:y>0.30127</cdr:y>
    </cdr:from>
    <cdr:to>
      <cdr:x>0.31275</cdr:x>
      <cdr:y>0.33702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2000919" y="802774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0.3952</cdr:x>
      <cdr:y>0.3725</cdr:y>
    </cdr:from>
    <cdr:to>
      <cdr:x>0.40934</cdr:x>
      <cdr:y>0.4084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2662656" y="988260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0.431</cdr:x>
      <cdr:y>0.40043</cdr:y>
    </cdr:from>
    <cdr:to>
      <cdr:x>0.44516</cdr:x>
      <cdr:y>0.43629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2898274" y="1063458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0.20068</cdr:x>
      <cdr:y>0.39788</cdr:y>
    </cdr:from>
    <cdr:to>
      <cdr:x>0.21801</cdr:x>
      <cdr:y>0.43385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1103563" y="1053431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0.31798</cdr:x>
      <cdr:y>0.18135</cdr:y>
    </cdr:from>
    <cdr:to>
      <cdr:x>0.33212</cdr:x>
      <cdr:y>0.21719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2141287" y="481932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0.24047</cdr:x>
      <cdr:y>0.25054</cdr:y>
    </cdr:from>
    <cdr:to>
      <cdr:x>0.25465</cdr:x>
      <cdr:y>0.28657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1614905" y="662406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0.15881</cdr:x>
      <cdr:y>0.38053</cdr:y>
    </cdr:from>
    <cdr:to>
      <cdr:x>0.17304</cdr:x>
      <cdr:y>0.4163</cdr:y>
    </cdr:to>
    <cdr:sp macro="" textlink="">
      <cdr:nvSpPr>
        <cdr:cNvPr id="2" name="Flowchart: Connector 1">
          <a:extLst xmlns:a="http://schemas.openxmlformats.org/drawingml/2006/main">
            <a:ext uri="{FF2B5EF4-FFF2-40B4-BE49-F238E27FC236}">
              <a16:creationId xmlns:a16="http://schemas.microsoft.com/office/drawing/2014/main" id="{17215E76-078E-5A22-2972-4FBDC19E7E70}"/>
            </a:ext>
          </a:extLst>
        </cdr:cNvPr>
        <cdr:cNvSpPr/>
      </cdr:nvSpPr>
      <cdr:spPr>
        <a:xfrm xmlns:a="http://schemas.openxmlformats.org/drawingml/2006/main">
          <a:off x="1063458" y="1013326"/>
          <a:ext cx="95250" cy="95250"/>
        </a:xfrm>
        <a:prstGeom xmlns:a="http://schemas.openxmlformats.org/drawingml/2006/main" prst="flowChartConnector">
          <a:avLst/>
        </a:prstGeom>
      </cdr:spPr>
      <cdr:style>
        <a:lnRef xmlns:a="http://schemas.openxmlformats.org/drawingml/2006/main" idx="2">
          <a:schemeClr val="dk1">
            <a:shade val="50000"/>
          </a:schemeClr>
        </a:lnRef>
        <a:fillRef xmlns:a="http://schemas.openxmlformats.org/drawingml/2006/main" idx="1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609597</xdr:colOff>
      <xdr:row>7</xdr:row>
      <xdr:rowOff>4761</xdr:rowOff>
    </xdr:from>
    <xdr:to>
      <xdr:col>15</xdr:col>
      <xdr:colOff>552450</xdr:colOff>
      <xdr:row>22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D9E059-3CC3-E4D5-2886-96E50F939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23</xdr:row>
      <xdr:rowOff>14287</xdr:rowOff>
    </xdr:from>
    <xdr:to>
      <xdr:col>15</xdr:col>
      <xdr:colOff>600075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5FDB3-BD0C-9A35-2624-B8AE28C01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22</xdr:row>
      <xdr:rowOff>180975</xdr:rowOff>
    </xdr:from>
    <xdr:to>
      <xdr:col>31</xdr:col>
      <xdr:colOff>9525</xdr:colOff>
      <xdr:row>36</xdr:row>
      <xdr:rowOff>185738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DAEAF2-EE07-4473-A942-AAE69242C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7</xdr:row>
      <xdr:rowOff>0</xdr:rowOff>
    </xdr:from>
    <xdr:to>
      <xdr:col>23</xdr:col>
      <xdr:colOff>85725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F3EB3D-3283-9A34-8858-16946C7A6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48576"/>
  <sheetViews>
    <sheetView topLeftCell="A817" workbookViewId="0">
      <selection activeCell="F1" sqref="F1:F25"/>
    </sheetView>
  </sheetViews>
  <sheetFormatPr defaultRowHeight="15" x14ac:dyDescent="0.25"/>
  <cols>
    <col min="1" max="1" width="13" style="2" customWidth="1"/>
    <col min="2" max="2" width="21.42578125" style="3" bestFit="1" customWidth="1"/>
    <col min="3" max="3" width="20.28515625" style="2" bestFit="1" customWidth="1"/>
    <col min="4" max="4" width="24.5703125" style="2" bestFit="1" customWidth="1"/>
    <col min="5" max="5" width="9.140625" style="2"/>
    <col min="6" max="6" width="22.28515625" style="2" bestFit="1" customWidth="1"/>
    <col min="8" max="8" width="21.42578125" style="3" bestFit="1" customWidth="1"/>
    <col min="9" max="9" width="20.28515625" style="2" bestFit="1" customWidth="1"/>
    <col min="10" max="10" width="24.5703125" style="2" bestFit="1" customWidth="1"/>
    <col min="11" max="11" width="9.28515625" style="2" customWidth="1"/>
    <col min="12" max="12" width="22.28515625" style="2" bestFit="1" customWidth="1"/>
    <col min="14" max="14" width="21.42578125" style="3" bestFit="1" customWidth="1"/>
    <col min="15" max="15" width="20.28515625" style="2" bestFit="1" customWidth="1"/>
    <col min="16" max="16" width="24.5703125" style="2" bestFit="1" customWidth="1"/>
    <col min="17" max="17" width="9.140625" style="2"/>
    <col min="18" max="18" width="22.28515625" style="2" bestFit="1" customWidth="1"/>
    <col min="20" max="20" width="21.42578125" style="3" bestFit="1" customWidth="1"/>
    <col min="21" max="21" width="20.28515625" style="2" bestFit="1" customWidth="1"/>
    <col min="22" max="22" width="24.5703125" style="2" customWidth="1"/>
    <col min="23" max="23" width="9.140625" style="2"/>
    <col min="24" max="24" width="22.28515625" style="2" bestFit="1" customWidth="1"/>
    <col min="26" max="26" width="21.42578125" style="2" bestFit="1" customWidth="1"/>
    <col min="27" max="27" width="20.28515625" style="2" bestFit="1" customWidth="1"/>
    <col min="28" max="28" width="24.5703125" style="2" bestFit="1" customWidth="1"/>
    <col min="29" max="29" width="9.140625" style="2"/>
    <col min="30" max="30" width="22.28515625" style="2" bestFit="1" customWidth="1"/>
    <col min="32" max="32" width="21.42578125" style="2" bestFit="1" customWidth="1"/>
    <col min="33" max="33" width="20.28515625" style="2" bestFit="1" customWidth="1"/>
    <col min="34" max="34" width="24.5703125" style="2" bestFit="1" customWidth="1"/>
    <col min="35" max="35" width="9.140625" style="2"/>
    <col min="36" max="36" width="22.28515625" style="2" bestFit="1" customWidth="1"/>
    <col min="38" max="38" width="21.42578125" style="2" bestFit="1" customWidth="1"/>
    <col min="39" max="39" width="20.28515625" style="2" bestFit="1" customWidth="1"/>
    <col min="40" max="40" width="24.5703125" style="2" bestFit="1" customWidth="1"/>
    <col min="41" max="41" width="9.140625" style="2"/>
    <col min="42" max="42" width="22.28515625" style="2" bestFit="1" customWidth="1"/>
    <col min="44" max="44" width="21.42578125" style="2" bestFit="1" customWidth="1"/>
    <col min="45" max="45" width="20.28515625" style="2" bestFit="1" customWidth="1"/>
    <col min="46" max="46" width="24.5703125" style="2" bestFit="1" customWidth="1"/>
    <col min="47" max="47" width="9.140625" style="2"/>
    <col min="48" max="48" width="22.28515625" style="2" bestFit="1" customWidth="1"/>
    <col min="50" max="50" width="21.42578125" style="2" bestFit="1" customWidth="1"/>
    <col min="51" max="51" width="20.28515625" style="2" bestFit="1" customWidth="1"/>
    <col min="52" max="52" width="24.5703125" style="2" bestFit="1" customWidth="1"/>
    <col min="53" max="53" width="9.140625" style="2"/>
    <col min="54" max="54" width="22.28515625" style="2" bestFit="1" customWidth="1"/>
    <col min="56" max="56" width="22.42578125" style="2" bestFit="1" customWidth="1"/>
    <col min="57" max="57" width="21.42578125" style="2" bestFit="1" customWidth="1"/>
    <col min="58" max="58" width="25.7109375" style="2" bestFit="1" customWidth="1"/>
    <col min="59" max="59" width="9.140625" style="2"/>
    <col min="60" max="60" width="23.28515625" style="2" bestFit="1" customWidth="1"/>
  </cols>
  <sheetData>
    <row r="1" spans="1:60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H1" s="6" t="s">
        <v>5</v>
      </c>
      <c r="I1" s="6" t="s">
        <v>6</v>
      </c>
      <c r="J1" s="6" t="s">
        <v>7</v>
      </c>
      <c r="K1" s="6" t="s">
        <v>0</v>
      </c>
      <c r="L1" s="6" t="s">
        <v>8</v>
      </c>
      <c r="N1" s="6" t="s">
        <v>9</v>
      </c>
      <c r="O1" s="6" t="s">
        <v>10</v>
      </c>
      <c r="P1" s="6" t="s">
        <v>11</v>
      </c>
      <c r="Q1" s="6" t="s">
        <v>0</v>
      </c>
      <c r="R1" s="6" t="s">
        <v>12</v>
      </c>
      <c r="T1" s="6" t="s">
        <v>13</v>
      </c>
      <c r="U1" s="6" t="s">
        <v>14</v>
      </c>
      <c r="V1" s="6" t="s">
        <v>15</v>
      </c>
      <c r="W1" s="6" t="s">
        <v>0</v>
      </c>
      <c r="X1" s="6" t="s">
        <v>16</v>
      </c>
      <c r="Z1" s="6" t="s">
        <v>17</v>
      </c>
      <c r="AA1" s="6" t="s">
        <v>18</v>
      </c>
      <c r="AB1" s="6" t="s">
        <v>19</v>
      </c>
      <c r="AC1" s="6" t="s">
        <v>0</v>
      </c>
      <c r="AD1" s="6" t="s">
        <v>20</v>
      </c>
      <c r="AF1" s="6" t="s">
        <v>21</v>
      </c>
      <c r="AG1" s="6" t="s">
        <v>22</v>
      </c>
      <c r="AH1" s="6" t="s">
        <v>23</v>
      </c>
      <c r="AI1" s="6" t="s">
        <v>0</v>
      </c>
      <c r="AJ1" s="6" t="s">
        <v>24</v>
      </c>
      <c r="AL1" s="6" t="s">
        <v>25</v>
      </c>
      <c r="AM1" s="6" t="s">
        <v>26</v>
      </c>
      <c r="AN1" s="6" t="s">
        <v>27</v>
      </c>
      <c r="AO1" s="6" t="s">
        <v>0</v>
      </c>
      <c r="AP1" s="6" t="s">
        <v>28</v>
      </c>
      <c r="AR1" s="6" t="s">
        <v>29</v>
      </c>
      <c r="AS1" s="6" t="s">
        <v>30</v>
      </c>
      <c r="AT1" s="6" t="s">
        <v>31</v>
      </c>
      <c r="AU1" s="6" t="s">
        <v>0</v>
      </c>
      <c r="AV1" s="6" t="s">
        <v>32</v>
      </c>
      <c r="AX1" s="6" t="s">
        <v>33</v>
      </c>
      <c r="AY1" s="6" t="s">
        <v>34</v>
      </c>
      <c r="AZ1" s="6" t="s">
        <v>35</v>
      </c>
      <c r="BA1" s="6" t="s">
        <v>0</v>
      </c>
      <c r="BB1" s="6" t="s">
        <v>36</v>
      </c>
      <c r="BD1" s="6" t="s">
        <v>37</v>
      </c>
      <c r="BE1" s="6" t="s">
        <v>38</v>
      </c>
      <c r="BF1" s="6" t="s">
        <v>39</v>
      </c>
      <c r="BG1" s="6" t="s">
        <v>0</v>
      </c>
      <c r="BH1" s="6" t="s">
        <v>40</v>
      </c>
    </row>
    <row r="2" spans="1:60" x14ac:dyDescent="0.25">
      <c r="A2" s="7">
        <v>0</v>
      </c>
      <c r="B2" s="1">
        <v>0</v>
      </c>
      <c r="C2" s="2">
        <v>31</v>
      </c>
      <c r="D2" s="4" cm="1">
        <f t="array" ref="D2:D1441">(B2:B1441-C2:C1441)</f>
        <v>-31</v>
      </c>
      <c r="E2" s="7">
        <v>0</v>
      </c>
      <c r="F2" s="4">
        <f>SUM(D2:D61)/60</f>
        <v>-95.583333333333329</v>
      </c>
      <c r="H2" s="1">
        <v>0</v>
      </c>
      <c r="I2" s="2">
        <v>31</v>
      </c>
      <c r="J2" s="4" cm="1">
        <f t="array" ref="J2:J1441">(H2:H1441-I2:I1441)</f>
        <v>-31</v>
      </c>
      <c r="K2" s="7">
        <v>0</v>
      </c>
      <c r="L2" s="4">
        <f>SUM(J2:J61)/60</f>
        <v>-31</v>
      </c>
      <c r="N2" s="1">
        <v>0</v>
      </c>
      <c r="O2" s="2">
        <v>31</v>
      </c>
      <c r="P2" s="4" cm="1">
        <f t="array" ref="P2:P1441">(N2:N1441-O2:O1441)</f>
        <v>-31</v>
      </c>
      <c r="Q2" s="7">
        <v>0</v>
      </c>
      <c r="R2" s="4">
        <f>SUM(P2:P61)/60</f>
        <v>-112.76666666666667</v>
      </c>
      <c r="T2" s="1">
        <v>0</v>
      </c>
      <c r="U2" s="2">
        <v>47</v>
      </c>
      <c r="V2" s="4" cm="1">
        <f t="array" ref="V2:V1441">(T2:T1441-U2:U1441)</f>
        <v>-47</v>
      </c>
      <c r="W2" s="7">
        <v>0</v>
      </c>
      <c r="X2" s="4">
        <f>SUM(V2:V61)/60</f>
        <v>-87.666666666666671</v>
      </c>
      <c r="Z2" s="2">
        <v>0</v>
      </c>
      <c r="AA2" s="2">
        <v>53</v>
      </c>
      <c r="AB2" s="4" cm="1">
        <f t="array" ref="AB2:AB1441">(Z2:Z1441-AA2:AA1441)</f>
        <v>-53</v>
      </c>
      <c r="AC2" s="7">
        <v>0</v>
      </c>
      <c r="AD2" s="4">
        <f>SUM(AB2:AB61)/60</f>
        <v>-149</v>
      </c>
      <c r="AF2" s="2">
        <v>0</v>
      </c>
      <c r="AG2" s="2">
        <v>51</v>
      </c>
      <c r="AH2" s="4" cm="1">
        <f t="array" ref="AH2:AH1441">(AF2:AF1441-AG2:AG1441)</f>
        <v>-51</v>
      </c>
      <c r="AI2" s="7">
        <v>0</v>
      </c>
      <c r="AJ2" s="4">
        <f>SUM(AH2:AH61)/60</f>
        <v>-51</v>
      </c>
      <c r="AL2" s="2">
        <v>0</v>
      </c>
      <c r="AM2" s="2">
        <v>51</v>
      </c>
      <c r="AN2" s="4" cm="1">
        <f t="array" ref="AN2:AN1441">(AL2:AL1441-AM2:AM1441)</f>
        <v>-51</v>
      </c>
      <c r="AO2" s="7">
        <v>0</v>
      </c>
      <c r="AP2" s="4">
        <f>SUM(AN2:AN61)/60</f>
        <v>-51</v>
      </c>
      <c r="AR2" s="2">
        <v>0</v>
      </c>
      <c r="AS2" s="2">
        <v>28</v>
      </c>
      <c r="AT2" s="4" cm="1">
        <f t="array" ref="AT2:AT1441">(AR2:AR1441-AS2:AS1441)</f>
        <v>-28</v>
      </c>
      <c r="AU2" s="7">
        <v>0</v>
      </c>
      <c r="AV2" s="4">
        <f>SUM(AT2:AT61)/60</f>
        <v>-65.099999999999994</v>
      </c>
      <c r="AX2" s="2">
        <v>0</v>
      </c>
      <c r="AY2" s="2">
        <v>51</v>
      </c>
      <c r="AZ2" s="4" cm="1">
        <f t="array" ref="AZ2:AZ1441">(AX2:AX1441-AY2:AY1441)</f>
        <v>-51</v>
      </c>
      <c r="BA2" s="7">
        <v>0</v>
      </c>
      <c r="BB2" s="4">
        <f>SUM(AZ2:AZ61)/60</f>
        <v>-51</v>
      </c>
      <c r="BD2" s="2">
        <v>0</v>
      </c>
      <c r="BE2" s="2">
        <v>71</v>
      </c>
      <c r="BF2" s="4" cm="1">
        <f t="array" ref="BF2:BF1441">(BD2:BD1441-BE2:BE1441)</f>
        <v>-71</v>
      </c>
      <c r="BG2" s="7">
        <v>0</v>
      </c>
      <c r="BH2" s="4">
        <f>SUM(BF2:BF61)/60</f>
        <v>-82.666666666666671</v>
      </c>
    </row>
    <row r="3" spans="1:60" x14ac:dyDescent="0.25">
      <c r="A3" s="7">
        <v>6.9444444444444447E-4</v>
      </c>
      <c r="B3" s="1">
        <v>0</v>
      </c>
      <c r="C3" s="2">
        <v>31</v>
      </c>
      <c r="D3" s="2">
        <v>-31</v>
      </c>
      <c r="E3" s="7">
        <v>4.1666666666666699E-2</v>
      </c>
      <c r="F3" s="2">
        <f>SUM(D62:D121)/60</f>
        <v>-93.583333333333329</v>
      </c>
      <c r="H3" s="1">
        <v>0</v>
      </c>
      <c r="I3" s="2">
        <v>31</v>
      </c>
      <c r="J3" s="2">
        <v>-31</v>
      </c>
      <c r="K3" s="7">
        <v>4.1666666666666699E-2</v>
      </c>
      <c r="L3" s="2">
        <f>SUM(J62:J121)/60</f>
        <v>-160.9</v>
      </c>
      <c r="N3" s="1">
        <v>0</v>
      </c>
      <c r="O3" s="2">
        <v>31</v>
      </c>
      <c r="P3" s="2">
        <v>-31</v>
      </c>
      <c r="Q3" s="7">
        <v>4.1666666666666699E-2</v>
      </c>
      <c r="R3" s="2">
        <f>SUM(P62:P121)</f>
        <v>-8719</v>
      </c>
      <c r="T3" s="1">
        <v>0</v>
      </c>
      <c r="U3" s="2">
        <v>147</v>
      </c>
      <c r="V3" s="2">
        <v>-147</v>
      </c>
      <c r="W3" s="7">
        <v>4.1666666666666699E-2</v>
      </c>
      <c r="X3" s="2">
        <f>SUM(V62:V121)/60</f>
        <v>-52.4</v>
      </c>
      <c r="Z3" s="2">
        <v>0</v>
      </c>
      <c r="AA3" s="2">
        <v>53</v>
      </c>
      <c r="AB3" s="2">
        <v>-53</v>
      </c>
      <c r="AC3" s="7">
        <v>4.1666666666666699E-2</v>
      </c>
      <c r="AD3" s="2">
        <f>SUM(AB62:AB121)/60</f>
        <v>-152.33333333333334</v>
      </c>
      <c r="AF3" s="2">
        <v>0</v>
      </c>
      <c r="AG3" s="2">
        <v>51</v>
      </c>
      <c r="AH3" s="2">
        <v>-51</v>
      </c>
      <c r="AI3" s="7">
        <v>4.1666666666666699E-2</v>
      </c>
      <c r="AJ3" s="2">
        <f>SUM(AH62:AH121)/60</f>
        <v>-84.9</v>
      </c>
      <c r="AL3" s="2">
        <v>0</v>
      </c>
      <c r="AM3" s="2">
        <v>51</v>
      </c>
      <c r="AN3" s="2">
        <v>-51</v>
      </c>
      <c r="AO3" s="7">
        <v>4.1666666666666699E-2</v>
      </c>
      <c r="AP3" s="2">
        <f>SUM(AN62:AN121)/60</f>
        <v>-160.93333333333334</v>
      </c>
      <c r="AR3" s="2">
        <v>0</v>
      </c>
      <c r="AS3" s="2">
        <v>28</v>
      </c>
      <c r="AT3" s="2">
        <v>-28</v>
      </c>
      <c r="AU3" s="7">
        <v>4.1666666666666699E-2</v>
      </c>
      <c r="AV3" s="2">
        <f>SUM(AT62:AT121)/60</f>
        <v>-117.85</v>
      </c>
      <c r="AX3" s="2">
        <v>0</v>
      </c>
      <c r="AY3" s="2">
        <v>51</v>
      </c>
      <c r="AZ3" s="2">
        <v>-51</v>
      </c>
      <c r="BA3" s="7">
        <v>4.1666666666666699E-2</v>
      </c>
      <c r="BB3" s="2">
        <f>SUM(AZ62:AZ121)/60</f>
        <v>-113.33333333333333</v>
      </c>
      <c r="BD3" s="2">
        <v>0</v>
      </c>
      <c r="BE3" s="2">
        <v>371</v>
      </c>
      <c r="BF3" s="2">
        <v>-371</v>
      </c>
      <c r="BG3" s="7">
        <v>4.1666666666666699E-2</v>
      </c>
      <c r="BH3" s="2">
        <f>SUM(BF62:BF121)/60</f>
        <v>-31</v>
      </c>
    </row>
    <row r="4" spans="1:60" x14ac:dyDescent="0.25">
      <c r="A4" s="7">
        <v>1.3888888888888889E-3</v>
      </c>
      <c r="B4" s="1">
        <v>0</v>
      </c>
      <c r="C4" s="2">
        <v>31</v>
      </c>
      <c r="D4" s="2">
        <v>-31</v>
      </c>
      <c r="E4" s="7">
        <v>8.3333333333333301E-2</v>
      </c>
      <c r="F4" s="2">
        <f>SUM(D122:D181)/60</f>
        <v>-109.83333333333333</v>
      </c>
      <c r="H4" s="1">
        <v>0</v>
      </c>
      <c r="I4" s="2">
        <v>31</v>
      </c>
      <c r="J4" s="2">
        <v>-31</v>
      </c>
      <c r="K4" s="7">
        <v>8.3333333333333301E-2</v>
      </c>
      <c r="L4" s="2">
        <f>SUM(J122:J181)/60</f>
        <v>-160.9</v>
      </c>
      <c r="N4" s="1">
        <v>0</v>
      </c>
      <c r="O4" s="2">
        <v>31</v>
      </c>
      <c r="P4" s="2">
        <v>-31</v>
      </c>
      <c r="Q4" s="7">
        <v>8.3333333333333301E-2</v>
      </c>
      <c r="R4" s="2">
        <f>SUM(P122:P181)/60</f>
        <v>-130.44999999999999</v>
      </c>
      <c r="T4" s="1">
        <v>0</v>
      </c>
      <c r="U4" s="2">
        <v>147</v>
      </c>
      <c r="V4" s="2">
        <v>-147</v>
      </c>
      <c r="W4" s="7">
        <v>8.3333333333333301E-2</v>
      </c>
      <c r="X4" s="2">
        <f>SUM(V122:V181)/60</f>
        <v>-47</v>
      </c>
      <c r="Z4" s="2">
        <v>0</v>
      </c>
      <c r="AA4" s="2">
        <v>53</v>
      </c>
      <c r="AB4" s="2">
        <v>-53</v>
      </c>
      <c r="AC4" s="7">
        <v>8.3333333333333301E-2</v>
      </c>
      <c r="AD4" s="2">
        <f>SUM(AB122:AB181)/60</f>
        <v>-127.66666666666667</v>
      </c>
      <c r="AF4" s="2">
        <v>0</v>
      </c>
      <c r="AG4" s="2">
        <v>51</v>
      </c>
      <c r="AH4" s="2">
        <v>-51</v>
      </c>
      <c r="AI4" s="7">
        <v>8.3333333333333301E-2</v>
      </c>
      <c r="AJ4" s="2">
        <f>SUM(AH122:AH181)/60</f>
        <v>-128.61666666666667</v>
      </c>
      <c r="AL4" s="2">
        <v>0</v>
      </c>
      <c r="AM4" s="2">
        <v>51</v>
      </c>
      <c r="AN4" s="2">
        <v>-51</v>
      </c>
      <c r="AO4" s="7">
        <v>8.3333333333333301E-2</v>
      </c>
      <c r="AP4" s="2">
        <f>SUM(AN122:AN181)/60</f>
        <v>-132.63333333333333</v>
      </c>
      <c r="AR4" s="2">
        <v>0</v>
      </c>
      <c r="AS4" s="2">
        <v>28</v>
      </c>
      <c r="AT4" s="2">
        <v>-28</v>
      </c>
      <c r="AU4" s="7">
        <v>8.3333333333333301E-2</v>
      </c>
      <c r="AV4" s="2">
        <f>SUM(AT122:AT181)/60</f>
        <v>-107.25</v>
      </c>
      <c r="AX4" s="2">
        <v>0</v>
      </c>
      <c r="AY4" s="2">
        <v>51</v>
      </c>
      <c r="AZ4" s="2">
        <v>-51</v>
      </c>
      <c r="BA4" s="7">
        <v>8.3333333333333301E-2</v>
      </c>
      <c r="BB4" s="2">
        <f>SUM(AZ122:AZ181)/60</f>
        <v>-113.33333333333333</v>
      </c>
      <c r="BD4" s="2">
        <v>0</v>
      </c>
      <c r="BE4" s="2">
        <v>371</v>
      </c>
      <c r="BF4" s="2">
        <v>-371</v>
      </c>
      <c r="BG4" s="7">
        <v>8.3333333333333301E-2</v>
      </c>
      <c r="BH4" s="2">
        <f>SUM(BF122:BF181)/60</f>
        <v>-31</v>
      </c>
    </row>
    <row r="5" spans="1:60" x14ac:dyDescent="0.25">
      <c r="A5" s="7">
        <v>2.0833333333333298E-3</v>
      </c>
      <c r="B5" s="1">
        <v>0</v>
      </c>
      <c r="C5" s="2">
        <v>31</v>
      </c>
      <c r="D5" s="2">
        <v>-31</v>
      </c>
      <c r="E5" s="7">
        <v>0.125</v>
      </c>
      <c r="F5" s="2">
        <f>SUM(D182:D241)/60</f>
        <v>-158.16666666666666</v>
      </c>
      <c r="H5" s="1">
        <v>0</v>
      </c>
      <c r="I5" s="2">
        <v>31</v>
      </c>
      <c r="J5" s="2">
        <v>-31</v>
      </c>
      <c r="K5" s="7">
        <v>0.125</v>
      </c>
      <c r="L5" s="2">
        <f>SUM(J182:J241)/60</f>
        <v>-36.4</v>
      </c>
      <c r="N5" s="1">
        <v>0</v>
      </c>
      <c r="O5" s="2">
        <v>31</v>
      </c>
      <c r="P5" s="2">
        <v>-31</v>
      </c>
      <c r="Q5" s="7">
        <v>0.125</v>
      </c>
      <c r="R5" s="2">
        <f>SUM(P182:P241)/60</f>
        <v>-184.73333333333332</v>
      </c>
      <c r="T5" s="1">
        <v>0</v>
      </c>
      <c r="U5" s="2">
        <v>207</v>
      </c>
      <c r="V5" s="2">
        <v>-207</v>
      </c>
      <c r="W5" s="7">
        <v>0.125</v>
      </c>
      <c r="X5" s="2">
        <f>SUM(V182:V241)/60</f>
        <v>-79.400000000000006</v>
      </c>
      <c r="Z5" s="2">
        <v>0</v>
      </c>
      <c r="AA5" s="2">
        <v>53</v>
      </c>
      <c r="AB5" s="2">
        <v>-53</v>
      </c>
      <c r="AC5" s="7">
        <v>0.125</v>
      </c>
      <c r="AD5" s="2">
        <f>SUM(AB182:AB241)/60</f>
        <v>-188</v>
      </c>
      <c r="AF5" s="2">
        <v>0</v>
      </c>
      <c r="AG5" s="2">
        <v>51</v>
      </c>
      <c r="AH5" s="2">
        <v>-51</v>
      </c>
      <c r="AI5" s="7">
        <v>0.125</v>
      </c>
      <c r="AJ5" s="2">
        <f>SUM(AH182:AH241)/60</f>
        <v>-127.41666666666667</v>
      </c>
      <c r="AL5" s="2">
        <v>0</v>
      </c>
      <c r="AM5" s="2">
        <v>51</v>
      </c>
      <c r="AN5" s="2">
        <v>-51</v>
      </c>
      <c r="AO5" s="7">
        <v>0.125</v>
      </c>
      <c r="AP5" s="2">
        <f>SUM(AN182:AN241)/60</f>
        <v>-84.85</v>
      </c>
      <c r="AR5" s="2">
        <v>0</v>
      </c>
      <c r="AS5" s="2">
        <v>28</v>
      </c>
      <c r="AT5" s="2">
        <v>-28</v>
      </c>
      <c r="AU5" s="7">
        <v>0.125</v>
      </c>
      <c r="AV5" s="2">
        <f>SUM(AT182:AT241)/60</f>
        <v>-131.1</v>
      </c>
      <c r="AX5" s="2">
        <v>0</v>
      </c>
      <c r="AY5" s="2">
        <v>51</v>
      </c>
      <c r="AZ5" s="2">
        <v>-51</v>
      </c>
      <c r="BA5" s="7">
        <v>0.125</v>
      </c>
      <c r="BB5" s="2">
        <f>SUM(AZ182:AZ241)/60</f>
        <v>-242.08333333333334</v>
      </c>
      <c r="BD5" s="2">
        <v>0</v>
      </c>
      <c r="BE5" s="2">
        <v>371</v>
      </c>
      <c r="BF5" s="2">
        <v>-371</v>
      </c>
      <c r="BG5" s="7">
        <v>0.125</v>
      </c>
      <c r="BH5" s="2">
        <f>SUM(BF182:BF241)/60</f>
        <v>-31</v>
      </c>
    </row>
    <row r="6" spans="1:60" x14ac:dyDescent="0.25">
      <c r="A6" s="7">
        <v>2.7777777777777801E-3</v>
      </c>
      <c r="B6" s="1">
        <v>0</v>
      </c>
      <c r="C6" s="2">
        <v>31</v>
      </c>
      <c r="D6" s="2">
        <v>-31</v>
      </c>
      <c r="E6" s="7">
        <v>0.16666666666666699</v>
      </c>
      <c r="F6" s="2">
        <f>SUM(D242:D301)/60</f>
        <v>-121.91635265330271</v>
      </c>
      <c r="H6" s="1">
        <v>0</v>
      </c>
      <c r="I6" s="2">
        <v>31</v>
      </c>
      <c r="J6" s="2">
        <v>-31</v>
      </c>
      <c r="K6" s="7">
        <v>0.16666666666666699</v>
      </c>
      <c r="L6" s="2">
        <f>SUM(J242:J301)/60</f>
        <v>-155.49972690324824</v>
      </c>
      <c r="N6" s="1">
        <v>0</v>
      </c>
      <c r="O6" s="2">
        <v>31</v>
      </c>
      <c r="P6" s="2">
        <v>-31</v>
      </c>
      <c r="Q6" s="7">
        <v>0.16666666666666699</v>
      </c>
      <c r="R6" s="2">
        <f>SUM(P242:P301)/60</f>
        <v>-155.6662383222685</v>
      </c>
      <c r="T6" s="1">
        <v>0</v>
      </c>
      <c r="U6" s="2">
        <v>207</v>
      </c>
      <c r="V6" s="2">
        <v>-207</v>
      </c>
      <c r="W6" s="7">
        <v>0.16666666666666699</v>
      </c>
      <c r="X6" s="2">
        <f>SUM(V242:V301)/60</f>
        <v>-72.198752888095129</v>
      </c>
      <c r="Z6" s="2">
        <v>0</v>
      </c>
      <c r="AA6" s="2">
        <v>53</v>
      </c>
      <c r="AB6" s="2">
        <v>-53</v>
      </c>
      <c r="AC6" s="7">
        <v>0.16666666666666699</v>
      </c>
      <c r="AD6" s="2">
        <f>SUM(AB242:AB301)/60</f>
        <v>-97.332333333333324</v>
      </c>
      <c r="AF6" s="2">
        <v>0</v>
      </c>
      <c r="AG6" s="2">
        <v>51</v>
      </c>
      <c r="AH6" s="2">
        <v>-51</v>
      </c>
      <c r="AI6" s="7">
        <v>0.16666666666666699</v>
      </c>
      <c r="AJ6" s="2">
        <f>SUM(AH242:AH301)/60</f>
        <v>-109.58283333333333</v>
      </c>
      <c r="AL6" s="2">
        <v>0</v>
      </c>
      <c r="AM6" s="2">
        <v>51</v>
      </c>
      <c r="AN6" s="2">
        <v>-51</v>
      </c>
      <c r="AO6" s="7">
        <v>0.16666666666666699</v>
      </c>
      <c r="AP6" s="2">
        <f>SUM(AN242:AN301)/60</f>
        <v>-155.38316666666665</v>
      </c>
      <c r="AR6" s="2">
        <v>0</v>
      </c>
      <c r="AS6" s="2">
        <v>28</v>
      </c>
      <c r="AT6" s="2">
        <v>-28</v>
      </c>
      <c r="AU6" s="7">
        <v>0.16666666666666699</v>
      </c>
      <c r="AV6" s="2">
        <f>SUM(AT242:AT301)/60</f>
        <v>-122.09883333333332</v>
      </c>
      <c r="AX6" s="2">
        <v>0</v>
      </c>
      <c r="AY6" s="2">
        <v>51</v>
      </c>
      <c r="AZ6" s="2">
        <v>-51</v>
      </c>
      <c r="BA6" s="7">
        <v>0.16666666666666699</v>
      </c>
      <c r="BB6" s="2">
        <f>SUM(AZ242:AZ301)/60</f>
        <v>-110.49883333333332</v>
      </c>
      <c r="BD6" s="2">
        <v>0</v>
      </c>
      <c r="BE6" s="2">
        <v>371</v>
      </c>
      <c r="BF6" s="2">
        <v>-371</v>
      </c>
      <c r="BG6" s="7">
        <v>0.16666666666666699</v>
      </c>
      <c r="BH6" s="2">
        <f>SUM(BF242:BF301)/60</f>
        <v>-30.999000000000002</v>
      </c>
    </row>
    <row r="7" spans="1:60" x14ac:dyDescent="0.25">
      <c r="A7" s="7">
        <v>3.4722222222222199E-3</v>
      </c>
      <c r="B7" s="1">
        <v>0</v>
      </c>
      <c r="C7" s="2">
        <v>31</v>
      </c>
      <c r="D7" s="2">
        <v>-31</v>
      </c>
      <c r="E7" s="7">
        <v>0.20833333333333301</v>
      </c>
      <c r="F7" s="2">
        <f>SUM(D302:D361)/60</f>
        <v>-83.582716825461603</v>
      </c>
      <c r="H7" s="1">
        <v>0</v>
      </c>
      <c r="I7" s="2">
        <v>31</v>
      </c>
      <c r="J7" s="2">
        <v>-31</v>
      </c>
      <c r="K7" s="7">
        <v>0.20833333333333301</v>
      </c>
      <c r="L7" s="2">
        <f>SUM(J302:J361)/60</f>
        <v>-97.249643068749776</v>
      </c>
      <c r="N7" s="1">
        <v>0</v>
      </c>
      <c r="O7" s="2">
        <v>31</v>
      </c>
      <c r="P7" s="2">
        <v>-31</v>
      </c>
      <c r="Q7" s="7">
        <v>0.20833333333333301</v>
      </c>
      <c r="R7" s="2">
        <f>SUM(P302:P361)/60</f>
        <v>-84.815649411574597</v>
      </c>
      <c r="T7" s="1">
        <v>0</v>
      </c>
      <c r="U7" s="2">
        <v>147</v>
      </c>
      <c r="V7" s="2">
        <v>-147</v>
      </c>
      <c r="W7" s="7">
        <v>0.20833333333333301</v>
      </c>
      <c r="X7" s="2">
        <f>SUM(V302:V361)/60</f>
        <v>-45.429379522400424</v>
      </c>
      <c r="Z7" s="2">
        <v>0</v>
      </c>
      <c r="AA7" s="2">
        <v>208</v>
      </c>
      <c r="AB7" s="2">
        <v>-208</v>
      </c>
      <c r="AC7" s="7">
        <v>0.20833333333333301</v>
      </c>
      <c r="AD7" s="2">
        <f>SUM(AB302:AB361)/60</f>
        <v>-177.71533333333338</v>
      </c>
      <c r="AF7" s="2">
        <v>0</v>
      </c>
      <c r="AG7" s="2">
        <v>51</v>
      </c>
      <c r="AH7" s="2">
        <v>-51</v>
      </c>
      <c r="AI7" s="7">
        <v>0.20833333333333301</v>
      </c>
      <c r="AJ7" s="2">
        <f>SUM(AH302:AH361)/60</f>
        <v>-125.47366666666667</v>
      </c>
      <c r="AL7" s="2">
        <v>0</v>
      </c>
      <c r="AM7" s="2">
        <v>51</v>
      </c>
      <c r="AN7" s="2">
        <v>-51</v>
      </c>
      <c r="AO7" s="7">
        <v>0.20833333333333301</v>
      </c>
      <c r="AP7" s="2">
        <f>SUM(AN302:AN361)/60</f>
        <v>-133.80233333333334</v>
      </c>
      <c r="AR7" s="2">
        <v>0</v>
      </c>
      <c r="AS7" s="2">
        <v>28</v>
      </c>
      <c r="AT7" s="2">
        <v>-28</v>
      </c>
      <c r="AU7" s="7">
        <v>0.20833333333333301</v>
      </c>
      <c r="AV7" s="2">
        <f>SUM(AT302:AT361)/60</f>
        <v>-37.959499999999998</v>
      </c>
      <c r="AX7" s="2">
        <v>0</v>
      </c>
      <c r="AY7" s="2">
        <v>51</v>
      </c>
      <c r="AZ7" s="2">
        <v>-51</v>
      </c>
      <c r="BA7" s="7">
        <v>0.20833333333333301</v>
      </c>
      <c r="BB7" s="2">
        <f>SUM(AZ302:AZ361)/60</f>
        <v>-242.76583333333332</v>
      </c>
      <c r="BD7" s="2">
        <v>0</v>
      </c>
      <c r="BE7" s="2">
        <v>371</v>
      </c>
      <c r="BF7" s="2">
        <v>-371</v>
      </c>
      <c r="BG7" s="7">
        <v>0.20833333333333301</v>
      </c>
      <c r="BH7" s="2">
        <f>SUM(BF302:BF361)/60</f>
        <v>2.0523333333333316</v>
      </c>
    </row>
    <row r="8" spans="1:60" x14ac:dyDescent="0.25">
      <c r="A8" s="7">
        <v>4.1666666666666701E-3</v>
      </c>
      <c r="B8" s="1">
        <v>0</v>
      </c>
      <c r="C8" s="2">
        <v>31</v>
      </c>
      <c r="D8" s="2">
        <v>-31</v>
      </c>
      <c r="E8" s="7">
        <v>0.25</v>
      </c>
      <c r="F8" s="2">
        <f>SUM(D362:D421)/60</f>
        <v>-85.622296775580978</v>
      </c>
      <c r="H8" s="1">
        <v>0</v>
      </c>
      <c r="I8" s="2">
        <v>31</v>
      </c>
      <c r="J8" s="2">
        <v>-31</v>
      </c>
      <c r="K8" s="7">
        <v>0.25</v>
      </c>
      <c r="L8" s="2">
        <f>SUM(J362:J421)/60</f>
        <v>24.743866569387087</v>
      </c>
      <c r="N8" s="1">
        <v>0</v>
      </c>
      <c r="O8" s="2">
        <v>31</v>
      </c>
      <c r="P8" s="2">
        <v>-31</v>
      </c>
      <c r="Q8" s="7">
        <v>0.25</v>
      </c>
      <c r="R8" s="2">
        <f>SUM(P362:P421)/60</f>
        <v>-78.58069382122963</v>
      </c>
      <c r="T8" s="1">
        <v>0</v>
      </c>
      <c r="U8" s="2">
        <v>147</v>
      </c>
      <c r="V8" s="2">
        <v>-147</v>
      </c>
      <c r="W8" s="7">
        <v>0.25</v>
      </c>
      <c r="X8" s="2">
        <f>SUM(V362:V421)/60</f>
        <v>13.802245210351723</v>
      </c>
      <c r="Z8" s="2">
        <v>0</v>
      </c>
      <c r="AA8" s="2">
        <v>208</v>
      </c>
      <c r="AB8" s="2">
        <v>-208</v>
      </c>
      <c r="AC8" s="7">
        <v>0.25</v>
      </c>
      <c r="AD8" s="2">
        <f>SUM(AB362:AB421)/60</f>
        <v>-115.07366666666665</v>
      </c>
      <c r="AF8" s="2">
        <v>0</v>
      </c>
      <c r="AG8" s="2">
        <v>51</v>
      </c>
      <c r="AH8" s="2">
        <v>-51</v>
      </c>
      <c r="AI8" s="7">
        <v>0.25</v>
      </c>
      <c r="AJ8" s="2">
        <f>SUM(AH362:AH421)/60</f>
        <v>30.552666666666664</v>
      </c>
      <c r="AL8" s="2">
        <v>0</v>
      </c>
      <c r="AM8" s="2">
        <v>51</v>
      </c>
      <c r="AN8" s="2">
        <v>-51</v>
      </c>
      <c r="AO8" s="7">
        <v>0.25</v>
      </c>
      <c r="AP8" s="2">
        <f>SUM(AN362:AN421)/60</f>
        <v>-74.813000000000002</v>
      </c>
      <c r="AR8" s="2">
        <v>0</v>
      </c>
      <c r="AS8" s="2">
        <v>28</v>
      </c>
      <c r="AT8" s="2">
        <v>-28</v>
      </c>
      <c r="AU8" s="7">
        <v>0.25</v>
      </c>
      <c r="AV8" s="2">
        <f>SUM(AT362:AT421)/60</f>
        <v>28.859999999999996</v>
      </c>
      <c r="AX8" s="2">
        <v>0</v>
      </c>
      <c r="AY8" s="2">
        <v>51</v>
      </c>
      <c r="AZ8" s="2">
        <v>-51</v>
      </c>
      <c r="BA8" s="7">
        <v>0.25</v>
      </c>
      <c r="BB8" s="2">
        <f>SUM(AZ362:AZ421)/60</f>
        <v>-410.26499999999993</v>
      </c>
      <c r="BD8" s="2">
        <v>0</v>
      </c>
      <c r="BE8" s="2">
        <v>371</v>
      </c>
      <c r="BF8" s="2">
        <v>-371</v>
      </c>
      <c r="BG8" s="7">
        <v>0.25</v>
      </c>
      <c r="BH8" s="2">
        <f>SUM(BF362:BF421)/60</f>
        <v>104.73683333333334</v>
      </c>
    </row>
    <row r="9" spans="1:60" x14ac:dyDescent="0.25">
      <c r="A9" s="7">
        <v>4.8611111111111103E-3</v>
      </c>
      <c r="B9" s="1">
        <v>0</v>
      </c>
      <c r="C9" s="2">
        <v>31</v>
      </c>
      <c r="D9" s="2">
        <v>-31</v>
      </c>
      <c r="E9" s="7">
        <v>0.29166666666666702</v>
      </c>
      <c r="F9" s="2">
        <f>SUM(D422:D481)/60</f>
        <v>3.902587960836934</v>
      </c>
      <c r="H9" s="1">
        <v>0</v>
      </c>
      <c r="I9" s="2">
        <v>31</v>
      </c>
      <c r="J9" s="2">
        <v>-31</v>
      </c>
      <c r="K9" s="7">
        <v>0.29166666666666702</v>
      </c>
      <c r="L9" s="2">
        <f>SUM(J422:J481)/60</f>
        <v>34.938424935755982</v>
      </c>
      <c r="N9" s="1">
        <v>0</v>
      </c>
      <c r="O9" s="2">
        <v>31</v>
      </c>
      <c r="P9" s="2">
        <v>-31</v>
      </c>
      <c r="Q9" s="7">
        <v>0.29166666666666702</v>
      </c>
      <c r="R9" s="2">
        <f>SUM(P422:P481)/60</f>
        <v>-85.203163382709889</v>
      </c>
      <c r="T9" s="1">
        <v>0</v>
      </c>
      <c r="U9" s="2">
        <v>147</v>
      </c>
      <c r="V9" s="2">
        <v>-147</v>
      </c>
      <c r="W9" s="7">
        <v>0.29166666666666702</v>
      </c>
      <c r="X9" s="2">
        <f>SUM(V422:V481)/60</f>
        <v>-25.062301897718044</v>
      </c>
      <c r="Z9" s="2">
        <v>0</v>
      </c>
      <c r="AA9" s="2">
        <v>208</v>
      </c>
      <c r="AB9" s="2">
        <v>-208</v>
      </c>
      <c r="AC9" s="7">
        <v>0.29166666666666702</v>
      </c>
      <c r="AD9" s="2">
        <f>SUM(AB422:AB481)/60</f>
        <v>-37.824500000000008</v>
      </c>
      <c r="AF9" s="2">
        <v>0</v>
      </c>
      <c r="AG9" s="2">
        <v>51</v>
      </c>
      <c r="AH9" s="2">
        <v>-51</v>
      </c>
      <c r="AI9" s="7">
        <v>0.29166666666666702</v>
      </c>
      <c r="AJ9" s="2">
        <f>SUM(AH422:AH481)/60</f>
        <v>208.41549999999995</v>
      </c>
      <c r="AL9" s="2">
        <v>0</v>
      </c>
      <c r="AM9" s="2">
        <v>51</v>
      </c>
      <c r="AN9" s="2">
        <v>-51</v>
      </c>
      <c r="AO9" s="7">
        <v>0.29166666666666702</v>
      </c>
      <c r="AP9" s="2">
        <f>SUM(AN422:AN481)/60</f>
        <v>-146.21433333333337</v>
      </c>
      <c r="AR9" s="2">
        <v>0</v>
      </c>
      <c r="AS9" s="2">
        <v>28</v>
      </c>
      <c r="AT9" s="2">
        <v>-28</v>
      </c>
      <c r="AU9" s="7">
        <v>0.29166666666666702</v>
      </c>
      <c r="AV9" s="2">
        <f>SUM(AT422:AT481)/60</f>
        <v>2.1980000000000057</v>
      </c>
      <c r="AX9" s="2">
        <v>0</v>
      </c>
      <c r="AY9" s="2">
        <v>51</v>
      </c>
      <c r="AZ9" s="2">
        <v>-51</v>
      </c>
      <c r="BA9" s="7">
        <v>0.29166666666666702</v>
      </c>
      <c r="BB9" s="2">
        <f>SUM(AZ422:AZ481)/60</f>
        <v>-545.50683333333313</v>
      </c>
      <c r="BD9" s="2">
        <v>0</v>
      </c>
      <c r="BE9" s="2">
        <v>371</v>
      </c>
      <c r="BF9" s="2">
        <v>-371</v>
      </c>
      <c r="BG9" s="7">
        <v>0.29166666666666702</v>
      </c>
      <c r="BH9" s="2">
        <f>SUM(BF422:BF481)/60</f>
        <v>217.05816666666666</v>
      </c>
    </row>
    <row r="10" spans="1:60" x14ac:dyDescent="0.25">
      <c r="A10" s="7">
        <v>5.5555555555555601E-3</v>
      </c>
      <c r="B10" s="1">
        <v>0</v>
      </c>
      <c r="C10" s="2">
        <v>31</v>
      </c>
      <c r="D10" s="2">
        <v>-31</v>
      </c>
      <c r="E10" s="7">
        <v>0.33333333333333298</v>
      </c>
      <c r="F10" s="2">
        <f>SUM(D482:D541)/60</f>
        <v>65.104397019924306</v>
      </c>
      <c r="H10" s="1">
        <v>0</v>
      </c>
      <c r="I10" s="2">
        <v>31</v>
      </c>
      <c r="J10" s="2">
        <v>-31</v>
      </c>
      <c r="K10" s="7">
        <v>0.33333333333333298</v>
      </c>
      <c r="L10" s="2">
        <f>SUM(J482:J541)/60</f>
        <v>6.8550991059695958</v>
      </c>
      <c r="N10" s="1">
        <v>0</v>
      </c>
      <c r="O10" s="2">
        <v>31</v>
      </c>
      <c r="P10" s="2">
        <v>-31</v>
      </c>
      <c r="Q10" s="7">
        <v>0.33333333333333298</v>
      </c>
      <c r="R10" s="2">
        <f>SUM(P482:P541)/60</f>
        <v>34.217275051717962</v>
      </c>
      <c r="T10" s="1">
        <v>0</v>
      </c>
      <c r="U10" s="2">
        <v>47</v>
      </c>
      <c r="V10" s="2">
        <v>-47</v>
      </c>
      <c r="W10" s="7">
        <v>0.33333333333333298</v>
      </c>
      <c r="X10" s="2">
        <f>SUM(V482:V541)/60</f>
        <v>121.00259023046571</v>
      </c>
      <c r="Z10" s="2">
        <v>0</v>
      </c>
      <c r="AA10" s="2">
        <v>208</v>
      </c>
      <c r="AB10" s="2">
        <v>-208</v>
      </c>
      <c r="AC10" s="7">
        <v>0.33333333333333298</v>
      </c>
      <c r="AD10" s="2">
        <f>SUM(AB482:AB541)/60</f>
        <v>-69.616500000000016</v>
      </c>
      <c r="AF10" s="2">
        <v>0</v>
      </c>
      <c r="AG10" s="2">
        <v>51</v>
      </c>
      <c r="AH10" s="2">
        <v>-51</v>
      </c>
      <c r="AI10" s="7">
        <v>0.33333333333333298</v>
      </c>
      <c r="AJ10" s="2">
        <f>SUM(AH482:AH541)/60</f>
        <v>423.77266666666679</v>
      </c>
      <c r="AL10" s="2">
        <v>0</v>
      </c>
      <c r="AM10" s="2">
        <v>51</v>
      </c>
      <c r="AN10" s="2">
        <v>-51</v>
      </c>
      <c r="AO10" s="7">
        <v>0.33333333333333298</v>
      </c>
      <c r="AP10" s="2">
        <f>SUM(AN482:AN541)/60</f>
        <v>57.158500000000011</v>
      </c>
      <c r="AR10" s="2">
        <v>0</v>
      </c>
      <c r="AS10" s="2">
        <v>28</v>
      </c>
      <c r="AT10" s="2">
        <v>-28</v>
      </c>
      <c r="AU10" s="7">
        <v>0.33333333333333298</v>
      </c>
      <c r="AV10" s="2">
        <f>SUM(AT482:AT541)/60</f>
        <v>-87.812666666666658</v>
      </c>
      <c r="AX10" s="2">
        <v>0</v>
      </c>
      <c r="AY10" s="2">
        <v>51</v>
      </c>
      <c r="AZ10" s="2">
        <v>-51</v>
      </c>
      <c r="BA10" s="7">
        <v>0.33333333333333298</v>
      </c>
      <c r="BB10" s="2">
        <f>SUM(AZ482:AZ541)/60</f>
        <v>-669.16416666666669</v>
      </c>
      <c r="BD10" s="2">
        <v>0</v>
      </c>
      <c r="BE10" s="2">
        <v>371</v>
      </c>
      <c r="BF10" s="2">
        <v>-371</v>
      </c>
      <c r="BG10" s="7">
        <v>0.33333333333333298</v>
      </c>
      <c r="BH10" s="2">
        <f>SUM(BF482:BF541)/60</f>
        <v>244.29816666666667</v>
      </c>
    </row>
    <row r="11" spans="1:60" x14ac:dyDescent="0.25">
      <c r="A11" s="7">
        <v>6.2500000000000003E-3</v>
      </c>
      <c r="B11" s="1">
        <v>0</v>
      </c>
      <c r="C11" s="2">
        <v>31</v>
      </c>
      <c r="D11" s="2">
        <v>-31</v>
      </c>
      <c r="E11" s="7">
        <v>0.375</v>
      </c>
      <c r="F11" s="2">
        <f>SUM(D542:D601)/60</f>
        <v>-1042.7547257623692</v>
      </c>
      <c r="H11" s="1">
        <v>0</v>
      </c>
      <c r="I11" s="2">
        <v>31</v>
      </c>
      <c r="J11" s="2">
        <v>-31</v>
      </c>
      <c r="K11" s="7">
        <v>0.375</v>
      </c>
      <c r="L11" s="2">
        <f>SUM(J542:J601)/60</f>
        <v>-19.723943978142184</v>
      </c>
      <c r="N11" s="1">
        <v>0</v>
      </c>
      <c r="O11" s="2">
        <v>31</v>
      </c>
      <c r="P11" s="2">
        <v>-31</v>
      </c>
      <c r="Q11" s="7">
        <v>0.375</v>
      </c>
      <c r="R11" s="2">
        <f>SUM(P542:P601)/60</f>
        <v>-1125.1477488293635</v>
      </c>
      <c r="T11" s="1">
        <v>0</v>
      </c>
      <c r="U11" s="2">
        <v>47</v>
      </c>
      <c r="V11" s="2">
        <v>-47</v>
      </c>
      <c r="W11" s="7">
        <v>0.375</v>
      </c>
      <c r="X11" s="2">
        <f>SUM(V542:V601)/60</f>
        <v>250.1550362409881</v>
      </c>
      <c r="Z11" s="2">
        <v>0</v>
      </c>
      <c r="AA11" s="2">
        <v>208</v>
      </c>
      <c r="AB11" s="2">
        <v>-208</v>
      </c>
      <c r="AC11" s="7">
        <v>0.375</v>
      </c>
      <c r="AD11" s="2">
        <f>SUM(AB542:AB601)/60</f>
        <v>194.71716666666666</v>
      </c>
      <c r="AF11" s="2">
        <v>0</v>
      </c>
      <c r="AG11" s="2">
        <v>51</v>
      </c>
      <c r="AH11" s="2">
        <v>-51</v>
      </c>
      <c r="AI11" s="7">
        <v>0.375</v>
      </c>
      <c r="AJ11" s="2">
        <f>SUM(AH542:AH601)/60</f>
        <v>359.04949999999991</v>
      </c>
      <c r="AL11" s="2">
        <v>0</v>
      </c>
      <c r="AM11" s="2">
        <v>51</v>
      </c>
      <c r="AN11" s="2">
        <v>-51</v>
      </c>
      <c r="AO11" s="7">
        <v>0.375</v>
      </c>
      <c r="AP11" s="2">
        <f>SUM(AN542:AN601)/60</f>
        <v>210.92199999999997</v>
      </c>
      <c r="AR11" s="2">
        <v>0</v>
      </c>
      <c r="AS11" s="2">
        <v>28</v>
      </c>
      <c r="AT11" s="2">
        <v>-28</v>
      </c>
      <c r="AU11" s="7">
        <v>0.375</v>
      </c>
      <c r="AV11" s="2">
        <f>SUM(AT542:AT601)/60</f>
        <v>-36.272499999999994</v>
      </c>
      <c r="AX11" s="2">
        <v>0</v>
      </c>
      <c r="AY11" s="2">
        <v>51</v>
      </c>
      <c r="AZ11" s="2">
        <v>-51</v>
      </c>
      <c r="BA11" s="7">
        <v>0.375</v>
      </c>
      <c r="BB11" s="2">
        <f>SUM(AZ542:AZ601)/60</f>
        <v>-591.17550000000006</v>
      </c>
      <c r="BD11" s="2">
        <v>0</v>
      </c>
      <c r="BE11" s="2">
        <v>371</v>
      </c>
      <c r="BF11" s="2">
        <v>-371</v>
      </c>
      <c r="BG11" s="7">
        <v>0.375</v>
      </c>
      <c r="BH11" s="2">
        <f>SUM(BF542:BF601)/60</f>
        <v>158.68516666666667</v>
      </c>
    </row>
    <row r="12" spans="1:60" x14ac:dyDescent="0.25">
      <c r="A12" s="7">
        <v>6.9444444444444397E-3</v>
      </c>
      <c r="B12" s="1">
        <v>0</v>
      </c>
      <c r="C12" s="2">
        <v>31</v>
      </c>
      <c r="D12" s="2">
        <v>-31</v>
      </c>
      <c r="E12" s="7">
        <v>0.41666666666666702</v>
      </c>
      <c r="F12" s="2">
        <f>SUM(D602:D661)/60</f>
        <v>-928.30626969443961</v>
      </c>
      <c r="H12" s="1">
        <v>0</v>
      </c>
      <c r="I12" s="2">
        <v>31</v>
      </c>
      <c r="J12" s="2">
        <v>-31</v>
      </c>
      <c r="K12" s="7">
        <v>0.41666666666666702</v>
      </c>
      <c r="L12" s="2">
        <f>SUM(J602:J661)/60</f>
        <v>-1825.5794964980787</v>
      </c>
      <c r="N12" s="1">
        <v>0</v>
      </c>
      <c r="O12" s="2">
        <v>31</v>
      </c>
      <c r="P12" s="2">
        <v>-31</v>
      </c>
      <c r="Q12" s="7">
        <v>0.41666666666666702</v>
      </c>
      <c r="R12" s="2">
        <f>SUM(P602:P661)/60</f>
        <v>-480.36546282070594</v>
      </c>
      <c r="T12" s="1">
        <v>0</v>
      </c>
      <c r="U12" s="2">
        <v>47</v>
      </c>
      <c r="V12" s="2">
        <v>-47</v>
      </c>
      <c r="W12" s="7">
        <v>0.41666666666666702</v>
      </c>
      <c r="X12" s="2">
        <f>SUM(V602:V661)/60</f>
        <v>-404.85265919526898</v>
      </c>
      <c r="Z12" s="2">
        <v>0</v>
      </c>
      <c r="AA12" s="2">
        <v>208</v>
      </c>
      <c r="AB12" s="2">
        <v>-208</v>
      </c>
      <c r="AC12" s="7">
        <v>0.41666666666666702</v>
      </c>
      <c r="AD12" s="2">
        <f>SUM(AB602:AB661)/60</f>
        <v>541.91483333333338</v>
      </c>
      <c r="AF12" s="2">
        <v>0</v>
      </c>
      <c r="AG12" s="2">
        <v>51</v>
      </c>
      <c r="AH12" s="2">
        <v>-51</v>
      </c>
      <c r="AI12" s="7">
        <v>0.41666666666666702</v>
      </c>
      <c r="AJ12" s="2">
        <f>SUM(AH602:AH661)/60</f>
        <v>-542.95049999999992</v>
      </c>
      <c r="AL12" s="2">
        <v>0</v>
      </c>
      <c r="AM12" s="2">
        <v>51</v>
      </c>
      <c r="AN12" s="2">
        <v>-51</v>
      </c>
      <c r="AO12" s="7">
        <v>0.41666666666666702</v>
      </c>
      <c r="AP12" s="2">
        <f>SUM(AN602:AN661)/60</f>
        <v>-451.01783333333333</v>
      </c>
      <c r="AR12" s="2">
        <v>0</v>
      </c>
      <c r="AS12" s="2">
        <v>28</v>
      </c>
      <c r="AT12" s="2">
        <v>-28</v>
      </c>
      <c r="AU12" s="7">
        <v>0.41666666666666702</v>
      </c>
      <c r="AV12" s="2">
        <f>SUM(AT602:AT661)/60</f>
        <v>-97.922999999999902</v>
      </c>
      <c r="AX12" s="2">
        <v>0</v>
      </c>
      <c r="AY12" s="2">
        <v>51</v>
      </c>
      <c r="AZ12" s="2">
        <v>-51</v>
      </c>
      <c r="BA12" s="7">
        <v>0.41666666666666702</v>
      </c>
      <c r="BB12" s="2">
        <f>SUM(AZ602:AZ661)/60</f>
        <v>-433.65566666666672</v>
      </c>
      <c r="BD12" s="2">
        <v>0</v>
      </c>
      <c r="BE12" s="2">
        <v>31</v>
      </c>
      <c r="BF12" s="2">
        <v>-31</v>
      </c>
      <c r="BG12" s="7">
        <v>0.41666666666666702</v>
      </c>
      <c r="BH12" s="2">
        <f>SUM(BF602:BF661)/60</f>
        <v>410.04966666666667</v>
      </c>
    </row>
    <row r="13" spans="1:60" x14ac:dyDescent="0.25">
      <c r="A13" s="7">
        <v>7.6388888888888904E-3</v>
      </c>
      <c r="B13" s="1">
        <v>0</v>
      </c>
      <c r="C13" s="2">
        <v>31</v>
      </c>
      <c r="D13" s="2">
        <v>-31</v>
      </c>
      <c r="E13" s="7">
        <v>0.45833333333333298</v>
      </c>
      <c r="F13" s="2">
        <f>SUM(D662:D721)/60</f>
        <v>309.07122792119458</v>
      </c>
      <c r="H13" s="1">
        <v>0</v>
      </c>
      <c r="I13" s="2">
        <v>31</v>
      </c>
      <c r="J13" s="2">
        <v>-31</v>
      </c>
      <c r="K13" s="7">
        <v>0.45833333333333298</v>
      </c>
      <c r="L13" s="2">
        <f>SUM(J662:J721)/60</f>
        <v>-1668.6350832606938</v>
      </c>
      <c r="N13" s="1">
        <v>0</v>
      </c>
      <c r="O13" s="2">
        <v>31</v>
      </c>
      <c r="P13" s="2">
        <v>-31</v>
      </c>
      <c r="Q13" s="7">
        <v>0.45833333333333298</v>
      </c>
      <c r="R13" s="2">
        <f>SUM(P662:P721)/60</f>
        <v>-362.56366818901472</v>
      </c>
      <c r="T13" s="1">
        <v>0</v>
      </c>
      <c r="U13" s="2">
        <v>47</v>
      </c>
      <c r="V13" s="2">
        <v>-47</v>
      </c>
      <c r="W13" s="7">
        <v>0.45833333333333298</v>
      </c>
      <c r="X13" s="2">
        <f>SUM(V662:V721)/60</f>
        <v>463.13088767492661</v>
      </c>
      <c r="Z13" s="2">
        <v>0</v>
      </c>
      <c r="AA13" s="2">
        <v>208</v>
      </c>
      <c r="AB13" s="2">
        <v>-208</v>
      </c>
      <c r="AC13" s="7">
        <v>0.45833333333333298</v>
      </c>
      <c r="AD13" s="2">
        <f>SUM(AB662:AB721)/60</f>
        <v>468.64183333333335</v>
      </c>
      <c r="AF13" s="2">
        <v>0</v>
      </c>
      <c r="AG13" s="2">
        <v>51</v>
      </c>
      <c r="AH13" s="2">
        <v>-51</v>
      </c>
      <c r="AI13" s="7">
        <v>0.45833333333333298</v>
      </c>
      <c r="AJ13" s="2">
        <f>SUM(AH662:AH721)/60</f>
        <v>-494.74983333333347</v>
      </c>
      <c r="AL13" s="2">
        <v>0</v>
      </c>
      <c r="AM13" s="2">
        <v>51</v>
      </c>
      <c r="AN13" s="2">
        <v>-51</v>
      </c>
      <c r="AO13" s="7">
        <v>0.45833333333333298</v>
      </c>
      <c r="AP13" s="2">
        <f>SUM(AN662:AN721)/60</f>
        <v>276.75149999999996</v>
      </c>
      <c r="AR13" s="2">
        <v>0</v>
      </c>
      <c r="AS13" s="2">
        <v>28</v>
      </c>
      <c r="AT13" s="2">
        <v>-28</v>
      </c>
      <c r="AU13" s="7">
        <v>0.45833333333333298</v>
      </c>
      <c r="AV13" s="2">
        <f>SUM(AT662:AT721)/60</f>
        <v>547.17366666666669</v>
      </c>
      <c r="AX13" s="2">
        <v>0</v>
      </c>
      <c r="AY13" s="2">
        <v>51</v>
      </c>
      <c r="AZ13" s="2">
        <v>-51</v>
      </c>
      <c r="BA13" s="7">
        <v>0.45833333333333298</v>
      </c>
      <c r="BB13" s="2">
        <f>SUM(AZ662:AZ721)/60</f>
        <v>408.88366666666673</v>
      </c>
      <c r="BD13" s="2">
        <v>0</v>
      </c>
      <c r="BE13" s="2">
        <v>31</v>
      </c>
      <c r="BF13" s="2">
        <v>-31</v>
      </c>
      <c r="BG13" s="7">
        <v>0.45833333333333298</v>
      </c>
      <c r="BH13" s="2">
        <f>SUM(BF662:BF721)/60</f>
        <v>-48.097000000000044</v>
      </c>
    </row>
    <row r="14" spans="1:60" x14ac:dyDescent="0.25">
      <c r="A14" s="7">
        <v>8.3333333333333297E-3</v>
      </c>
      <c r="B14" s="1">
        <v>0</v>
      </c>
      <c r="C14" s="2">
        <v>31</v>
      </c>
      <c r="D14" s="2">
        <v>-31</v>
      </c>
      <c r="E14" s="7">
        <v>0.5</v>
      </c>
      <c r="F14" s="2">
        <f>SUM(D722:D781)/60</f>
        <v>822.87367754132788</v>
      </c>
      <c r="H14" s="1">
        <v>0</v>
      </c>
      <c r="I14" s="2">
        <v>31</v>
      </c>
      <c r="J14" s="2">
        <v>-31</v>
      </c>
      <c r="K14" s="7">
        <v>0.5</v>
      </c>
      <c r="L14" s="2">
        <f>SUM(J722:J781)/60</f>
        <v>-1456.7007156954335</v>
      </c>
      <c r="N14" s="1">
        <v>0</v>
      </c>
      <c r="O14" s="2">
        <v>31</v>
      </c>
      <c r="P14" s="2">
        <v>-31</v>
      </c>
      <c r="Q14" s="7">
        <v>0.5</v>
      </c>
      <c r="R14" s="2">
        <f>SUM(P722:P781)/60</f>
        <v>339.92535487396094</v>
      </c>
      <c r="T14" s="1">
        <v>0</v>
      </c>
      <c r="U14" s="2">
        <v>47</v>
      </c>
      <c r="V14" s="2">
        <v>-47</v>
      </c>
      <c r="W14" s="7">
        <v>0.5</v>
      </c>
      <c r="X14" s="2">
        <f>SUM(V722:V781)/60</f>
        <v>278.21762830440105</v>
      </c>
      <c r="Z14" s="2">
        <v>0</v>
      </c>
      <c r="AA14" s="2">
        <v>208</v>
      </c>
      <c r="AB14" s="2">
        <v>-208</v>
      </c>
      <c r="AC14" s="7">
        <v>0.5</v>
      </c>
      <c r="AD14" s="2">
        <f>SUM(AB722:AB781)/60</f>
        <v>135.24266666666674</v>
      </c>
      <c r="AF14" s="2">
        <v>0</v>
      </c>
      <c r="AG14" s="2">
        <v>51</v>
      </c>
      <c r="AH14" s="2">
        <v>-51</v>
      </c>
      <c r="AI14" s="7">
        <v>0.5</v>
      </c>
      <c r="AJ14" s="2">
        <f>SUM(AH722:AH781)/60</f>
        <v>-377.85466666666673</v>
      </c>
      <c r="AL14" s="2">
        <v>0</v>
      </c>
      <c r="AM14" s="2">
        <v>51</v>
      </c>
      <c r="AN14" s="2">
        <v>-51</v>
      </c>
      <c r="AO14" s="7">
        <v>0.5</v>
      </c>
      <c r="AP14" s="2">
        <f>SUM(AN722:AN781)/60</f>
        <v>117.17433333333331</v>
      </c>
      <c r="AR14" s="2">
        <v>0</v>
      </c>
      <c r="AS14" s="2">
        <v>28</v>
      </c>
      <c r="AT14" s="2">
        <v>-28</v>
      </c>
      <c r="AU14" s="7">
        <v>0.5</v>
      </c>
      <c r="AV14" s="2">
        <f>SUM(AT722:AT781)/60</f>
        <v>616.55466666666666</v>
      </c>
      <c r="AX14" s="2">
        <v>0</v>
      </c>
      <c r="AY14" s="2">
        <v>51</v>
      </c>
      <c r="AZ14" s="2">
        <v>-51</v>
      </c>
      <c r="BA14" s="7">
        <v>0.5</v>
      </c>
      <c r="BB14" s="2">
        <f>SUM(AZ722:AZ781)/60</f>
        <v>287.43900000000008</v>
      </c>
      <c r="BD14" s="2">
        <v>0</v>
      </c>
      <c r="BE14" s="2">
        <v>31</v>
      </c>
      <c r="BF14" s="2">
        <v>-31</v>
      </c>
      <c r="BG14" s="7">
        <v>0.5</v>
      </c>
      <c r="BH14" s="2">
        <f>SUM(BF722:BF781)/60</f>
        <v>-208.62749999999988</v>
      </c>
    </row>
    <row r="15" spans="1:60" x14ac:dyDescent="0.25">
      <c r="A15" s="7">
        <v>9.0277777777777804E-3</v>
      </c>
      <c r="B15" s="1">
        <v>0</v>
      </c>
      <c r="C15" s="2">
        <v>31</v>
      </c>
      <c r="D15" s="2">
        <v>-31</v>
      </c>
      <c r="E15" s="7">
        <v>0.54166666666666696</v>
      </c>
      <c r="F15" s="2">
        <f>SUM(D782:D841)/60</f>
        <v>-76.561849391931844</v>
      </c>
      <c r="H15" s="1">
        <v>0</v>
      </c>
      <c r="I15" s="2">
        <v>31</v>
      </c>
      <c r="J15" s="2">
        <v>-31</v>
      </c>
      <c r="K15" s="7">
        <v>0.54166666666666696</v>
      </c>
      <c r="L15" s="2">
        <f>SUM(J782:J841)/60</f>
        <v>57.945747384575284</v>
      </c>
      <c r="N15" s="1">
        <v>0</v>
      </c>
      <c r="O15" s="2">
        <v>31</v>
      </c>
      <c r="P15" s="2">
        <v>-31</v>
      </c>
      <c r="Q15" s="7">
        <v>0.54166666666666696</v>
      </c>
      <c r="R15" s="2">
        <f>SUM(P782:P841)/60</f>
        <v>-113.71098393657877</v>
      </c>
      <c r="T15" s="1">
        <v>0</v>
      </c>
      <c r="U15" s="2">
        <v>47</v>
      </c>
      <c r="V15" s="2">
        <v>-47</v>
      </c>
      <c r="W15" s="7">
        <v>0.54166666666666696</v>
      </c>
      <c r="X15" s="2">
        <f>SUM(V782:V841)/60</f>
        <v>119.84241406658954</v>
      </c>
      <c r="Z15" s="2">
        <v>0</v>
      </c>
      <c r="AA15" s="2">
        <v>208</v>
      </c>
      <c r="AB15" s="2">
        <v>-208</v>
      </c>
      <c r="AC15" s="7">
        <v>0.54166666666666696</v>
      </c>
      <c r="AD15" s="2">
        <f>SUM(AB782:AB841)/60</f>
        <v>-966.76450000000011</v>
      </c>
      <c r="AF15" s="2">
        <v>0</v>
      </c>
      <c r="AG15" s="2">
        <v>51</v>
      </c>
      <c r="AH15" s="2">
        <v>-51</v>
      </c>
      <c r="AI15" s="7">
        <v>0.54166666666666696</v>
      </c>
      <c r="AJ15" s="2">
        <f>SUM(AH782:AH841)/60</f>
        <v>-185.61699999999999</v>
      </c>
      <c r="AL15" s="2">
        <v>0</v>
      </c>
      <c r="AM15" s="2">
        <v>51</v>
      </c>
      <c r="AN15" s="2">
        <v>-51</v>
      </c>
      <c r="AO15" s="7">
        <v>0.54166666666666696</v>
      </c>
      <c r="AP15" s="2">
        <f>SUM(AN782:AN841)/60</f>
        <v>-144.83199999999999</v>
      </c>
      <c r="AR15" s="2">
        <v>0</v>
      </c>
      <c r="AS15" s="2">
        <v>28</v>
      </c>
      <c r="AT15" s="2">
        <v>-28</v>
      </c>
      <c r="AU15" s="7">
        <v>0.54166666666666696</v>
      </c>
      <c r="AV15" s="2">
        <f>SUM(AT782:AT841)/60</f>
        <v>-237.11733333333325</v>
      </c>
      <c r="AX15" s="2">
        <v>0</v>
      </c>
      <c r="AY15" s="2">
        <v>51</v>
      </c>
      <c r="AZ15" s="2">
        <v>-51</v>
      </c>
      <c r="BA15" s="7">
        <v>0.54166666666666696</v>
      </c>
      <c r="BB15" s="2">
        <f>SUM(AZ782:AZ841)/60</f>
        <v>679.9381666666668</v>
      </c>
      <c r="BD15" s="2">
        <v>0</v>
      </c>
      <c r="BE15" s="2">
        <v>31</v>
      </c>
      <c r="BF15" s="2">
        <v>-31</v>
      </c>
      <c r="BG15" s="7">
        <v>0.54166666666666696</v>
      </c>
      <c r="BH15" s="2">
        <f>SUM(BF782:BF841)/60</f>
        <v>292.34783333333326</v>
      </c>
    </row>
    <row r="16" spans="1:60" x14ac:dyDescent="0.25">
      <c r="A16" s="7">
        <v>9.7222222222222206E-3</v>
      </c>
      <c r="B16" s="1">
        <v>0</v>
      </c>
      <c r="C16" s="2">
        <v>31</v>
      </c>
      <c r="D16" s="2">
        <v>-31</v>
      </c>
      <c r="E16" s="7">
        <v>0.58333333333333304</v>
      </c>
      <c r="F16" s="2">
        <f>SUM(D842:D901)/60</f>
        <v>336.37887021589165</v>
      </c>
      <c r="H16" s="1">
        <v>0</v>
      </c>
      <c r="I16" s="2">
        <v>31</v>
      </c>
      <c r="J16" s="2">
        <v>-31</v>
      </c>
      <c r="K16" s="7">
        <v>0.58333333333333304</v>
      </c>
      <c r="L16" s="2">
        <f>SUM(J842:J901)/60</f>
        <v>515.79918700612268</v>
      </c>
      <c r="N16" s="1">
        <v>0</v>
      </c>
      <c r="O16" s="2">
        <v>31</v>
      </c>
      <c r="P16" s="2">
        <v>-31</v>
      </c>
      <c r="Q16" s="7">
        <v>0.58333333333333304</v>
      </c>
      <c r="R16" s="2">
        <f>SUM(P842:P901)/60</f>
        <v>-1066.0526297849076</v>
      </c>
      <c r="T16" s="1">
        <v>0</v>
      </c>
      <c r="U16" s="2">
        <v>47</v>
      </c>
      <c r="V16" s="2">
        <v>-47</v>
      </c>
      <c r="W16" s="7">
        <v>0.58333333333333304</v>
      </c>
      <c r="X16" s="2">
        <f>SUM(V842:V901)/60</f>
        <v>-248.08349936701379</v>
      </c>
      <c r="Z16" s="2">
        <v>0</v>
      </c>
      <c r="AA16" s="2">
        <v>208</v>
      </c>
      <c r="AB16" s="2">
        <v>-208</v>
      </c>
      <c r="AC16" s="7">
        <v>0.58333333333333304</v>
      </c>
      <c r="AD16" s="2">
        <f>SUM(AB842:AB901)/60</f>
        <v>-1449.0925000000004</v>
      </c>
      <c r="AF16" s="2">
        <v>0</v>
      </c>
      <c r="AG16" s="2">
        <v>51</v>
      </c>
      <c r="AH16" s="2">
        <v>-51</v>
      </c>
      <c r="AI16" s="7">
        <v>0.58333333333333304</v>
      </c>
      <c r="AJ16" s="2">
        <f>SUM(AH842:AH901)/60</f>
        <v>-667.04183333333333</v>
      </c>
      <c r="AL16" s="2">
        <v>0</v>
      </c>
      <c r="AM16" s="2">
        <v>51</v>
      </c>
      <c r="AN16" s="2">
        <v>-51</v>
      </c>
      <c r="AO16" s="7">
        <v>0.58333333333333304</v>
      </c>
      <c r="AP16" s="2">
        <f>SUM(AN842:AN901)/60</f>
        <v>59.180000000000014</v>
      </c>
      <c r="AR16" s="2">
        <v>0</v>
      </c>
      <c r="AS16" s="2">
        <v>28</v>
      </c>
      <c r="AT16" s="2">
        <v>-28</v>
      </c>
      <c r="AU16" s="7">
        <v>0.58333333333333304</v>
      </c>
      <c r="AV16" s="2">
        <f>SUM(AT842:AT901)/60</f>
        <v>-32.259833333333241</v>
      </c>
      <c r="AX16" s="2">
        <v>0</v>
      </c>
      <c r="AY16" s="2">
        <v>51</v>
      </c>
      <c r="AZ16" s="2">
        <v>-51</v>
      </c>
      <c r="BA16" s="7">
        <v>0.58333333333333304</v>
      </c>
      <c r="BB16" s="2">
        <f>SUM(AZ842:AZ901)/60</f>
        <v>-597.92416666666657</v>
      </c>
      <c r="BD16" s="2">
        <v>0</v>
      </c>
      <c r="BE16" s="2">
        <v>31</v>
      </c>
      <c r="BF16" s="2">
        <v>-31</v>
      </c>
      <c r="BG16" s="7">
        <v>0.58333333333333304</v>
      </c>
      <c r="BH16" s="2">
        <f>SUM(BF842:BF901)/60</f>
        <v>-1295.0035</v>
      </c>
    </row>
    <row r="17" spans="1:60" x14ac:dyDescent="0.25">
      <c r="A17" s="7">
        <v>1.0416666666666701E-2</v>
      </c>
      <c r="B17" s="1">
        <v>0</v>
      </c>
      <c r="C17" s="2">
        <v>31</v>
      </c>
      <c r="D17" s="2">
        <v>-31</v>
      </c>
      <c r="E17" s="7">
        <v>0.625</v>
      </c>
      <c r="F17" s="2">
        <f>SUM(D902:D961)/60</f>
        <v>480.71958234773416</v>
      </c>
      <c r="H17" s="1">
        <v>0</v>
      </c>
      <c r="I17" s="2">
        <v>31</v>
      </c>
      <c r="J17" s="2">
        <v>-31</v>
      </c>
      <c r="K17" s="7">
        <v>0.625</v>
      </c>
      <c r="L17" s="2">
        <f>SUM(J902:J961)/60</f>
        <v>629.46074859199575</v>
      </c>
      <c r="N17" s="1">
        <v>0</v>
      </c>
      <c r="O17" s="2">
        <v>31</v>
      </c>
      <c r="P17" s="2">
        <v>-31</v>
      </c>
      <c r="Q17" s="7">
        <v>0.625</v>
      </c>
      <c r="R17" s="2">
        <f>SUM(P902:P961)/60</f>
        <v>-152.8426550492963</v>
      </c>
      <c r="T17" s="1">
        <v>0</v>
      </c>
      <c r="U17" s="2">
        <v>47</v>
      </c>
      <c r="V17" s="2">
        <v>-47</v>
      </c>
      <c r="W17" s="7">
        <v>0.625</v>
      </c>
      <c r="X17" s="2">
        <f>SUM(V902:V961)/60</f>
        <v>253.43193756366367</v>
      </c>
      <c r="Z17" s="2">
        <v>0</v>
      </c>
      <c r="AA17" s="2">
        <v>208</v>
      </c>
      <c r="AB17" s="2">
        <v>-208</v>
      </c>
      <c r="AC17" s="7">
        <v>0.625</v>
      </c>
      <c r="AD17" s="2">
        <f>SUM(AB902:AB961)/60</f>
        <v>365.7385000000001</v>
      </c>
      <c r="AF17" s="2">
        <v>0</v>
      </c>
      <c r="AG17" s="2">
        <v>51</v>
      </c>
      <c r="AH17" s="2">
        <v>-51</v>
      </c>
      <c r="AI17" s="7">
        <v>0.625</v>
      </c>
      <c r="AJ17" s="2">
        <f>SUM(AH902:AH961)/60</f>
        <v>107.42399999999998</v>
      </c>
      <c r="AL17" s="2">
        <v>0</v>
      </c>
      <c r="AM17" s="2">
        <v>51</v>
      </c>
      <c r="AN17" s="2">
        <v>-51</v>
      </c>
      <c r="AO17" s="7">
        <v>0.625</v>
      </c>
      <c r="AP17" s="2">
        <f>SUM(AN902:AN961)/60</f>
        <v>-497.69099999999997</v>
      </c>
      <c r="AR17" s="2">
        <v>0</v>
      </c>
      <c r="AS17" s="2">
        <v>28</v>
      </c>
      <c r="AT17" s="2">
        <v>-28</v>
      </c>
      <c r="AU17" s="7">
        <v>0.625</v>
      </c>
      <c r="AV17" s="2">
        <f>SUM(AT902:AT961)/60</f>
        <v>407.82316666666651</v>
      </c>
      <c r="AX17" s="2">
        <v>0</v>
      </c>
      <c r="AY17" s="2">
        <v>51</v>
      </c>
      <c r="AZ17" s="2">
        <v>-51</v>
      </c>
      <c r="BA17" s="7">
        <v>0.625</v>
      </c>
      <c r="BB17" s="2">
        <f>SUM(AZ902:AZ961)/60</f>
        <v>387.06249999999994</v>
      </c>
      <c r="BD17" s="2">
        <v>0</v>
      </c>
      <c r="BE17" s="2">
        <v>31</v>
      </c>
      <c r="BF17" s="2">
        <v>-31</v>
      </c>
      <c r="BG17" s="7">
        <v>0.625</v>
      </c>
      <c r="BH17" s="2">
        <f>SUM(BF902:BF961)/60</f>
        <v>-360.83333333333343</v>
      </c>
    </row>
    <row r="18" spans="1:60" x14ac:dyDescent="0.25">
      <c r="A18" s="7">
        <v>1.1111111111111099E-2</v>
      </c>
      <c r="B18" s="1">
        <v>0</v>
      </c>
      <c r="C18" s="2">
        <v>31</v>
      </c>
      <c r="D18" s="2">
        <v>-31</v>
      </c>
      <c r="E18" s="7">
        <v>0.66666666666666696</v>
      </c>
      <c r="F18" s="2">
        <f>SUM(D962:D1021)/60</f>
        <v>354.05500852849275</v>
      </c>
      <c r="H18" s="1">
        <v>0</v>
      </c>
      <c r="I18" s="2">
        <v>31</v>
      </c>
      <c r="J18" s="2">
        <v>-31</v>
      </c>
      <c r="K18" s="7">
        <v>0.66666666666666696</v>
      </c>
      <c r="L18" s="2">
        <f>SUM(J962:J1021)/60</f>
        <v>333.81193822331392</v>
      </c>
      <c r="N18" s="1">
        <v>0</v>
      </c>
      <c r="O18" s="2">
        <v>31</v>
      </c>
      <c r="P18" s="2">
        <v>-31</v>
      </c>
      <c r="Q18" s="7">
        <v>0.66666666666666696</v>
      </c>
      <c r="R18" s="2">
        <f>SUM(P962:P1021)/60</f>
        <v>-1349.977841118674</v>
      </c>
      <c r="T18" s="1">
        <v>0</v>
      </c>
      <c r="U18" s="2">
        <v>47</v>
      </c>
      <c r="V18" s="2">
        <v>-47</v>
      </c>
      <c r="W18" s="7">
        <v>0.66666666666666696</v>
      </c>
      <c r="X18" s="2">
        <f>SUM(V962:V1021)/60</f>
        <v>-1074.6624798810885</v>
      </c>
      <c r="Z18" s="2">
        <v>0</v>
      </c>
      <c r="AA18" s="2">
        <v>208</v>
      </c>
      <c r="AB18" s="2">
        <v>-208</v>
      </c>
      <c r="AC18" s="7">
        <v>0.66666666666666696</v>
      </c>
      <c r="AD18" s="2">
        <f>SUM(AB962:AB1021)/60</f>
        <v>272.65316666666655</v>
      </c>
      <c r="AF18" s="2">
        <v>0</v>
      </c>
      <c r="AG18" s="2">
        <v>51</v>
      </c>
      <c r="AH18" s="2">
        <v>-51</v>
      </c>
      <c r="AI18" s="7">
        <v>0.66666666666666696</v>
      </c>
      <c r="AJ18" s="2">
        <f>SUM(AH962:AH1021)/60</f>
        <v>130.73783333333336</v>
      </c>
      <c r="AL18" s="2">
        <v>0</v>
      </c>
      <c r="AM18" s="2">
        <v>51</v>
      </c>
      <c r="AN18" s="2">
        <v>-51</v>
      </c>
      <c r="AO18" s="7">
        <v>0.66666666666666696</v>
      </c>
      <c r="AP18" s="2">
        <f>SUM(AN962:AN1021)/60</f>
        <v>116.45900000000006</v>
      </c>
      <c r="AR18" s="2">
        <v>0</v>
      </c>
      <c r="AS18" s="2">
        <v>28</v>
      </c>
      <c r="AT18" s="2">
        <v>-28</v>
      </c>
      <c r="AU18" s="7">
        <v>0.66666666666666696</v>
      </c>
      <c r="AV18" s="2">
        <f>SUM(AT962:AT1021)/60</f>
        <v>-892.14600000000019</v>
      </c>
      <c r="AX18" s="2">
        <v>0</v>
      </c>
      <c r="AY18" s="2">
        <v>51</v>
      </c>
      <c r="AZ18" s="2">
        <v>-51</v>
      </c>
      <c r="BA18" s="7">
        <v>0.66666666666666696</v>
      </c>
      <c r="BB18" s="2">
        <f>SUM(AZ962:AZ1021)/60</f>
        <v>139.07966666666672</v>
      </c>
      <c r="BD18" s="2">
        <v>0</v>
      </c>
      <c r="BE18" s="2">
        <v>31</v>
      </c>
      <c r="BF18" s="2">
        <v>-31</v>
      </c>
      <c r="BG18" s="7">
        <v>0.66666666666666696</v>
      </c>
      <c r="BH18" s="2">
        <f>SUM(BF962:BF1021)/60</f>
        <v>159.39416666666659</v>
      </c>
    </row>
    <row r="19" spans="1:60" x14ac:dyDescent="0.25">
      <c r="A19" s="7">
        <v>1.18055555555556E-2</v>
      </c>
      <c r="B19" s="1">
        <v>0</v>
      </c>
      <c r="C19" s="2">
        <v>31</v>
      </c>
      <c r="D19" s="2">
        <v>-31</v>
      </c>
      <c r="E19" s="7">
        <v>0.70833333333333304</v>
      </c>
      <c r="F19" s="2">
        <f>SUM(D1022:D1081)/60</f>
        <v>367.10558615972434</v>
      </c>
      <c r="H19" s="1">
        <v>0</v>
      </c>
      <c r="I19" s="2">
        <v>31</v>
      </c>
      <c r="J19" s="2">
        <v>-31</v>
      </c>
      <c r="K19" s="7">
        <v>0.70833333333333304</v>
      </c>
      <c r="L19" s="2">
        <f>SUM(J1022:J1081)/60</f>
        <v>-359.34892114020971</v>
      </c>
      <c r="N19" s="1">
        <v>0</v>
      </c>
      <c r="O19" s="2">
        <v>31</v>
      </c>
      <c r="P19" s="2">
        <v>-31</v>
      </c>
      <c r="Q19" s="7">
        <v>0.70833333333333304</v>
      </c>
      <c r="R19" s="2">
        <f>SUM(P1022:P1081)/60</f>
        <v>-723.23766548337903</v>
      </c>
      <c r="T19" s="1">
        <v>0</v>
      </c>
      <c r="U19" s="2">
        <v>47</v>
      </c>
      <c r="V19" s="2">
        <v>-47</v>
      </c>
      <c r="W19" s="7">
        <v>0.70833333333333304</v>
      </c>
      <c r="X19" s="2">
        <f>SUM(V1022:V1081)/60</f>
        <v>105.82641889042631</v>
      </c>
      <c r="Z19" s="2">
        <v>0</v>
      </c>
      <c r="AA19" s="2">
        <v>208</v>
      </c>
      <c r="AB19" s="2">
        <v>-208</v>
      </c>
      <c r="AC19" s="7">
        <v>0.70833333333333304</v>
      </c>
      <c r="AD19" s="2">
        <f>SUM(AB1022:AB1081)/60</f>
        <v>-183.90866666666668</v>
      </c>
      <c r="AF19" s="2">
        <v>0</v>
      </c>
      <c r="AG19" s="2">
        <v>51</v>
      </c>
      <c r="AH19" s="2">
        <v>-51</v>
      </c>
      <c r="AI19" s="7">
        <v>0.70833333333333304</v>
      </c>
      <c r="AJ19" s="2">
        <f>SUM(AH1022:AH1081)/60</f>
        <v>-128.33933333333334</v>
      </c>
      <c r="AL19" s="2">
        <v>0</v>
      </c>
      <c r="AM19" s="2">
        <v>51</v>
      </c>
      <c r="AN19" s="2">
        <v>-51</v>
      </c>
      <c r="AO19" s="7">
        <v>0.70833333333333304</v>
      </c>
      <c r="AP19" s="2">
        <f>SUM(AN1022:AN1081)/60</f>
        <v>179.85133333333326</v>
      </c>
      <c r="AR19" s="2">
        <v>0</v>
      </c>
      <c r="AS19" s="2">
        <v>28</v>
      </c>
      <c r="AT19" s="2">
        <v>-28</v>
      </c>
      <c r="AU19" s="7">
        <v>0.70833333333333304</v>
      </c>
      <c r="AV19" s="2">
        <f>SUM(AT1022:AT1081)/60</f>
        <v>-1248.7581666666665</v>
      </c>
      <c r="AX19" s="2">
        <v>0</v>
      </c>
      <c r="AY19" s="2">
        <v>51</v>
      </c>
      <c r="AZ19" s="2">
        <v>-51</v>
      </c>
      <c r="BA19" s="7">
        <v>0.70833333333333304</v>
      </c>
      <c r="BB19" s="2">
        <f>SUM(AZ1022:AZ1081)/60</f>
        <v>226.56566666666671</v>
      </c>
      <c r="BD19" s="2">
        <v>0</v>
      </c>
      <c r="BE19" s="2">
        <v>31</v>
      </c>
      <c r="BF19" s="2">
        <v>-31</v>
      </c>
      <c r="BG19" s="7">
        <v>0.70833333333333304</v>
      </c>
      <c r="BH19" s="2">
        <f>SUM(BF1022:BF1081)/60</f>
        <v>-234.30966666666666</v>
      </c>
    </row>
    <row r="20" spans="1:60" x14ac:dyDescent="0.25">
      <c r="A20" s="7">
        <v>1.2500000000000001E-2</v>
      </c>
      <c r="B20" s="1">
        <v>0</v>
      </c>
      <c r="C20" s="2">
        <v>31</v>
      </c>
      <c r="D20" s="2">
        <v>-31</v>
      </c>
      <c r="E20" s="7">
        <v>0.75</v>
      </c>
      <c r="F20" s="2">
        <f>SUM(D1082:D1141)/60</f>
        <v>78.557238542048907</v>
      </c>
      <c r="H20" s="1">
        <v>0</v>
      </c>
      <c r="I20" s="2">
        <v>31</v>
      </c>
      <c r="J20" s="2">
        <v>-31</v>
      </c>
      <c r="K20" s="7">
        <v>0.75</v>
      </c>
      <c r="L20" s="2">
        <f>SUM(J1082:J1141)/60</f>
        <v>280.49990630929904</v>
      </c>
      <c r="N20" s="1">
        <v>0</v>
      </c>
      <c r="O20" s="2">
        <v>31</v>
      </c>
      <c r="P20" s="2">
        <v>-31</v>
      </c>
      <c r="Q20" s="7">
        <v>0.75</v>
      </c>
      <c r="R20" s="2">
        <f>SUM(P1082:P1141)/60</f>
        <v>-29.037781482785473</v>
      </c>
      <c r="T20" s="1">
        <v>0</v>
      </c>
      <c r="U20" s="2">
        <v>47</v>
      </c>
      <c r="V20" s="2">
        <v>-47</v>
      </c>
      <c r="W20" s="7">
        <v>0.75</v>
      </c>
      <c r="X20" s="2">
        <f>SUM(V1082:V1141)/60</f>
        <v>-63.300534223122774</v>
      </c>
      <c r="Z20" s="2">
        <v>0</v>
      </c>
      <c r="AA20" s="2">
        <v>208</v>
      </c>
      <c r="AB20" s="2">
        <v>-208</v>
      </c>
      <c r="AC20" s="7">
        <v>0.75</v>
      </c>
      <c r="AD20" s="2">
        <f>SUM(AB1082:AB1141)/60</f>
        <v>-34.507666666666658</v>
      </c>
      <c r="AF20" s="2">
        <v>0</v>
      </c>
      <c r="AG20" s="2">
        <v>51</v>
      </c>
      <c r="AH20" s="2">
        <v>-51</v>
      </c>
      <c r="AI20" s="7">
        <v>0.75</v>
      </c>
      <c r="AJ20" s="2">
        <f>SUM(AH1082:AH1141)/60</f>
        <v>-399.11183333333338</v>
      </c>
      <c r="AL20" s="2">
        <v>0</v>
      </c>
      <c r="AM20" s="2">
        <v>51</v>
      </c>
      <c r="AN20" s="2">
        <v>-51</v>
      </c>
      <c r="AO20" s="7">
        <v>0.75</v>
      </c>
      <c r="AP20" s="2">
        <f>SUM(AN1082:AN1141)/60</f>
        <v>-151.49316666666664</v>
      </c>
      <c r="AR20" s="2">
        <v>0</v>
      </c>
      <c r="AS20" s="2">
        <v>28</v>
      </c>
      <c r="AT20" s="2">
        <v>-28</v>
      </c>
      <c r="AU20" s="7">
        <v>0.75</v>
      </c>
      <c r="AV20" s="2">
        <f>SUM(AT1082:AT1141)/60</f>
        <v>-678.48466666666661</v>
      </c>
      <c r="AX20" s="2">
        <v>0</v>
      </c>
      <c r="AY20" s="2">
        <v>51</v>
      </c>
      <c r="AZ20" s="2">
        <v>-51</v>
      </c>
      <c r="BA20" s="7">
        <v>0.75</v>
      </c>
      <c r="BB20" s="2">
        <f>SUM(AZ1082:AZ1141)/60</f>
        <v>51.200166666666703</v>
      </c>
      <c r="BD20" s="2">
        <v>0</v>
      </c>
      <c r="BE20" s="2">
        <v>31</v>
      </c>
      <c r="BF20" s="2">
        <v>-31</v>
      </c>
      <c r="BG20" s="7">
        <v>0.75</v>
      </c>
      <c r="BH20" s="2">
        <f>SUM(BF1082:BF1141)/60</f>
        <v>-930.09116666666648</v>
      </c>
    </row>
    <row r="21" spans="1:60" x14ac:dyDescent="0.25">
      <c r="A21" s="7">
        <v>1.3194444444444399E-2</v>
      </c>
      <c r="B21" s="1">
        <v>0</v>
      </c>
      <c r="C21" s="2">
        <v>31</v>
      </c>
      <c r="D21" s="2">
        <v>-31</v>
      </c>
      <c r="E21" s="7">
        <v>0.79166666666666696</v>
      </c>
      <c r="F21" s="2">
        <f>SUM(D1142:D1201)/60</f>
        <v>-152.22761480965744</v>
      </c>
      <c r="H21" s="1">
        <v>0</v>
      </c>
      <c r="I21" s="2">
        <v>31</v>
      </c>
      <c r="J21" s="2">
        <v>-31</v>
      </c>
      <c r="K21" s="7">
        <v>0.79166666666666696</v>
      </c>
      <c r="L21" s="2">
        <f>SUM(J1142:J1201)/60</f>
        <v>-748.08089161810381</v>
      </c>
      <c r="N21" s="1">
        <v>0</v>
      </c>
      <c r="O21" s="2">
        <v>31</v>
      </c>
      <c r="P21" s="2">
        <v>-31</v>
      </c>
      <c r="Q21" s="7">
        <v>0.79166666666666696</v>
      </c>
      <c r="R21" s="2">
        <f>SUM(P1142:P1201)/60</f>
        <v>-273.62449154006953</v>
      </c>
      <c r="T21" s="1">
        <v>0</v>
      </c>
      <c r="U21" s="2">
        <v>47</v>
      </c>
      <c r="V21" s="2">
        <v>-47</v>
      </c>
      <c r="W21" s="7">
        <v>0.79166666666666696</v>
      </c>
      <c r="X21" s="2">
        <f>SUM(V1142:V1201)/60</f>
        <v>-132.20770628097972</v>
      </c>
      <c r="Z21" s="2">
        <v>0</v>
      </c>
      <c r="AA21" s="2">
        <v>398</v>
      </c>
      <c r="AB21" s="2">
        <v>-398</v>
      </c>
      <c r="AC21" s="7">
        <v>0.79166666666666696</v>
      </c>
      <c r="AD21" s="2">
        <f>SUM(AB1142:AB1201)/60</f>
        <v>-957.5675</v>
      </c>
      <c r="AF21" s="2">
        <v>0</v>
      </c>
      <c r="AG21" s="2">
        <v>51</v>
      </c>
      <c r="AH21" s="2">
        <v>-51</v>
      </c>
      <c r="AI21" s="7">
        <v>0.79166666666666696</v>
      </c>
      <c r="AJ21" s="2">
        <f>SUM(AH1142:AH1201)/60</f>
        <v>-247.24916666666667</v>
      </c>
      <c r="AL21" s="2">
        <v>0</v>
      </c>
      <c r="AM21" s="2">
        <v>51</v>
      </c>
      <c r="AN21" s="2">
        <v>-51</v>
      </c>
      <c r="AO21" s="7">
        <v>0.79166666666666696</v>
      </c>
      <c r="AP21" s="2">
        <f>SUM(AN1142:AN1201)/60</f>
        <v>-51.76666666666668</v>
      </c>
      <c r="AR21" s="2">
        <v>0</v>
      </c>
      <c r="AS21" s="2">
        <v>28</v>
      </c>
      <c r="AT21" s="2">
        <v>-28</v>
      </c>
      <c r="AU21" s="7">
        <v>0.79166666666666696</v>
      </c>
      <c r="AV21" s="2">
        <f>SUM(AT1142:AT1201)/60</f>
        <v>-377.46333333333331</v>
      </c>
      <c r="AX21" s="2">
        <v>0</v>
      </c>
      <c r="AY21" s="2">
        <v>51</v>
      </c>
      <c r="AZ21" s="2">
        <v>-51</v>
      </c>
      <c r="BA21" s="7">
        <v>0.79166666666666696</v>
      </c>
      <c r="BB21" s="2">
        <f>SUM(AZ1142:AZ1201)/60</f>
        <v>-253.42083333333332</v>
      </c>
      <c r="BD21" s="2">
        <v>0</v>
      </c>
      <c r="BE21" s="2">
        <v>31</v>
      </c>
      <c r="BF21" s="2">
        <v>-31</v>
      </c>
      <c r="BG21" s="7">
        <v>0.79166666666666696</v>
      </c>
      <c r="BH21" s="2">
        <f>SUM(BF1142:BF1201)/60</f>
        <v>-848.44616666666661</v>
      </c>
    </row>
    <row r="22" spans="1:60" x14ac:dyDescent="0.25">
      <c r="A22" s="7">
        <v>1.38888888888889E-2</v>
      </c>
      <c r="B22" s="1">
        <v>0</v>
      </c>
      <c r="C22" s="2">
        <v>31</v>
      </c>
      <c r="D22" s="2">
        <v>-31</v>
      </c>
      <c r="E22" s="7">
        <v>0.83333333333333304</v>
      </c>
      <c r="F22" s="2">
        <f>SUM(D1202:D1261)/60</f>
        <v>-93.741938205118203</v>
      </c>
      <c r="H22" s="1">
        <v>0</v>
      </c>
      <c r="I22" s="2">
        <v>31</v>
      </c>
      <c r="J22" s="2">
        <v>-31</v>
      </c>
      <c r="K22" s="7">
        <v>0.83333333333333304</v>
      </c>
      <c r="L22" s="2">
        <f>SUM(J1202:J1261)/60</f>
        <v>-524.45310363992121</v>
      </c>
      <c r="N22" s="1">
        <v>0</v>
      </c>
      <c r="O22" s="2">
        <v>31</v>
      </c>
      <c r="P22" s="2">
        <v>-31</v>
      </c>
      <c r="Q22" s="7">
        <v>0.83333333333333304</v>
      </c>
      <c r="R22" s="2">
        <f>SUM(P1202:P1261)/60</f>
        <v>-263.23277561468041</v>
      </c>
      <c r="T22" s="1">
        <v>0</v>
      </c>
      <c r="U22" s="2">
        <v>47</v>
      </c>
      <c r="V22" s="2">
        <v>-47</v>
      </c>
      <c r="W22" s="7">
        <v>0.83333333333333304</v>
      </c>
      <c r="X22" s="2">
        <f>SUM(V1202:V1261)/60</f>
        <v>-1911.0541578509719</v>
      </c>
      <c r="Z22" s="2">
        <v>0</v>
      </c>
      <c r="AA22" s="2">
        <v>398</v>
      </c>
      <c r="AB22" s="2">
        <v>-398</v>
      </c>
      <c r="AC22" s="7">
        <v>0.83333333333333304</v>
      </c>
      <c r="AD22" s="2">
        <f>SUM(AB1202:AB1261)/60</f>
        <v>-592.10049999999978</v>
      </c>
      <c r="AF22" s="2">
        <v>0</v>
      </c>
      <c r="AG22" s="2">
        <v>51</v>
      </c>
      <c r="AH22" s="2">
        <v>-51</v>
      </c>
      <c r="AI22" s="7">
        <v>0.83333333333333304</v>
      </c>
      <c r="AJ22" s="2">
        <f>SUM(AH1202:AH1261)/60</f>
        <v>-421.9575000000001</v>
      </c>
      <c r="AL22" s="2">
        <v>0</v>
      </c>
      <c r="AM22" s="2">
        <v>51</v>
      </c>
      <c r="AN22" s="2">
        <v>-51</v>
      </c>
      <c r="AO22" s="7">
        <v>0.83333333333333304</v>
      </c>
      <c r="AP22" s="2">
        <f>SUM(AN1202:AN1261)/60</f>
        <v>-233.28800000000004</v>
      </c>
      <c r="AR22" s="2">
        <v>0</v>
      </c>
      <c r="AS22" s="2">
        <v>28</v>
      </c>
      <c r="AT22" s="2">
        <v>-28</v>
      </c>
      <c r="AU22" s="7">
        <v>0.83333333333333304</v>
      </c>
      <c r="AV22" s="2">
        <f>SUM(AT1202:AT1261)/60</f>
        <v>-160.69266666666667</v>
      </c>
      <c r="AX22" s="2">
        <v>0</v>
      </c>
      <c r="AY22" s="2">
        <v>51</v>
      </c>
      <c r="AZ22" s="2">
        <v>-51</v>
      </c>
      <c r="BA22" s="7">
        <v>0.83333333333333304</v>
      </c>
      <c r="BB22" s="2">
        <f>SUM(AZ1202:AZ1261)/60</f>
        <v>-262.64749999999998</v>
      </c>
      <c r="BD22" s="2">
        <v>0</v>
      </c>
      <c r="BE22" s="2">
        <v>31</v>
      </c>
      <c r="BF22" s="2">
        <v>-31</v>
      </c>
      <c r="BG22" s="7">
        <v>0.83333333333333304</v>
      </c>
      <c r="BH22" s="2">
        <f>SUM(BF1202:BF1261)/60</f>
        <v>-215.73383333333339</v>
      </c>
    </row>
    <row r="23" spans="1:60" x14ac:dyDescent="0.25">
      <c r="A23" s="7">
        <v>1.4583333333333301E-2</v>
      </c>
      <c r="B23" s="1">
        <v>0</v>
      </c>
      <c r="C23" s="2">
        <v>31</v>
      </c>
      <c r="D23" s="2">
        <v>-31</v>
      </c>
      <c r="E23" s="7">
        <v>0.875</v>
      </c>
      <c r="F23" s="2">
        <f>SUM(D1262:D1321)/60</f>
        <v>-241.07863405844427</v>
      </c>
      <c r="H23" s="1">
        <v>0</v>
      </c>
      <c r="I23" s="2">
        <v>31</v>
      </c>
      <c r="J23" s="2">
        <v>-31</v>
      </c>
      <c r="K23" s="7">
        <v>0.875</v>
      </c>
      <c r="L23" s="2">
        <f>SUM(J1262:J1321)/60</f>
        <v>-661.01825017775775</v>
      </c>
      <c r="N23" s="1">
        <v>0</v>
      </c>
      <c r="O23" s="2">
        <v>31</v>
      </c>
      <c r="P23" s="2">
        <v>-31</v>
      </c>
      <c r="Q23" s="7">
        <v>0.875</v>
      </c>
      <c r="R23" s="2">
        <f>SUM(P1262:P1321)/60</f>
        <v>-496.88950942400965</v>
      </c>
      <c r="T23" s="1">
        <v>0</v>
      </c>
      <c r="U23" s="2">
        <v>47</v>
      </c>
      <c r="V23" s="2">
        <v>-47</v>
      </c>
      <c r="W23" s="7">
        <v>0.875</v>
      </c>
      <c r="X23" s="2">
        <f>SUM(V1262:V1321)/60</f>
        <v>-848.3396444422649</v>
      </c>
      <c r="Z23" s="2">
        <v>0</v>
      </c>
      <c r="AA23" s="2">
        <v>398</v>
      </c>
      <c r="AB23" s="2">
        <v>-398</v>
      </c>
      <c r="AC23" s="7">
        <v>0.875</v>
      </c>
      <c r="AD23" s="2">
        <f>SUM(AB1262:AB1321)/60</f>
        <v>-807.39066666666668</v>
      </c>
      <c r="AF23" s="2">
        <v>0</v>
      </c>
      <c r="AG23" s="2">
        <v>51</v>
      </c>
      <c r="AH23" s="2">
        <v>-51</v>
      </c>
      <c r="AI23" s="7">
        <v>0.875</v>
      </c>
      <c r="AJ23" s="2">
        <f>SUM(AH1262:AH1321)/60</f>
        <v>-640.14716666666675</v>
      </c>
      <c r="AL23" s="2">
        <v>0</v>
      </c>
      <c r="AM23" s="2">
        <v>51</v>
      </c>
      <c r="AN23" s="2">
        <v>-51</v>
      </c>
      <c r="AO23" s="7">
        <v>0.875</v>
      </c>
      <c r="AP23" s="2">
        <f>SUM(AN1262:AN1321)/60</f>
        <v>-177.43299999999999</v>
      </c>
      <c r="AR23" s="2">
        <v>0</v>
      </c>
      <c r="AS23" s="2">
        <v>28</v>
      </c>
      <c r="AT23" s="2">
        <v>-28</v>
      </c>
      <c r="AU23" s="7">
        <v>0.875</v>
      </c>
      <c r="AV23" s="2">
        <f>SUM(AT1262:AT1321)/60</f>
        <v>-415.75766666666664</v>
      </c>
      <c r="AX23" s="2">
        <v>0</v>
      </c>
      <c r="AY23" s="2">
        <v>51</v>
      </c>
      <c r="AZ23" s="2">
        <v>-51</v>
      </c>
      <c r="BA23" s="7">
        <v>0.875</v>
      </c>
      <c r="BB23" s="2">
        <f>SUM(AZ1262:AZ1321)/60</f>
        <v>-377.76599999999996</v>
      </c>
      <c r="BD23" s="2">
        <v>0</v>
      </c>
      <c r="BE23" s="2">
        <v>31</v>
      </c>
      <c r="BF23" s="2">
        <v>-31</v>
      </c>
      <c r="BG23" s="7">
        <v>0.875</v>
      </c>
      <c r="BH23" s="2">
        <f>SUM(BF1262:BF1321)/60</f>
        <v>-194.18699999999998</v>
      </c>
    </row>
    <row r="24" spans="1:60" x14ac:dyDescent="0.25">
      <c r="A24" s="7">
        <v>1.52777777777778E-2</v>
      </c>
      <c r="B24" s="1">
        <v>0</v>
      </c>
      <c r="C24" s="2">
        <v>31</v>
      </c>
      <c r="D24" s="2">
        <v>-31</v>
      </c>
      <c r="E24" s="7">
        <v>0.91666666666666696</v>
      </c>
      <c r="F24" s="2">
        <f>SUM(D1322:D1381)/60</f>
        <v>-443.4</v>
      </c>
      <c r="H24" s="1">
        <v>0</v>
      </c>
      <c r="I24" s="2">
        <v>31</v>
      </c>
      <c r="J24" s="2">
        <v>-31</v>
      </c>
      <c r="K24" s="7">
        <v>0.91666666666666696</v>
      </c>
      <c r="L24" s="2">
        <f>SUM(J1322:J1381)/60</f>
        <v>-140.94999999999999</v>
      </c>
      <c r="N24" s="1">
        <v>0</v>
      </c>
      <c r="O24" s="2">
        <v>31</v>
      </c>
      <c r="P24" s="2">
        <v>-31</v>
      </c>
      <c r="Q24" s="7">
        <v>0.91666666666666696</v>
      </c>
      <c r="R24" s="2">
        <f>SUM(P1322:P1381)/60</f>
        <v>-783.68333333333328</v>
      </c>
      <c r="T24" s="1">
        <v>0</v>
      </c>
      <c r="U24" s="2">
        <v>47</v>
      </c>
      <c r="V24" s="2">
        <v>-47</v>
      </c>
      <c r="W24" s="7">
        <v>0.91666666666666696</v>
      </c>
      <c r="X24" s="2">
        <f>SUM(V1322:V1381)/60</f>
        <v>-647.38333333333333</v>
      </c>
      <c r="Z24" s="2">
        <v>0</v>
      </c>
      <c r="AA24" s="2">
        <v>398</v>
      </c>
      <c r="AB24" s="2">
        <v>-398</v>
      </c>
      <c r="AC24" s="7">
        <v>0.91666666666666696</v>
      </c>
      <c r="AD24" s="2">
        <f>SUM(AB1322:AB1381)/60</f>
        <v>-848.51666666666665</v>
      </c>
      <c r="AF24" s="2">
        <v>0</v>
      </c>
      <c r="AG24" s="2">
        <v>51</v>
      </c>
      <c r="AH24" s="2">
        <v>-51</v>
      </c>
      <c r="AI24" s="7">
        <v>0.91666666666666696</v>
      </c>
      <c r="AJ24" s="2">
        <f>SUM(AH1322:AH1381)/60</f>
        <v>-707.7833333333333</v>
      </c>
      <c r="AL24" s="2">
        <v>0</v>
      </c>
      <c r="AM24" s="2">
        <v>51</v>
      </c>
      <c r="AN24" s="2">
        <v>-51</v>
      </c>
      <c r="AO24" s="7">
        <v>0.91666666666666696</v>
      </c>
      <c r="AP24" s="2">
        <f>SUM(AN1322:AN1381)/60</f>
        <v>-127.63333333333334</v>
      </c>
      <c r="AR24" s="2">
        <v>0</v>
      </c>
      <c r="AS24" s="2">
        <v>28</v>
      </c>
      <c r="AT24" s="2">
        <v>-28</v>
      </c>
      <c r="AU24" s="7">
        <v>0.91666666666666696</v>
      </c>
      <c r="AV24" s="2">
        <f>SUM(AT1322:AT1381)/60</f>
        <v>-356.23333333333335</v>
      </c>
      <c r="AX24" s="2">
        <v>0</v>
      </c>
      <c r="AY24" s="2">
        <v>51</v>
      </c>
      <c r="AZ24" s="2">
        <v>-51</v>
      </c>
      <c r="BA24" s="7">
        <v>0.91666666666666696</v>
      </c>
      <c r="BB24" s="2">
        <f>SUM(AZ1322:AZ1381)/60</f>
        <v>-606.41666666666663</v>
      </c>
      <c r="BD24" s="2">
        <v>0</v>
      </c>
      <c r="BE24" s="2">
        <v>31</v>
      </c>
      <c r="BF24" s="2">
        <v>-31</v>
      </c>
      <c r="BG24" s="7">
        <v>0.91666666666666696</v>
      </c>
      <c r="BH24" s="2">
        <f>SUM(BF1322:BF1381)/60</f>
        <v>-226.6</v>
      </c>
    </row>
    <row r="25" spans="1:60" x14ac:dyDescent="0.25">
      <c r="A25" s="7">
        <v>1.59722222222222E-2</v>
      </c>
      <c r="B25" s="1">
        <v>0</v>
      </c>
      <c r="C25" s="2">
        <v>31</v>
      </c>
      <c r="D25" s="2">
        <v>-31</v>
      </c>
      <c r="E25" s="7">
        <v>0.95833333333333404</v>
      </c>
      <c r="F25" s="2">
        <f>SUM(D1382:D1441)/60</f>
        <v>-533.75</v>
      </c>
      <c r="H25" s="1">
        <v>0</v>
      </c>
      <c r="I25" s="2">
        <v>31</v>
      </c>
      <c r="J25" s="2">
        <v>-31</v>
      </c>
      <c r="K25" s="7">
        <v>0.95833333333333404</v>
      </c>
      <c r="L25" s="2">
        <f>SUM(J1382:J1441)/60</f>
        <v>-95.35</v>
      </c>
      <c r="N25" s="1">
        <v>0</v>
      </c>
      <c r="O25" s="2">
        <v>31</v>
      </c>
      <c r="P25" s="2">
        <v>-31</v>
      </c>
      <c r="Q25" s="7">
        <v>0.95833333333333404</v>
      </c>
      <c r="R25" s="2">
        <f>SUM(P1382:P1441)/60</f>
        <v>-838.25</v>
      </c>
      <c r="T25" s="1">
        <v>0</v>
      </c>
      <c r="U25" s="2">
        <v>47</v>
      </c>
      <c r="V25" s="2">
        <v>-47</v>
      </c>
      <c r="W25" s="7">
        <v>0.95833333333333404</v>
      </c>
      <c r="X25" s="2">
        <f>SUM(V1382:V1441)/60</f>
        <v>-415.35</v>
      </c>
      <c r="Z25" s="2">
        <v>0</v>
      </c>
      <c r="AA25" s="2">
        <v>398</v>
      </c>
      <c r="AB25" s="2">
        <v>-398</v>
      </c>
      <c r="AC25" s="7">
        <v>0.95833333333333404</v>
      </c>
      <c r="AD25" s="2">
        <f>SUM(AB1382:AB1441)/60</f>
        <v>-639.56666666666672</v>
      </c>
      <c r="AF25" s="2">
        <v>0</v>
      </c>
      <c r="AG25" s="2">
        <v>51</v>
      </c>
      <c r="AH25" s="2">
        <v>-51</v>
      </c>
      <c r="AI25" s="7">
        <v>0.95833333333333404</v>
      </c>
      <c r="AJ25" s="2">
        <f>SUM(AH1382:AH1441)/60</f>
        <v>-505.46666666666664</v>
      </c>
      <c r="AL25" s="2">
        <v>0</v>
      </c>
      <c r="AM25" s="2">
        <v>51</v>
      </c>
      <c r="AN25" s="2">
        <v>-51</v>
      </c>
      <c r="AO25" s="7">
        <v>0.95833333333333404</v>
      </c>
      <c r="AP25" s="2">
        <f>SUM(AN1382:AN1441)/60</f>
        <v>-84.3</v>
      </c>
      <c r="AR25" s="2">
        <v>0</v>
      </c>
      <c r="AS25" s="2">
        <v>28</v>
      </c>
      <c r="AT25" s="2">
        <v>-28</v>
      </c>
      <c r="AU25" s="7">
        <v>0.95833333333333404</v>
      </c>
      <c r="AV25" s="2">
        <f>SUM(AT1382:AT1441)/60</f>
        <v>-145.06666666666666</v>
      </c>
      <c r="AX25" s="2">
        <v>0</v>
      </c>
      <c r="AY25" s="2">
        <v>51</v>
      </c>
      <c r="AZ25" s="2">
        <v>-51</v>
      </c>
      <c r="BA25" s="7">
        <v>0.95833333333333404</v>
      </c>
      <c r="BB25" s="2">
        <f>SUM(AZ1382:AZ1441)/60</f>
        <v>-267.01666666666665</v>
      </c>
      <c r="BD25" s="2">
        <v>0</v>
      </c>
      <c r="BE25" s="2">
        <v>31</v>
      </c>
      <c r="BF25" s="2">
        <v>-31</v>
      </c>
      <c r="BG25" s="7">
        <v>0.95833333333333404</v>
      </c>
      <c r="BH25" s="2">
        <f>SUM(BF1382:BF1441)/60</f>
        <v>-869.06666666666672</v>
      </c>
    </row>
    <row r="26" spans="1:60" x14ac:dyDescent="0.25">
      <c r="A26" s="7">
        <v>1.6666666666666701E-2</v>
      </c>
      <c r="B26" s="1">
        <v>0</v>
      </c>
      <c r="C26" s="2">
        <v>31</v>
      </c>
      <c r="D26" s="2">
        <v>-31</v>
      </c>
      <c r="H26" s="1">
        <v>0</v>
      </c>
      <c r="I26" s="2">
        <v>31</v>
      </c>
      <c r="J26" s="2">
        <v>-31</v>
      </c>
      <c r="N26" s="1">
        <v>0</v>
      </c>
      <c r="O26" s="2">
        <v>31</v>
      </c>
      <c r="P26" s="2">
        <v>-31</v>
      </c>
      <c r="T26" s="1">
        <v>0</v>
      </c>
      <c r="U26" s="2">
        <v>47</v>
      </c>
      <c r="V26" s="2">
        <v>-47</v>
      </c>
      <c r="Z26" s="2">
        <v>0</v>
      </c>
      <c r="AA26" s="2">
        <v>398</v>
      </c>
      <c r="AB26" s="2">
        <v>-398</v>
      </c>
      <c r="AF26" s="2">
        <v>0</v>
      </c>
      <c r="AG26" s="2">
        <v>51</v>
      </c>
      <c r="AH26" s="2">
        <v>-51</v>
      </c>
      <c r="AL26" s="2">
        <v>0</v>
      </c>
      <c r="AM26" s="2">
        <v>51</v>
      </c>
      <c r="AN26" s="2">
        <v>-51</v>
      </c>
      <c r="AR26" s="2">
        <v>0</v>
      </c>
      <c r="AS26" s="2">
        <v>28</v>
      </c>
      <c r="AT26" s="2">
        <v>-28</v>
      </c>
      <c r="AX26" s="2">
        <v>0</v>
      </c>
      <c r="AY26" s="2">
        <v>51</v>
      </c>
      <c r="AZ26" s="2">
        <v>-51</v>
      </c>
      <c r="BD26" s="2">
        <v>0</v>
      </c>
      <c r="BE26" s="2">
        <v>31</v>
      </c>
      <c r="BF26" s="2">
        <v>-31</v>
      </c>
    </row>
    <row r="27" spans="1:60" x14ac:dyDescent="0.25">
      <c r="A27" s="7">
        <v>1.7361111111111101E-2</v>
      </c>
      <c r="B27" s="1">
        <v>0</v>
      </c>
      <c r="C27" s="2">
        <v>31</v>
      </c>
      <c r="D27" s="2">
        <v>-31</v>
      </c>
      <c r="H27" s="1">
        <v>0</v>
      </c>
      <c r="I27" s="2">
        <v>31</v>
      </c>
      <c r="J27" s="2">
        <v>-31</v>
      </c>
      <c r="N27" s="1">
        <v>0</v>
      </c>
      <c r="O27" s="2">
        <v>31</v>
      </c>
      <c r="P27" s="2">
        <v>-31</v>
      </c>
      <c r="T27" s="1">
        <v>0</v>
      </c>
      <c r="U27" s="2">
        <v>47</v>
      </c>
      <c r="V27" s="2">
        <v>-47</v>
      </c>
      <c r="Z27" s="2">
        <v>0</v>
      </c>
      <c r="AA27" s="2">
        <v>243</v>
      </c>
      <c r="AB27" s="2">
        <v>-243</v>
      </c>
      <c r="AF27" s="2">
        <v>0</v>
      </c>
      <c r="AG27" s="2">
        <v>51</v>
      </c>
      <c r="AH27" s="2">
        <v>-51</v>
      </c>
      <c r="AL27" s="2">
        <v>0</v>
      </c>
      <c r="AM27" s="2">
        <v>51</v>
      </c>
      <c r="AN27" s="2">
        <v>-51</v>
      </c>
      <c r="AR27" s="2">
        <v>0</v>
      </c>
      <c r="AS27" s="2">
        <v>28</v>
      </c>
      <c r="AT27" s="2">
        <v>-28</v>
      </c>
      <c r="AX27" s="2">
        <v>0</v>
      </c>
      <c r="AY27" s="2">
        <v>51</v>
      </c>
      <c r="AZ27" s="2">
        <v>-51</v>
      </c>
      <c r="BD27" s="2">
        <v>0</v>
      </c>
      <c r="BE27" s="2">
        <v>31</v>
      </c>
      <c r="BF27" s="2">
        <v>-31</v>
      </c>
    </row>
    <row r="28" spans="1:60" x14ac:dyDescent="0.25">
      <c r="A28" s="7">
        <v>1.8055555555555599E-2</v>
      </c>
      <c r="B28" s="1">
        <v>0</v>
      </c>
      <c r="C28" s="2">
        <v>31</v>
      </c>
      <c r="D28" s="2">
        <v>-31</v>
      </c>
      <c r="H28" s="1">
        <v>0</v>
      </c>
      <c r="I28" s="2">
        <v>31</v>
      </c>
      <c r="J28" s="2">
        <v>-31</v>
      </c>
      <c r="N28" s="1">
        <v>0</v>
      </c>
      <c r="O28" s="2">
        <v>31</v>
      </c>
      <c r="P28" s="2">
        <v>-31</v>
      </c>
      <c r="T28" s="1">
        <v>0</v>
      </c>
      <c r="U28" s="2">
        <v>47</v>
      </c>
      <c r="V28" s="2">
        <v>-47</v>
      </c>
      <c r="Z28" s="2">
        <v>0</v>
      </c>
      <c r="AA28" s="2">
        <v>243</v>
      </c>
      <c r="AB28" s="2">
        <v>-243</v>
      </c>
      <c r="AF28" s="2">
        <v>0</v>
      </c>
      <c r="AG28" s="2">
        <v>51</v>
      </c>
      <c r="AH28" s="2">
        <v>-51</v>
      </c>
      <c r="AL28" s="2">
        <v>0</v>
      </c>
      <c r="AM28" s="2">
        <v>51</v>
      </c>
      <c r="AN28" s="2">
        <v>-51</v>
      </c>
      <c r="AR28" s="2">
        <v>0</v>
      </c>
      <c r="AS28" s="2">
        <v>28</v>
      </c>
      <c r="AT28" s="2">
        <v>-28</v>
      </c>
      <c r="AX28" s="2">
        <v>0</v>
      </c>
      <c r="AY28" s="2">
        <v>51</v>
      </c>
      <c r="AZ28" s="2">
        <v>-51</v>
      </c>
      <c r="BD28" s="2">
        <v>0</v>
      </c>
      <c r="BE28" s="2">
        <v>31</v>
      </c>
      <c r="BF28" s="2">
        <v>-31</v>
      </c>
    </row>
    <row r="29" spans="1:60" x14ac:dyDescent="0.25">
      <c r="A29" s="7">
        <v>1.8749999999999999E-2</v>
      </c>
      <c r="B29" s="1">
        <v>0</v>
      </c>
      <c r="C29" s="2">
        <v>31</v>
      </c>
      <c r="D29" s="2">
        <v>-31</v>
      </c>
      <c r="H29" s="1">
        <v>0</v>
      </c>
      <c r="I29" s="2">
        <v>31</v>
      </c>
      <c r="J29" s="2">
        <v>-31</v>
      </c>
      <c r="N29" s="1">
        <v>0</v>
      </c>
      <c r="O29" s="2">
        <v>31</v>
      </c>
      <c r="P29" s="2">
        <v>-31</v>
      </c>
      <c r="T29" s="1">
        <v>0</v>
      </c>
      <c r="U29" s="2">
        <v>47</v>
      </c>
      <c r="V29" s="2">
        <v>-47</v>
      </c>
      <c r="Z29" s="2">
        <v>0</v>
      </c>
      <c r="AA29" s="2">
        <v>243</v>
      </c>
      <c r="AB29" s="2">
        <v>-243</v>
      </c>
      <c r="AF29" s="2">
        <v>0</v>
      </c>
      <c r="AG29" s="2">
        <v>51</v>
      </c>
      <c r="AH29" s="2">
        <v>-51</v>
      </c>
      <c r="AL29" s="2">
        <v>0</v>
      </c>
      <c r="AM29" s="2">
        <v>51</v>
      </c>
      <c r="AN29" s="2">
        <v>-51</v>
      </c>
      <c r="AR29" s="2">
        <v>0</v>
      </c>
      <c r="AS29" s="2">
        <v>28</v>
      </c>
      <c r="AT29" s="2">
        <v>-28</v>
      </c>
      <c r="AX29" s="2">
        <v>0</v>
      </c>
      <c r="AY29" s="2">
        <v>51</v>
      </c>
      <c r="AZ29" s="2">
        <v>-51</v>
      </c>
      <c r="BD29" s="2">
        <v>0</v>
      </c>
      <c r="BE29" s="2">
        <v>31</v>
      </c>
      <c r="BF29" s="2">
        <v>-31</v>
      </c>
    </row>
    <row r="30" spans="1:60" x14ac:dyDescent="0.25">
      <c r="A30" s="7">
        <v>1.94444444444444E-2</v>
      </c>
      <c r="B30" s="1">
        <v>0</v>
      </c>
      <c r="C30" s="2">
        <v>31</v>
      </c>
      <c r="D30" s="2">
        <v>-31</v>
      </c>
      <c r="H30" s="1">
        <v>0</v>
      </c>
      <c r="I30" s="2">
        <v>31</v>
      </c>
      <c r="J30" s="2">
        <v>-31</v>
      </c>
      <c r="N30" s="1">
        <v>0</v>
      </c>
      <c r="O30" s="2">
        <v>31</v>
      </c>
      <c r="P30" s="2">
        <v>-31</v>
      </c>
      <c r="T30" s="1">
        <v>0</v>
      </c>
      <c r="U30" s="2">
        <v>47</v>
      </c>
      <c r="V30" s="2">
        <v>-47</v>
      </c>
      <c r="Z30" s="2">
        <v>0</v>
      </c>
      <c r="AA30" s="2">
        <v>243</v>
      </c>
      <c r="AB30" s="2">
        <v>-243</v>
      </c>
      <c r="AF30" s="2">
        <v>0</v>
      </c>
      <c r="AG30" s="2">
        <v>51</v>
      </c>
      <c r="AH30" s="2">
        <v>-51</v>
      </c>
      <c r="AL30" s="2">
        <v>0</v>
      </c>
      <c r="AM30" s="2">
        <v>51</v>
      </c>
      <c r="AN30" s="2">
        <v>-51</v>
      </c>
      <c r="AR30" s="2">
        <v>0</v>
      </c>
      <c r="AS30" s="2">
        <v>28</v>
      </c>
      <c r="AT30" s="2">
        <v>-28</v>
      </c>
      <c r="AX30" s="2">
        <v>0</v>
      </c>
      <c r="AY30" s="2">
        <v>51</v>
      </c>
      <c r="AZ30" s="2">
        <v>-51</v>
      </c>
      <c r="BD30" s="2">
        <v>0</v>
      </c>
      <c r="BE30" s="2">
        <v>31</v>
      </c>
      <c r="BF30" s="2">
        <v>-31</v>
      </c>
    </row>
    <row r="31" spans="1:60" x14ac:dyDescent="0.25">
      <c r="A31" s="7">
        <v>2.0138888888888901E-2</v>
      </c>
      <c r="B31" s="1">
        <v>0</v>
      </c>
      <c r="C31" s="2">
        <v>31</v>
      </c>
      <c r="D31" s="2">
        <v>-31</v>
      </c>
      <c r="H31" s="1">
        <v>0</v>
      </c>
      <c r="I31" s="2">
        <v>31</v>
      </c>
      <c r="J31" s="2">
        <v>-31</v>
      </c>
      <c r="N31" s="1">
        <v>0</v>
      </c>
      <c r="O31" s="2">
        <v>254</v>
      </c>
      <c r="P31" s="2">
        <v>-254</v>
      </c>
      <c r="T31" s="1">
        <v>0</v>
      </c>
      <c r="U31" s="2">
        <v>47</v>
      </c>
      <c r="V31" s="2">
        <v>-47</v>
      </c>
      <c r="Z31" s="2">
        <v>0</v>
      </c>
      <c r="AA31" s="2">
        <v>243</v>
      </c>
      <c r="AB31" s="2">
        <v>-243</v>
      </c>
      <c r="AF31" s="2">
        <v>0</v>
      </c>
      <c r="AG31" s="2">
        <v>51</v>
      </c>
      <c r="AH31" s="2">
        <v>-51</v>
      </c>
      <c r="AL31" s="2">
        <v>0</v>
      </c>
      <c r="AM31" s="2">
        <v>51</v>
      </c>
      <c r="AN31" s="2">
        <v>-51</v>
      </c>
      <c r="AR31" s="2">
        <v>0</v>
      </c>
      <c r="AS31" s="2">
        <v>28</v>
      </c>
      <c r="AT31" s="2">
        <v>-28</v>
      </c>
      <c r="AX31" s="2">
        <v>0</v>
      </c>
      <c r="AY31" s="2">
        <v>51</v>
      </c>
      <c r="AZ31" s="2">
        <v>-51</v>
      </c>
      <c r="BD31" s="2">
        <v>0</v>
      </c>
      <c r="BE31" s="2">
        <v>31</v>
      </c>
      <c r="BF31" s="2">
        <v>-31</v>
      </c>
    </row>
    <row r="32" spans="1:60" x14ac:dyDescent="0.25">
      <c r="A32" s="7">
        <v>2.0833333333333301E-2</v>
      </c>
      <c r="B32" s="1">
        <v>0</v>
      </c>
      <c r="C32" s="2">
        <v>31</v>
      </c>
      <c r="D32" s="2">
        <v>-31</v>
      </c>
      <c r="H32" s="1">
        <v>0</v>
      </c>
      <c r="I32" s="2">
        <v>31</v>
      </c>
      <c r="J32" s="2">
        <v>-31</v>
      </c>
      <c r="N32" s="1">
        <v>0</v>
      </c>
      <c r="O32" s="2">
        <v>254</v>
      </c>
      <c r="P32" s="2">
        <v>-254</v>
      </c>
      <c r="T32" s="1">
        <v>0</v>
      </c>
      <c r="U32" s="2">
        <v>47</v>
      </c>
      <c r="V32" s="2">
        <v>-47</v>
      </c>
      <c r="Z32" s="2">
        <v>0</v>
      </c>
      <c r="AA32" s="2">
        <v>243</v>
      </c>
      <c r="AB32" s="2">
        <v>-243</v>
      </c>
      <c r="AF32" s="2">
        <v>0</v>
      </c>
      <c r="AG32" s="2">
        <v>51</v>
      </c>
      <c r="AH32" s="2">
        <v>-51</v>
      </c>
      <c r="AL32" s="2">
        <v>0</v>
      </c>
      <c r="AM32" s="2">
        <v>51</v>
      </c>
      <c r="AN32" s="2">
        <v>-51</v>
      </c>
      <c r="AR32" s="2">
        <v>0</v>
      </c>
      <c r="AS32" s="2">
        <v>28</v>
      </c>
      <c r="AT32" s="2">
        <v>-28</v>
      </c>
      <c r="AX32" s="2">
        <v>0</v>
      </c>
      <c r="AY32" s="2">
        <v>51</v>
      </c>
      <c r="AZ32" s="2">
        <v>-51</v>
      </c>
      <c r="BD32" s="2">
        <v>0</v>
      </c>
      <c r="BE32" s="2">
        <v>31</v>
      </c>
      <c r="BF32" s="2">
        <v>-31</v>
      </c>
    </row>
    <row r="33" spans="1:58" x14ac:dyDescent="0.25">
      <c r="A33" s="7">
        <v>2.1527777777777798E-2</v>
      </c>
      <c r="B33" s="1">
        <v>0</v>
      </c>
      <c r="C33" s="2">
        <v>31</v>
      </c>
      <c r="D33" s="2">
        <v>-31</v>
      </c>
      <c r="H33" s="1">
        <v>0</v>
      </c>
      <c r="I33" s="2">
        <v>31</v>
      </c>
      <c r="J33" s="2">
        <v>-31</v>
      </c>
      <c r="N33" s="1">
        <v>0</v>
      </c>
      <c r="O33" s="2">
        <v>254</v>
      </c>
      <c r="P33" s="2">
        <v>-254</v>
      </c>
      <c r="T33" s="1">
        <v>0</v>
      </c>
      <c r="U33" s="2">
        <v>47</v>
      </c>
      <c r="V33" s="2">
        <v>-47</v>
      </c>
      <c r="Z33" s="2">
        <v>0</v>
      </c>
      <c r="AA33" s="2">
        <v>243</v>
      </c>
      <c r="AB33" s="2">
        <v>-243</v>
      </c>
      <c r="AF33" s="2">
        <v>0</v>
      </c>
      <c r="AG33" s="2">
        <v>51</v>
      </c>
      <c r="AH33" s="2">
        <v>-51</v>
      </c>
      <c r="AL33" s="2">
        <v>0</v>
      </c>
      <c r="AM33" s="2">
        <v>51</v>
      </c>
      <c r="AN33" s="2">
        <v>-51</v>
      </c>
      <c r="AR33" s="2">
        <v>0</v>
      </c>
      <c r="AS33" s="2">
        <v>28</v>
      </c>
      <c r="AT33" s="2">
        <v>-28</v>
      </c>
      <c r="AX33" s="2">
        <v>0</v>
      </c>
      <c r="AY33" s="2">
        <v>51</v>
      </c>
      <c r="AZ33" s="2">
        <v>-51</v>
      </c>
      <c r="BD33" s="2">
        <v>0</v>
      </c>
      <c r="BE33" s="2">
        <v>31</v>
      </c>
      <c r="BF33" s="2">
        <v>-31</v>
      </c>
    </row>
    <row r="34" spans="1:58" x14ac:dyDescent="0.25">
      <c r="A34" s="7">
        <v>2.2222222222222199E-2</v>
      </c>
      <c r="B34" s="1">
        <v>0</v>
      </c>
      <c r="C34" s="2">
        <v>31</v>
      </c>
      <c r="D34" s="2">
        <v>-31</v>
      </c>
      <c r="H34" s="1">
        <v>0</v>
      </c>
      <c r="I34" s="2">
        <v>31</v>
      </c>
      <c r="J34" s="2">
        <v>-31</v>
      </c>
      <c r="N34" s="1">
        <v>0</v>
      </c>
      <c r="O34" s="2">
        <v>254</v>
      </c>
      <c r="P34" s="2">
        <v>-254</v>
      </c>
      <c r="T34" s="1">
        <v>0</v>
      </c>
      <c r="U34" s="2">
        <v>47</v>
      </c>
      <c r="V34" s="2">
        <v>-47</v>
      </c>
      <c r="Z34" s="2">
        <v>0</v>
      </c>
      <c r="AA34" s="2">
        <v>243</v>
      </c>
      <c r="AB34" s="2">
        <v>-243</v>
      </c>
      <c r="AF34" s="2">
        <v>0</v>
      </c>
      <c r="AG34" s="2">
        <v>51</v>
      </c>
      <c r="AH34" s="2">
        <v>-51</v>
      </c>
      <c r="AL34" s="2">
        <v>0</v>
      </c>
      <c r="AM34" s="2">
        <v>51</v>
      </c>
      <c r="AN34" s="2">
        <v>-51</v>
      </c>
      <c r="AR34" s="2">
        <v>0</v>
      </c>
      <c r="AS34" s="2">
        <v>28</v>
      </c>
      <c r="AT34" s="2">
        <v>-28</v>
      </c>
      <c r="AX34" s="2">
        <v>0</v>
      </c>
      <c r="AY34" s="2">
        <v>51</v>
      </c>
      <c r="AZ34" s="2">
        <v>-51</v>
      </c>
      <c r="BD34" s="2">
        <v>0</v>
      </c>
      <c r="BE34" s="2">
        <v>31</v>
      </c>
      <c r="BF34" s="2">
        <v>-31</v>
      </c>
    </row>
    <row r="35" spans="1:58" x14ac:dyDescent="0.25">
      <c r="A35" s="7">
        <v>2.29166666666667E-2</v>
      </c>
      <c r="B35" s="1">
        <v>0</v>
      </c>
      <c r="C35" s="2">
        <v>31</v>
      </c>
      <c r="D35" s="2">
        <v>-31</v>
      </c>
      <c r="H35" s="1">
        <v>0</v>
      </c>
      <c r="I35" s="2">
        <v>31</v>
      </c>
      <c r="J35" s="2">
        <v>-31</v>
      </c>
      <c r="N35" s="1">
        <v>0</v>
      </c>
      <c r="O35" s="2">
        <v>254</v>
      </c>
      <c r="P35" s="2">
        <v>-254</v>
      </c>
      <c r="T35" s="1">
        <v>0</v>
      </c>
      <c r="U35" s="2">
        <v>47</v>
      </c>
      <c r="V35" s="2">
        <v>-47</v>
      </c>
      <c r="Z35" s="2">
        <v>0</v>
      </c>
      <c r="AA35" s="2">
        <v>53</v>
      </c>
      <c r="AB35" s="2">
        <v>-53</v>
      </c>
      <c r="AF35" s="2">
        <v>0</v>
      </c>
      <c r="AG35" s="2">
        <v>51</v>
      </c>
      <c r="AH35" s="2">
        <v>-51</v>
      </c>
      <c r="AL35" s="2">
        <v>0</v>
      </c>
      <c r="AM35" s="2">
        <v>51</v>
      </c>
      <c r="AN35" s="2">
        <v>-51</v>
      </c>
      <c r="AR35" s="2">
        <v>0</v>
      </c>
      <c r="AS35" s="2">
        <v>28</v>
      </c>
      <c r="AT35" s="2">
        <v>-28</v>
      </c>
      <c r="AX35" s="2">
        <v>0</v>
      </c>
      <c r="AY35" s="2">
        <v>51</v>
      </c>
      <c r="AZ35" s="2">
        <v>-51</v>
      </c>
      <c r="BD35" s="2">
        <v>0</v>
      </c>
      <c r="BE35" s="2">
        <v>31</v>
      </c>
      <c r="BF35" s="2">
        <v>-31</v>
      </c>
    </row>
    <row r="36" spans="1:58" x14ac:dyDescent="0.25">
      <c r="A36" s="7">
        <v>2.36111111111111E-2</v>
      </c>
      <c r="B36" s="1">
        <v>0</v>
      </c>
      <c r="C36" s="2">
        <v>31</v>
      </c>
      <c r="D36" s="2">
        <v>-31</v>
      </c>
      <c r="H36" s="1">
        <v>0</v>
      </c>
      <c r="I36" s="2">
        <v>31</v>
      </c>
      <c r="J36" s="2">
        <v>-31</v>
      </c>
      <c r="N36" s="1">
        <v>0</v>
      </c>
      <c r="O36" s="2">
        <v>254</v>
      </c>
      <c r="P36" s="2">
        <v>-254</v>
      </c>
      <c r="T36" s="1">
        <v>0</v>
      </c>
      <c r="U36" s="2">
        <v>47</v>
      </c>
      <c r="V36" s="2">
        <v>-47</v>
      </c>
      <c r="Z36" s="2">
        <v>0</v>
      </c>
      <c r="AA36" s="2">
        <v>53</v>
      </c>
      <c r="AB36" s="2">
        <v>-53</v>
      </c>
      <c r="AF36" s="2">
        <v>0</v>
      </c>
      <c r="AG36" s="2">
        <v>51</v>
      </c>
      <c r="AH36" s="2">
        <v>-51</v>
      </c>
      <c r="AL36" s="2">
        <v>0</v>
      </c>
      <c r="AM36" s="2">
        <v>51</v>
      </c>
      <c r="AN36" s="2">
        <v>-51</v>
      </c>
      <c r="AR36" s="2">
        <v>0</v>
      </c>
      <c r="AS36" s="2">
        <v>28</v>
      </c>
      <c r="AT36" s="2">
        <v>-28</v>
      </c>
      <c r="AX36" s="2">
        <v>0</v>
      </c>
      <c r="AY36" s="2">
        <v>51</v>
      </c>
      <c r="AZ36" s="2">
        <v>-51</v>
      </c>
      <c r="BD36" s="2">
        <v>0</v>
      </c>
      <c r="BE36" s="2">
        <v>31</v>
      </c>
      <c r="BF36" s="2">
        <v>-31</v>
      </c>
    </row>
    <row r="37" spans="1:58" x14ac:dyDescent="0.25">
      <c r="A37" s="7">
        <v>2.4305555555555601E-2</v>
      </c>
      <c r="B37" s="1">
        <v>0</v>
      </c>
      <c r="C37" s="2">
        <v>31</v>
      </c>
      <c r="D37" s="2">
        <v>-31</v>
      </c>
      <c r="H37" s="1">
        <v>0</v>
      </c>
      <c r="I37" s="2">
        <v>31</v>
      </c>
      <c r="J37" s="2">
        <v>-31</v>
      </c>
      <c r="N37" s="1">
        <v>0</v>
      </c>
      <c r="O37" s="2">
        <v>254</v>
      </c>
      <c r="P37" s="2">
        <v>-254</v>
      </c>
      <c r="T37" s="1">
        <v>0</v>
      </c>
      <c r="U37" s="2">
        <v>47</v>
      </c>
      <c r="V37" s="2">
        <v>-47</v>
      </c>
      <c r="Z37" s="2">
        <v>0</v>
      </c>
      <c r="AA37" s="2">
        <v>53</v>
      </c>
      <c r="AB37" s="2">
        <v>-53</v>
      </c>
      <c r="AF37" s="2">
        <v>0</v>
      </c>
      <c r="AG37" s="2">
        <v>51</v>
      </c>
      <c r="AH37" s="2">
        <v>-51</v>
      </c>
      <c r="AL37" s="2">
        <v>0</v>
      </c>
      <c r="AM37" s="2">
        <v>51</v>
      </c>
      <c r="AN37" s="2">
        <v>-51</v>
      </c>
      <c r="AR37" s="2">
        <v>0</v>
      </c>
      <c r="AS37" s="2">
        <v>28</v>
      </c>
      <c r="AT37" s="2">
        <v>-28</v>
      </c>
      <c r="AX37" s="2">
        <v>0</v>
      </c>
      <c r="AY37" s="2">
        <v>51</v>
      </c>
      <c r="AZ37" s="2">
        <v>-51</v>
      </c>
      <c r="BD37" s="2">
        <v>0</v>
      </c>
      <c r="BE37" s="2">
        <v>31</v>
      </c>
      <c r="BF37" s="2">
        <v>-31</v>
      </c>
    </row>
    <row r="38" spans="1:58" x14ac:dyDescent="0.25">
      <c r="A38" s="7">
        <v>2.5000000000000001E-2</v>
      </c>
      <c r="B38" s="1">
        <v>0</v>
      </c>
      <c r="C38" s="2">
        <v>31</v>
      </c>
      <c r="D38" s="2">
        <v>-31</v>
      </c>
      <c r="H38" s="1">
        <v>0</v>
      </c>
      <c r="I38" s="2">
        <v>31</v>
      </c>
      <c r="J38" s="2">
        <v>-31</v>
      </c>
      <c r="N38" s="1">
        <v>0</v>
      </c>
      <c r="O38" s="2">
        <v>254</v>
      </c>
      <c r="P38" s="2">
        <v>-254</v>
      </c>
      <c r="T38" s="1">
        <v>0</v>
      </c>
      <c r="U38" s="2">
        <v>47</v>
      </c>
      <c r="V38" s="2">
        <v>-47</v>
      </c>
      <c r="Z38" s="2">
        <v>0</v>
      </c>
      <c r="AA38" s="2">
        <v>53</v>
      </c>
      <c r="AB38" s="2">
        <v>-53</v>
      </c>
      <c r="AF38" s="2">
        <v>0</v>
      </c>
      <c r="AG38" s="2">
        <v>51</v>
      </c>
      <c r="AH38" s="2">
        <v>-51</v>
      </c>
      <c r="AL38" s="2">
        <v>0</v>
      </c>
      <c r="AM38" s="2">
        <v>51</v>
      </c>
      <c r="AN38" s="2">
        <v>-51</v>
      </c>
      <c r="AR38" s="2">
        <v>0</v>
      </c>
      <c r="AS38" s="2">
        <v>28</v>
      </c>
      <c r="AT38" s="2">
        <v>-28</v>
      </c>
      <c r="AX38" s="2">
        <v>0</v>
      </c>
      <c r="AY38" s="2">
        <v>51</v>
      </c>
      <c r="AZ38" s="2">
        <v>-51</v>
      </c>
      <c r="BD38" s="2">
        <v>0</v>
      </c>
      <c r="BE38" s="2">
        <v>31</v>
      </c>
      <c r="BF38" s="2">
        <v>-31</v>
      </c>
    </row>
    <row r="39" spans="1:58" x14ac:dyDescent="0.25">
      <c r="A39" s="7">
        <v>2.5694444444444402E-2</v>
      </c>
      <c r="B39" s="1">
        <v>0</v>
      </c>
      <c r="C39" s="2">
        <v>31</v>
      </c>
      <c r="D39" s="2">
        <v>-31</v>
      </c>
      <c r="H39" s="1">
        <v>0</v>
      </c>
      <c r="I39" s="2">
        <v>31</v>
      </c>
      <c r="J39" s="2">
        <v>-31</v>
      </c>
      <c r="N39" s="1">
        <v>0</v>
      </c>
      <c r="O39" s="2">
        <v>254</v>
      </c>
      <c r="P39" s="2">
        <v>-254</v>
      </c>
      <c r="T39" s="1">
        <v>0</v>
      </c>
      <c r="U39" s="2">
        <v>47</v>
      </c>
      <c r="V39" s="2">
        <v>-47</v>
      </c>
      <c r="Z39" s="2">
        <v>0</v>
      </c>
      <c r="AA39" s="2">
        <v>53</v>
      </c>
      <c r="AB39" s="2">
        <v>-53</v>
      </c>
      <c r="AF39" s="2">
        <v>0</v>
      </c>
      <c r="AG39" s="2">
        <v>51</v>
      </c>
      <c r="AH39" s="2">
        <v>-51</v>
      </c>
      <c r="AL39" s="2">
        <v>0</v>
      </c>
      <c r="AM39" s="2">
        <v>51</v>
      </c>
      <c r="AN39" s="2">
        <v>-51</v>
      </c>
      <c r="AR39" s="2">
        <v>0</v>
      </c>
      <c r="AS39" s="2">
        <v>28</v>
      </c>
      <c r="AT39" s="2">
        <v>-28</v>
      </c>
      <c r="AX39" s="2">
        <v>0</v>
      </c>
      <c r="AY39" s="2">
        <v>51</v>
      </c>
      <c r="AZ39" s="2">
        <v>-51</v>
      </c>
      <c r="BD39" s="2">
        <v>0</v>
      </c>
      <c r="BE39" s="2">
        <v>31</v>
      </c>
      <c r="BF39" s="2">
        <v>-31</v>
      </c>
    </row>
    <row r="40" spans="1:58" x14ac:dyDescent="0.25">
      <c r="A40" s="7">
        <v>2.6388888888888899E-2</v>
      </c>
      <c r="B40" s="1">
        <v>0</v>
      </c>
      <c r="C40" s="2">
        <v>31</v>
      </c>
      <c r="D40" s="2">
        <v>-31</v>
      </c>
      <c r="H40" s="1">
        <v>0</v>
      </c>
      <c r="I40" s="2">
        <v>31</v>
      </c>
      <c r="J40" s="2">
        <v>-31</v>
      </c>
      <c r="N40" s="1">
        <v>0</v>
      </c>
      <c r="O40" s="2">
        <v>254</v>
      </c>
      <c r="P40" s="2">
        <v>-254</v>
      </c>
      <c r="T40" s="1">
        <v>0</v>
      </c>
      <c r="U40" s="2">
        <v>47</v>
      </c>
      <c r="V40" s="2">
        <v>-47</v>
      </c>
      <c r="Z40" s="2">
        <v>0</v>
      </c>
      <c r="AA40" s="2">
        <v>53</v>
      </c>
      <c r="AB40" s="2">
        <v>-53</v>
      </c>
      <c r="AF40" s="2">
        <v>0</v>
      </c>
      <c r="AG40" s="2">
        <v>51</v>
      </c>
      <c r="AH40" s="2">
        <v>-51</v>
      </c>
      <c r="AL40" s="2">
        <v>0</v>
      </c>
      <c r="AM40" s="2">
        <v>51</v>
      </c>
      <c r="AN40" s="2">
        <v>-51</v>
      </c>
      <c r="AR40" s="2">
        <v>0</v>
      </c>
      <c r="AS40" s="2">
        <v>28</v>
      </c>
      <c r="AT40" s="2">
        <v>-28</v>
      </c>
      <c r="AX40" s="2">
        <v>0</v>
      </c>
      <c r="AY40" s="2">
        <v>51</v>
      </c>
      <c r="AZ40" s="2">
        <v>-51</v>
      </c>
      <c r="BD40" s="2">
        <v>0</v>
      </c>
      <c r="BE40" s="2">
        <v>31</v>
      </c>
      <c r="BF40" s="2">
        <v>-31</v>
      </c>
    </row>
    <row r="41" spans="1:58" x14ac:dyDescent="0.25">
      <c r="A41" s="7">
        <v>2.70833333333333E-2</v>
      </c>
      <c r="B41" s="1">
        <v>0</v>
      </c>
      <c r="C41" s="2">
        <v>31</v>
      </c>
      <c r="D41" s="2">
        <v>-31</v>
      </c>
      <c r="H41" s="1">
        <v>0</v>
      </c>
      <c r="I41" s="2">
        <v>31</v>
      </c>
      <c r="J41" s="2">
        <v>-31</v>
      </c>
      <c r="N41" s="1">
        <v>0</v>
      </c>
      <c r="O41" s="2">
        <v>254</v>
      </c>
      <c r="P41" s="2">
        <v>-254</v>
      </c>
      <c r="T41" s="1">
        <v>0</v>
      </c>
      <c r="U41" s="2">
        <v>47</v>
      </c>
      <c r="V41" s="2">
        <v>-47</v>
      </c>
      <c r="Z41" s="2">
        <v>0</v>
      </c>
      <c r="AA41" s="2">
        <v>53</v>
      </c>
      <c r="AB41" s="2">
        <v>-53</v>
      </c>
      <c r="AF41" s="2">
        <v>0</v>
      </c>
      <c r="AG41" s="2">
        <v>51</v>
      </c>
      <c r="AH41" s="2">
        <v>-51</v>
      </c>
      <c r="AL41" s="2">
        <v>0</v>
      </c>
      <c r="AM41" s="2">
        <v>51</v>
      </c>
      <c r="AN41" s="2">
        <v>-51</v>
      </c>
      <c r="AR41" s="2">
        <v>0</v>
      </c>
      <c r="AS41" s="2">
        <v>28</v>
      </c>
      <c r="AT41" s="2">
        <v>-28</v>
      </c>
      <c r="AX41" s="2">
        <v>0</v>
      </c>
      <c r="AY41" s="2">
        <v>51</v>
      </c>
      <c r="AZ41" s="2">
        <v>-51</v>
      </c>
      <c r="BD41" s="2">
        <v>0</v>
      </c>
      <c r="BE41" s="2">
        <v>31</v>
      </c>
      <c r="BF41" s="2">
        <v>-31</v>
      </c>
    </row>
    <row r="42" spans="1:58" x14ac:dyDescent="0.25">
      <c r="A42" s="7">
        <v>2.7777777777777801E-2</v>
      </c>
      <c r="B42" s="1">
        <v>0</v>
      </c>
      <c r="C42" s="2">
        <v>31</v>
      </c>
      <c r="D42" s="2">
        <v>-31</v>
      </c>
      <c r="H42" s="1">
        <v>0</v>
      </c>
      <c r="I42" s="2">
        <v>31</v>
      </c>
      <c r="J42" s="2">
        <v>-31</v>
      </c>
      <c r="N42" s="1">
        <v>0</v>
      </c>
      <c r="O42" s="2">
        <v>254</v>
      </c>
      <c r="P42" s="2">
        <v>-254</v>
      </c>
      <c r="T42" s="1">
        <v>0</v>
      </c>
      <c r="U42" s="2">
        <v>47</v>
      </c>
      <c r="V42" s="2">
        <v>-47</v>
      </c>
      <c r="Z42" s="2">
        <v>0</v>
      </c>
      <c r="AA42" s="2">
        <v>53</v>
      </c>
      <c r="AB42" s="2">
        <v>-53</v>
      </c>
      <c r="AF42" s="2">
        <v>0</v>
      </c>
      <c r="AG42" s="2">
        <v>51</v>
      </c>
      <c r="AH42" s="2">
        <v>-51</v>
      </c>
      <c r="AL42" s="2">
        <v>0</v>
      </c>
      <c r="AM42" s="2">
        <v>51</v>
      </c>
      <c r="AN42" s="2">
        <v>-51</v>
      </c>
      <c r="AR42" s="2">
        <v>0</v>
      </c>
      <c r="AS42" s="2">
        <v>187</v>
      </c>
      <c r="AT42" s="2">
        <v>-187</v>
      </c>
      <c r="AX42" s="2">
        <v>0</v>
      </c>
      <c r="AY42" s="2">
        <v>51</v>
      </c>
      <c r="AZ42" s="2">
        <v>-51</v>
      </c>
      <c r="BD42" s="2">
        <v>0</v>
      </c>
      <c r="BE42" s="2">
        <v>31</v>
      </c>
      <c r="BF42" s="2">
        <v>-31</v>
      </c>
    </row>
    <row r="43" spans="1:58" x14ac:dyDescent="0.25">
      <c r="A43" s="7">
        <v>2.8472222222222201E-2</v>
      </c>
      <c r="B43" s="1">
        <v>0</v>
      </c>
      <c r="C43" s="2">
        <v>31</v>
      </c>
      <c r="D43" s="2">
        <v>-31</v>
      </c>
      <c r="H43" s="1">
        <v>0</v>
      </c>
      <c r="I43" s="2">
        <v>31</v>
      </c>
      <c r="J43" s="2">
        <v>-31</v>
      </c>
      <c r="N43" s="1">
        <v>0</v>
      </c>
      <c r="O43" s="2">
        <v>254</v>
      </c>
      <c r="P43" s="2">
        <v>-254</v>
      </c>
      <c r="T43" s="1">
        <v>0</v>
      </c>
      <c r="U43" s="2">
        <v>47</v>
      </c>
      <c r="V43" s="2">
        <v>-47</v>
      </c>
      <c r="Z43" s="2">
        <v>0</v>
      </c>
      <c r="AA43" s="2">
        <v>53</v>
      </c>
      <c r="AB43" s="2">
        <v>-53</v>
      </c>
      <c r="AF43" s="2">
        <v>0</v>
      </c>
      <c r="AG43" s="2">
        <v>51</v>
      </c>
      <c r="AH43" s="2">
        <v>-51</v>
      </c>
      <c r="AL43" s="2">
        <v>0</v>
      </c>
      <c r="AM43" s="2">
        <v>51</v>
      </c>
      <c r="AN43" s="2">
        <v>-51</v>
      </c>
      <c r="AR43" s="2">
        <v>0</v>
      </c>
      <c r="AS43" s="2">
        <v>187</v>
      </c>
      <c r="AT43" s="2">
        <v>-187</v>
      </c>
      <c r="AX43" s="2">
        <v>0</v>
      </c>
      <c r="AY43" s="2">
        <v>51</v>
      </c>
      <c r="AZ43" s="2">
        <v>-51</v>
      </c>
      <c r="BD43" s="2">
        <v>0</v>
      </c>
      <c r="BE43" s="2">
        <v>31</v>
      </c>
      <c r="BF43" s="2">
        <v>-31</v>
      </c>
    </row>
    <row r="44" spans="1:58" x14ac:dyDescent="0.25">
      <c r="A44" s="7">
        <v>2.9166666666666698E-2</v>
      </c>
      <c r="B44" s="1">
        <v>0</v>
      </c>
      <c r="C44" s="2">
        <v>31</v>
      </c>
      <c r="D44" s="2">
        <v>-31</v>
      </c>
      <c r="H44" s="1">
        <v>0</v>
      </c>
      <c r="I44" s="2">
        <v>31</v>
      </c>
      <c r="J44" s="2">
        <v>-31</v>
      </c>
      <c r="N44" s="1">
        <v>0</v>
      </c>
      <c r="O44" s="2">
        <v>254</v>
      </c>
      <c r="P44" s="2">
        <v>-254</v>
      </c>
      <c r="T44" s="1">
        <v>0</v>
      </c>
      <c r="U44" s="2">
        <v>47</v>
      </c>
      <c r="V44" s="2">
        <v>-47</v>
      </c>
      <c r="Z44" s="2">
        <v>0</v>
      </c>
      <c r="AA44" s="2">
        <v>53</v>
      </c>
      <c r="AB44" s="2">
        <v>-53</v>
      </c>
      <c r="AF44" s="2">
        <v>0</v>
      </c>
      <c r="AG44" s="2">
        <v>51</v>
      </c>
      <c r="AH44" s="2">
        <v>-51</v>
      </c>
      <c r="AL44" s="2">
        <v>0</v>
      </c>
      <c r="AM44" s="2">
        <v>51</v>
      </c>
      <c r="AN44" s="2">
        <v>-51</v>
      </c>
      <c r="AR44" s="2">
        <v>0</v>
      </c>
      <c r="AS44" s="2">
        <v>187</v>
      </c>
      <c r="AT44" s="2">
        <v>-187</v>
      </c>
      <c r="AX44" s="2">
        <v>0</v>
      </c>
      <c r="AY44" s="2">
        <v>51</v>
      </c>
      <c r="AZ44" s="2">
        <v>-51</v>
      </c>
      <c r="BD44" s="2">
        <v>0</v>
      </c>
      <c r="BE44" s="2">
        <v>31</v>
      </c>
      <c r="BF44" s="2">
        <v>-31</v>
      </c>
    </row>
    <row r="45" spans="1:58" x14ac:dyDescent="0.25">
      <c r="A45" s="7">
        <v>2.9861111111111099E-2</v>
      </c>
      <c r="B45" s="1">
        <v>0</v>
      </c>
      <c r="C45" s="2">
        <v>31</v>
      </c>
      <c r="D45" s="2">
        <v>-31</v>
      </c>
      <c r="H45" s="1">
        <v>0</v>
      </c>
      <c r="I45" s="2">
        <v>31</v>
      </c>
      <c r="J45" s="2">
        <v>-31</v>
      </c>
      <c r="N45" s="1">
        <v>0</v>
      </c>
      <c r="O45" s="2">
        <v>254</v>
      </c>
      <c r="P45" s="2">
        <v>-254</v>
      </c>
      <c r="T45" s="1">
        <v>0</v>
      </c>
      <c r="U45" s="2">
        <v>47</v>
      </c>
      <c r="V45" s="2">
        <v>-47</v>
      </c>
      <c r="Z45" s="2">
        <v>0</v>
      </c>
      <c r="AA45" s="2">
        <v>53</v>
      </c>
      <c r="AB45" s="2">
        <v>-53</v>
      </c>
      <c r="AF45" s="2">
        <v>0</v>
      </c>
      <c r="AG45" s="2">
        <v>51</v>
      </c>
      <c r="AH45" s="2">
        <v>-51</v>
      </c>
      <c r="AL45" s="2">
        <v>0</v>
      </c>
      <c r="AM45" s="2">
        <v>51</v>
      </c>
      <c r="AN45" s="2">
        <v>-51</v>
      </c>
      <c r="AR45" s="2">
        <v>0</v>
      </c>
      <c r="AS45" s="2">
        <v>187</v>
      </c>
      <c r="AT45" s="2">
        <v>-187</v>
      </c>
      <c r="AX45" s="2">
        <v>0</v>
      </c>
      <c r="AY45" s="2">
        <v>51</v>
      </c>
      <c r="AZ45" s="2">
        <v>-51</v>
      </c>
      <c r="BD45" s="2">
        <v>0</v>
      </c>
      <c r="BE45" s="2">
        <v>31</v>
      </c>
      <c r="BF45" s="2">
        <v>-31</v>
      </c>
    </row>
    <row r="46" spans="1:58" x14ac:dyDescent="0.25">
      <c r="A46" s="7">
        <v>3.05555555555556E-2</v>
      </c>
      <c r="B46" s="1">
        <v>0</v>
      </c>
      <c r="C46" s="2">
        <v>246</v>
      </c>
      <c r="D46" s="2">
        <v>-246</v>
      </c>
      <c r="H46" s="1">
        <v>0</v>
      </c>
      <c r="I46" s="2">
        <v>31</v>
      </c>
      <c r="J46" s="2">
        <v>-31</v>
      </c>
      <c r="N46" s="1">
        <v>0</v>
      </c>
      <c r="O46" s="2">
        <v>254</v>
      </c>
      <c r="P46" s="2">
        <v>-254</v>
      </c>
      <c r="T46" s="1">
        <v>0</v>
      </c>
      <c r="U46" s="2">
        <v>47</v>
      </c>
      <c r="V46" s="2">
        <v>-47</v>
      </c>
      <c r="Z46" s="2">
        <v>0</v>
      </c>
      <c r="AA46" s="2">
        <v>53</v>
      </c>
      <c r="AB46" s="2">
        <v>-53</v>
      </c>
      <c r="AF46" s="2">
        <v>0</v>
      </c>
      <c r="AG46" s="2">
        <v>51</v>
      </c>
      <c r="AH46" s="2">
        <v>-51</v>
      </c>
      <c r="AL46" s="2">
        <v>0</v>
      </c>
      <c r="AM46" s="2">
        <v>51</v>
      </c>
      <c r="AN46" s="2">
        <v>-51</v>
      </c>
      <c r="AR46" s="2">
        <v>0</v>
      </c>
      <c r="AS46" s="2">
        <v>187</v>
      </c>
      <c r="AT46" s="2">
        <v>-187</v>
      </c>
      <c r="AX46" s="2">
        <v>0</v>
      </c>
      <c r="AY46" s="2">
        <v>51</v>
      </c>
      <c r="AZ46" s="2">
        <v>-51</v>
      </c>
      <c r="BD46" s="2">
        <v>0</v>
      </c>
      <c r="BE46" s="2">
        <v>31</v>
      </c>
      <c r="BF46" s="2">
        <v>-31</v>
      </c>
    </row>
    <row r="47" spans="1:58" x14ac:dyDescent="0.25">
      <c r="A47" s="7">
        <v>3.125E-2</v>
      </c>
      <c r="B47" s="1">
        <v>0</v>
      </c>
      <c r="C47" s="2">
        <v>246</v>
      </c>
      <c r="D47" s="2">
        <v>-246</v>
      </c>
      <c r="H47" s="1">
        <v>0</v>
      </c>
      <c r="I47" s="2">
        <v>31</v>
      </c>
      <c r="J47" s="2">
        <v>-31</v>
      </c>
      <c r="N47" s="1">
        <v>0</v>
      </c>
      <c r="O47" s="2">
        <v>254</v>
      </c>
      <c r="P47" s="2">
        <v>-254</v>
      </c>
      <c r="T47" s="1">
        <v>0</v>
      </c>
      <c r="U47" s="2">
        <v>155</v>
      </c>
      <c r="V47" s="2">
        <v>-155</v>
      </c>
      <c r="Z47" s="2">
        <v>0</v>
      </c>
      <c r="AA47" s="2">
        <v>53</v>
      </c>
      <c r="AB47" s="2">
        <v>-53</v>
      </c>
      <c r="AF47" s="2">
        <v>0</v>
      </c>
      <c r="AG47" s="2">
        <v>51</v>
      </c>
      <c r="AH47" s="2">
        <v>-51</v>
      </c>
      <c r="AL47" s="2">
        <v>0</v>
      </c>
      <c r="AM47" s="2">
        <v>51</v>
      </c>
      <c r="AN47" s="2">
        <v>-51</v>
      </c>
      <c r="AR47" s="2">
        <v>0</v>
      </c>
      <c r="AS47" s="2">
        <v>187</v>
      </c>
      <c r="AT47" s="2">
        <v>-187</v>
      </c>
      <c r="AX47" s="2">
        <v>0</v>
      </c>
      <c r="AY47" s="2">
        <v>51</v>
      </c>
      <c r="AZ47" s="2">
        <v>-51</v>
      </c>
      <c r="BD47" s="2">
        <v>0</v>
      </c>
      <c r="BE47" s="2">
        <v>31</v>
      </c>
      <c r="BF47" s="2">
        <v>-31</v>
      </c>
    </row>
    <row r="48" spans="1:58" x14ac:dyDescent="0.25">
      <c r="A48" s="7">
        <v>3.19444444444444E-2</v>
      </c>
      <c r="B48" s="1">
        <v>0</v>
      </c>
      <c r="C48" s="2">
        <v>246</v>
      </c>
      <c r="D48" s="2">
        <v>-246</v>
      </c>
      <c r="H48" s="1">
        <v>0</v>
      </c>
      <c r="I48" s="2">
        <v>31</v>
      </c>
      <c r="J48" s="2">
        <v>-31</v>
      </c>
      <c r="N48" s="1">
        <v>0</v>
      </c>
      <c r="O48" s="2">
        <v>254</v>
      </c>
      <c r="P48" s="2">
        <v>-254</v>
      </c>
      <c r="T48" s="1">
        <v>0</v>
      </c>
      <c r="U48" s="2">
        <v>155</v>
      </c>
      <c r="V48" s="2">
        <v>-155</v>
      </c>
      <c r="Z48" s="2">
        <v>0</v>
      </c>
      <c r="AA48" s="2">
        <v>53</v>
      </c>
      <c r="AB48" s="2">
        <v>-53</v>
      </c>
      <c r="AF48" s="2">
        <v>0</v>
      </c>
      <c r="AG48" s="2">
        <v>51</v>
      </c>
      <c r="AH48" s="2">
        <v>-51</v>
      </c>
      <c r="AL48" s="2">
        <v>0</v>
      </c>
      <c r="AM48" s="2">
        <v>51</v>
      </c>
      <c r="AN48" s="2">
        <v>-51</v>
      </c>
      <c r="AR48" s="2">
        <v>0</v>
      </c>
      <c r="AS48" s="2">
        <v>187</v>
      </c>
      <c r="AT48" s="2">
        <v>-187</v>
      </c>
      <c r="AX48" s="2">
        <v>0</v>
      </c>
      <c r="AY48" s="2">
        <v>51</v>
      </c>
      <c r="AZ48" s="2">
        <v>-51</v>
      </c>
      <c r="BD48" s="2">
        <v>0</v>
      </c>
      <c r="BE48" s="2">
        <v>31</v>
      </c>
      <c r="BF48" s="2">
        <v>-31</v>
      </c>
    </row>
    <row r="49" spans="1:58" x14ac:dyDescent="0.25">
      <c r="A49" s="7">
        <v>3.2638888888888898E-2</v>
      </c>
      <c r="B49" s="1">
        <v>0</v>
      </c>
      <c r="C49" s="2">
        <v>246</v>
      </c>
      <c r="D49" s="2">
        <v>-246</v>
      </c>
      <c r="H49" s="1">
        <v>0</v>
      </c>
      <c r="I49" s="2">
        <v>31</v>
      </c>
      <c r="J49" s="2">
        <v>-31</v>
      </c>
      <c r="N49" s="1">
        <v>0</v>
      </c>
      <c r="O49" s="2">
        <v>254</v>
      </c>
      <c r="P49" s="2">
        <v>-254</v>
      </c>
      <c r="T49" s="1">
        <v>0</v>
      </c>
      <c r="U49" s="2">
        <v>155</v>
      </c>
      <c r="V49" s="2">
        <v>-155</v>
      </c>
      <c r="Z49" s="2">
        <v>0</v>
      </c>
      <c r="AA49" s="2">
        <v>53</v>
      </c>
      <c r="AB49" s="2">
        <v>-53</v>
      </c>
      <c r="AF49" s="2">
        <v>0</v>
      </c>
      <c r="AG49" s="2">
        <v>51</v>
      </c>
      <c r="AH49" s="2">
        <v>-51</v>
      </c>
      <c r="AL49" s="2">
        <v>0</v>
      </c>
      <c r="AM49" s="2">
        <v>51</v>
      </c>
      <c r="AN49" s="2">
        <v>-51</v>
      </c>
      <c r="AR49" s="2">
        <v>0</v>
      </c>
      <c r="AS49" s="2">
        <v>187</v>
      </c>
      <c r="AT49" s="2">
        <v>-187</v>
      </c>
      <c r="AX49" s="2">
        <v>0</v>
      </c>
      <c r="AY49" s="2">
        <v>51</v>
      </c>
      <c r="AZ49" s="2">
        <v>-51</v>
      </c>
      <c r="BD49" s="2">
        <v>0</v>
      </c>
      <c r="BE49" s="2">
        <v>31</v>
      </c>
      <c r="BF49" s="2">
        <v>-31</v>
      </c>
    </row>
    <row r="50" spans="1:58" x14ac:dyDescent="0.25">
      <c r="A50" s="7">
        <v>3.3333333333333298E-2</v>
      </c>
      <c r="B50" s="1">
        <v>0</v>
      </c>
      <c r="C50" s="2">
        <v>246</v>
      </c>
      <c r="D50" s="2">
        <v>-246</v>
      </c>
      <c r="H50" s="1">
        <v>0</v>
      </c>
      <c r="I50" s="2">
        <v>31</v>
      </c>
      <c r="J50" s="2">
        <v>-31</v>
      </c>
      <c r="N50" s="1">
        <v>0</v>
      </c>
      <c r="O50" s="2">
        <v>254</v>
      </c>
      <c r="P50" s="2">
        <v>-254</v>
      </c>
      <c r="T50" s="1">
        <v>0</v>
      </c>
      <c r="U50" s="2">
        <v>155</v>
      </c>
      <c r="V50" s="2">
        <v>-155</v>
      </c>
      <c r="Z50" s="2">
        <v>0</v>
      </c>
      <c r="AA50" s="2">
        <v>53</v>
      </c>
      <c r="AB50" s="2">
        <v>-53</v>
      </c>
      <c r="AF50" s="2">
        <v>0</v>
      </c>
      <c r="AG50" s="2">
        <v>51</v>
      </c>
      <c r="AH50" s="2">
        <v>-51</v>
      </c>
      <c r="AL50" s="2">
        <v>0</v>
      </c>
      <c r="AM50" s="2">
        <v>51</v>
      </c>
      <c r="AN50" s="2">
        <v>-51</v>
      </c>
      <c r="AR50" s="2">
        <v>0</v>
      </c>
      <c r="AS50" s="2">
        <v>187</v>
      </c>
      <c r="AT50" s="2">
        <v>-187</v>
      </c>
      <c r="AX50" s="2">
        <v>0</v>
      </c>
      <c r="AY50" s="2">
        <v>51</v>
      </c>
      <c r="AZ50" s="2">
        <v>-51</v>
      </c>
      <c r="BD50" s="2">
        <v>0</v>
      </c>
      <c r="BE50" s="2">
        <v>31</v>
      </c>
      <c r="BF50" s="2">
        <v>-31</v>
      </c>
    </row>
    <row r="51" spans="1:58" x14ac:dyDescent="0.25">
      <c r="A51" s="7">
        <v>3.4027777777777803E-2</v>
      </c>
      <c r="B51" s="1">
        <v>0</v>
      </c>
      <c r="C51" s="2">
        <v>246</v>
      </c>
      <c r="D51" s="2">
        <v>-246</v>
      </c>
      <c r="H51" s="1">
        <v>0</v>
      </c>
      <c r="I51" s="2">
        <v>31</v>
      </c>
      <c r="J51" s="2">
        <v>-31</v>
      </c>
      <c r="N51" s="1">
        <v>0</v>
      </c>
      <c r="O51" s="2">
        <v>254</v>
      </c>
      <c r="P51" s="2">
        <v>-254</v>
      </c>
      <c r="T51" s="1">
        <v>0</v>
      </c>
      <c r="U51" s="2">
        <v>155</v>
      </c>
      <c r="V51" s="2">
        <v>-155</v>
      </c>
      <c r="Z51" s="2">
        <v>0</v>
      </c>
      <c r="AA51" s="2">
        <v>53</v>
      </c>
      <c r="AB51" s="2">
        <v>-53</v>
      </c>
      <c r="AF51" s="2">
        <v>0</v>
      </c>
      <c r="AG51" s="2">
        <v>51</v>
      </c>
      <c r="AH51" s="2">
        <v>-51</v>
      </c>
      <c r="AL51" s="2">
        <v>0</v>
      </c>
      <c r="AM51" s="2">
        <v>51</v>
      </c>
      <c r="AN51" s="2">
        <v>-51</v>
      </c>
      <c r="AR51" s="2">
        <v>0</v>
      </c>
      <c r="AS51" s="2">
        <v>187</v>
      </c>
      <c r="AT51" s="2">
        <v>-187</v>
      </c>
      <c r="AX51" s="2">
        <v>0</v>
      </c>
      <c r="AY51" s="2">
        <v>51</v>
      </c>
      <c r="AZ51" s="2">
        <v>-51</v>
      </c>
      <c r="BD51" s="2">
        <v>0</v>
      </c>
      <c r="BE51" s="2">
        <v>31</v>
      </c>
      <c r="BF51" s="2">
        <v>-31</v>
      </c>
    </row>
    <row r="52" spans="1:58" x14ac:dyDescent="0.25">
      <c r="A52" s="7">
        <v>3.4722222222222203E-2</v>
      </c>
      <c r="B52" s="1">
        <v>0</v>
      </c>
      <c r="C52" s="2">
        <v>246</v>
      </c>
      <c r="D52" s="2">
        <v>-246</v>
      </c>
      <c r="H52" s="1">
        <v>0</v>
      </c>
      <c r="I52" s="2">
        <v>31</v>
      </c>
      <c r="J52" s="2">
        <v>-31</v>
      </c>
      <c r="N52" s="1">
        <v>0</v>
      </c>
      <c r="O52" s="2">
        <v>254</v>
      </c>
      <c r="P52" s="2">
        <v>-254</v>
      </c>
      <c r="T52" s="1">
        <v>0</v>
      </c>
      <c r="U52" s="2">
        <v>155</v>
      </c>
      <c r="V52" s="2">
        <v>-155</v>
      </c>
      <c r="Z52" s="2">
        <v>0</v>
      </c>
      <c r="AA52" s="2">
        <v>53</v>
      </c>
      <c r="AB52" s="2">
        <v>-53</v>
      </c>
      <c r="AF52" s="2">
        <v>0</v>
      </c>
      <c r="AG52" s="2">
        <v>51</v>
      </c>
      <c r="AH52" s="2">
        <v>-51</v>
      </c>
      <c r="AL52" s="2">
        <v>0</v>
      </c>
      <c r="AM52" s="2">
        <v>51</v>
      </c>
      <c r="AN52" s="2">
        <v>-51</v>
      </c>
      <c r="AR52" s="2">
        <v>0</v>
      </c>
      <c r="AS52" s="2">
        <v>187</v>
      </c>
      <c r="AT52" s="2">
        <v>-187</v>
      </c>
      <c r="AX52" s="2">
        <v>0</v>
      </c>
      <c r="AY52" s="2">
        <v>51</v>
      </c>
      <c r="AZ52" s="2">
        <v>-51</v>
      </c>
      <c r="BD52" s="2">
        <v>0</v>
      </c>
      <c r="BE52" s="2">
        <v>31</v>
      </c>
      <c r="BF52" s="2">
        <v>-31</v>
      </c>
    </row>
    <row r="53" spans="1:58" x14ac:dyDescent="0.25">
      <c r="A53" s="7">
        <v>3.54166666666667E-2</v>
      </c>
      <c r="B53" s="1">
        <v>0</v>
      </c>
      <c r="C53" s="2">
        <v>246</v>
      </c>
      <c r="D53" s="2">
        <v>-246</v>
      </c>
      <c r="H53" s="1">
        <v>0</v>
      </c>
      <c r="I53" s="2">
        <v>31</v>
      </c>
      <c r="J53" s="2">
        <v>-31</v>
      </c>
      <c r="N53" s="1">
        <v>0</v>
      </c>
      <c r="O53" s="2">
        <v>31</v>
      </c>
      <c r="P53" s="2">
        <v>-31</v>
      </c>
      <c r="T53" s="1">
        <v>0</v>
      </c>
      <c r="U53" s="2">
        <v>155</v>
      </c>
      <c r="V53" s="2">
        <v>-155</v>
      </c>
      <c r="Z53" s="2">
        <v>0</v>
      </c>
      <c r="AA53" s="2">
        <v>53</v>
      </c>
      <c r="AB53" s="2">
        <v>-53</v>
      </c>
      <c r="AF53" s="2">
        <v>0</v>
      </c>
      <c r="AG53" s="2">
        <v>51</v>
      </c>
      <c r="AH53" s="2">
        <v>-51</v>
      </c>
      <c r="AL53" s="2">
        <v>0</v>
      </c>
      <c r="AM53" s="2">
        <v>51</v>
      </c>
      <c r="AN53" s="2">
        <v>-51</v>
      </c>
      <c r="AR53" s="2">
        <v>0</v>
      </c>
      <c r="AS53" s="2">
        <v>187</v>
      </c>
      <c r="AT53" s="2">
        <v>-187</v>
      </c>
      <c r="AX53" s="2">
        <v>0</v>
      </c>
      <c r="AY53" s="2">
        <v>51</v>
      </c>
      <c r="AZ53" s="2">
        <v>-51</v>
      </c>
      <c r="BD53" s="2">
        <v>0</v>
      </c>
      <c r="BE53" s="2">
        <v>31</v>
      </c>
      <c r="BF53" s="2">
        <v>-31</v>
      </c>
    </row>
    <row r="54" spans="1:58" x14ac:dyDescent="0.25">
      <c r="A54" s="7">
        <v>3.6111111111111101E-2</v>
      </c>
      <c r="B54" s="1">
        <v>0</v>
      </c>
      <c r="C54" s="2">
        <v>246</v>
      </c>
      <c r="D54" s="2">
        <v>-246</v>
      </c>
      <c r="H54" s="1">
        <v>0</v>
      </c>
      <c r="I54" s="2">
        <v>31</v>
      </c>
      <c r="J54" s="2">
        <v>-31</v>
      </c>
      <c r="N54" s="1">
        <v>0</v>
      </c>
      <c r="O54" s="2">
        <v>31</v>
      </c>
      <c r="P54" s="2">
        <v>-31</v>
      </c>
      <c r="T54" s="1">
        <v>0</v>
      </c>
      <c r="U54" s="2">
        <v>155</v>
      </c>
      <c r="V54" s="2">
        <v>-155</v>
      </c>
      <c r="Z54" s="2">
        <v>0</v>
      </c>
      <c r="AA54" s="2">
        <v>53</v>
      </c>
      <c r="AB54" s="2">
        <v>-53</v>
      </c>
      <c r="AF54" s="2">
        <v>0</v>
      </c>
      <c r="AG54" s="2">
        <v>51</v>
      </c>
      <c r="AH54" s="2">
        <v>-51</v>
      </c>
      <c r="AL54" s="2">
        <v>0</v>
      </c>
      <c r="AM54" s="2">
        <v>51</v>
      </c>
      <c r="AN54" s="2">
        <v>-51</v>
      </c>
      <c r="AR54" s="2">
        <v>0</v>
      </c>
      <c r="AS54" s="2">
        <v>187</v>
      </c>
      <c r="AT54" s="2">
        <v>-187</v>
      </c>
      <c r="AX54" s="2">
        <v>0</v>
      </c>
      <c r="AY54" s="2">
        <v>51</v>
      </c>
      <c r="AZ54" s="2">
        <v>-51</v>
      </c>
      <c r="BD54" s="2">
        <v>0</v>
      </c>
      <c r="BE54" s="2">
        <v>31</v>
      </c>
      <c r="BF54" s="2">
        <v>-31</v>
      </c>
    </row>
    <row r="55" spans="1:58" x14ac:dyDescent="0.25">
      <c r="A55" s="7">
        <v>3.6805555555555598E-2</v>
      </c>
      <c r="B55" s="1">
        <v>0</v>
      </c>
      <c r="C55" s="2">
        <v>246</v>
      </c>
      <c r="D55" s="2">
        <v>-246</v>
      </c>
      <c r="H55" s="1">
        <v>0</v>
      </c>
      <c r="I55" s="2">
        <v>31</v>
      </c>
      <c r="J55" s="2">
        <v>-31</v>
      </c>
      <c r="N55" s="1">
        <v>0</v>
      </c>
      <c r="O55" s="2">
        <v>31</v>
      </c>
      <c r="P55" s="2">
        <v>-31</v>
      </c>
      <c r="T55" s="1">
        <v>0</v>
      </c>
      <c r="U55" s="2">
        <v>155</v>
      </c>
      <c r="V55" s="2">
        <v>-155</v>
      </c>
      <c r="Z55" s="2">
        <v>0</v>
      </c>
      <c r="AA55" s="2">
        <v>53</v>
      </c>
      <c r="AB55" s="2">
        <v>-53</v>
      </c>
      <c r="AF55" s="2">
        <v>0</v>
      </c>
      <c r="AG55" s="2">
        <v>51</v>
      </c>
      <c r="AH55" s="2">
        <v>-51</v>
      </c>
      <c r="AL55" s="2">
        <v>0</v>
      </c>
      <c r="AM55" s="2">
        <v>51</v>
      </c>
      <c r="AN55" s="2">
        <v>-51</v>
      </c>
      <c r="AR55" s="2">
        <v>0</v>
      </c>
      <c r="AS55" s="2">
        <v>187</v>
      </c>
      <c r="AT55" s="2">
        <v>-187</v>
      </c>
      <c r="AX55" s="2">
        <v>0</v>
      </c>
      <c r="AY55" s="2">
        <v>51</v>
      </c>
      <c r="AZ55" s="2">
        <v>-51</v>
      </c>
      <c r="BD55" s="2">
        <v>0</v>
      </c>
      <c r="BE55" s="2">
        <v>31</v>
      </c>
      <c r="BF55" s="2">
        <v>-31</v>
      </c>
    </row>
    <row r="56" spans="1:58" x14ac:dyDescent="0.25">
      <c r="A56" s="7">
        <v>3.7499999999999999E-2</v>
      </c>
      <c r="B56" s="1">
        <v>0</v>
      </c>
      <c r="C56" s="2">
        <v>246</v>
      </c>
      <c r="D56" s="2">
        <v>-246</v>
      </c>
      <c r="H56" s="1">
        <v>0</v>
      </c>
      <c r="I56" s="2">
        <v>31</v>
      </c>
      <c r="J56" s="2">
        <v>-31</v>
      </c>
      <c r="N56" s="1">
        <v>0</v>
      </c>
      <c r="O56" s="2">
        <v>31</v>
      </c>
      <c r="P56" s="2">
        <v>-31</v>
      </c>
      <c r="T56" s="1">
        <v>0</v>
      </c>
      <c r="U56" s="2">
        <v>155</v>
      </c>
      <c r="V56" s="2">
        <v>-155</v>
      </c>
      <c r="Z56" s="2">
        <v>0</v>
      </c>
      <c r="AA56" s="2">
        <v>53</v>
      </c>
      <c r="AB56" s="2">
        <v>-53</v>
      </c>
      <c r="AF56" s="2">
        <v>0</v>
      </c>
      <c r="AG56" s="2">
        <v>51</v>
      </c>
      <c r="AH56" s="2">
        <v>-51</v>
      </c>
      <c r="AL56" s="2">
        <v>0</v>
      </c>
      <c r="AM56" s="2">
        <v>51</v>
      </c>
      <c r="AN56" s="2">
        <v>-51</v>
      </c>
      <c r="AR56" s="2">
        <v>0</v>
      </c>
      <c r="AS56" s="2">
        <v>28</v>
      </c>
      <c r="AT56" s="2">
        <v>-28</v>
      </c>
      <c r="AX56" s="2">
        <v>0</v>
      </c>
      <c r="AY56" s="2">
        <v>51</v>
      </c>
      <c r="AZ56" s="2">
        <v>-51</v>
      </c>
      <c r="BD56" s="2">
        <v>0</v>
      </c>
      <c r="BE56" s="2">
        <v>31</v>
      </c>
      <c r="BF56" s="2">
        <v>-31</v>
      </c>
    </row>
    <row r="57" spans="1:58" x14ac:dyDescent="0.25">
      <c r="A57" s="7">
        <v>3.8194444444444399E-2</v>
      </c>
      <c r="B57" s="1">
        <v>0</v>
      </c>
      <c r="C57" s="2">
        <v>246</v>
      </c>
      <c r="D57" s="2">
        <v>-246</v>
      </c>
      <c r="H57" s="1">
        <v>0</v>
      </c>
      <c r="I57" s="2">
        <v>31</v>
      </c>
      <c r="J57" s="2">
        <v>-31</v>
      </c>
      <c r="N57" s="1">
        <v>0</v>
      </c>
      <c r="O57" s="2">
        <v>31</v>
      </c>
      <c r="P57" s="2">
        <v>-31</v>
      </c>
      <c r="T57" s="1">
        <v>0</v>
      </c>
      <c r="U57" s="2">
        <v>155</v>
      </c>
      <c r="V57" s="2">
        <v>-155</v>
      </c>
      <c r="Z57" s="2">
        <v>0</v>
      </c>
      <c r="AA57" s="2">
        <v>53</v>
      </c>
      <c r="AB57" s="2">
        <v>-53</v>
      </c>
      <c r="AF57" s="2">
        <v>0</v>
      </c>
      <c r="AG57" s="2">
        <v>51</v>
      </c>
      <c r="AH57" s="2">
        <v>-51</v>
      </c>
      <c r="AL57" s="2">
        <v>0</v>
      </c>
      <c r="AM57" s="2">
        <v>51</v>
      </c>
      <c r="AN57" s="2">
        <v>-51</v>
      </c>
      <c r="AR57" s="2">
        <v>0</v>
      </c>
      <c r="AS57" s="2">
        <v>28</v>
      </c>
      <c r="AT57" s="2">
        <v>-28</v>
      </c>
      <c r="AX57" s="2">
        <v>0</v>
      </c>
      <c r="AY57" s="2">
        <v>51</v>
      </c>
      <c r="AZ57" s="2">
        <v>-51</v>
      </c>
      <c r="BD57" s="2">
        <v>0</v>
      </c>
      <c r="BE57" s="2">
        <v>31</v>
      </c>
      <c r="BF57" s="2">
        <v>-31</v>
      </c>
    </row>
    <row r="58" spans="1:58" x14ac:dyDescent="0.25">
      <c r="A58" s="7">
        <v>3.8888888888888903E-2</v>
      </c>
      <c r="B58" s="1">
        <v>0</v>
      </c>
      <c r="C58" s="2">
        <v>246</v>
      </c>
      <c r="D58" s="2">
        <v>-246</v>
      </c>
      <c r="H58" s="1">
        <v>0</v>
      </c>
      <c r="I58" s="2">
        <v>31</v>
      </c>
      <c r="J58" s="2">
        <v>-31</v>
      </c>
      <c r="N58" s="1">
        <v>0</v>
      </c>
      <c r="O58" s="2">
        <v>31</v>
      </c>
      <c r="P58" s="2">
        <v>-31</v>
      </c>
      <c r="T58" s="1">
        <v>0</v>
      </c>
      <c r="U58" s="2">
        <v>155</v>
      </c>
      <c r="V58" s="2">
        <v>-155</v>
      </c>
      <c r="Z58" s="2">
        <v>0</v>
      </c>
      <c r="AA58" s="2">
        <v>53</v>
      </c>
      <c r="AB58" s="2">
        <v>-53</v>
      </c>
      <c r="AF58" s="2">
        <v>0</v>
      </c>
      <c r="AG58" s="2">
        <v>51</v>
      </c>
      <c r="AH58" s="2">
        <v>-51</v>
      </c>
      <c r="AL58" s="2">
        <v>0</v>
      </c>
      <c r="AM58" s="2">
        <v>51</v>
      </c>
      <c r="AN58" s="2">
        <v>-51</v>
      </c>
      <c r="AR58" s="2">
        <v>0</v>
      </c>
      <c r="AS58" s="2">
        <v>28</v>
      </c>
      <c r="AT58" s="2">
        <v>-28</v>
      </c>
      <c r="AX58" s="2">
        <v>0</v>
      </c>
      <c r="AY58" s="2">
        <v>51</v>
      </c>
      <c r="AZ58" s="2">
        <v>-51</v>
      </c>
      <c r="BD58" s="2">
        <v>0</v>
      </c>
      <c r="BE58" s="2">
        <v>31</v>
      </c>
      <c r="BF58" s="2">
        <v>-31</v>
      </c>
    </row>
    <row r="59" spans="1:58" x14ac:dyDescent="0.25">
      <c r="A59" s="7">
        <v>3.9583333333333297E-2</v>
      </c>
      <c r="B59" s="1">
        <v>0</v>
      </c>
      <c r="C59" s="2">
        <v>391</v>
      </c>
      <c r="D59" s="2">
        <v>-391</v>
      </c>
      <c r="H59" s="1">
        <v>0</v>
      </c>
      <c r="I59" s="2">
        <v>31</v>
      </c>
      <c r="J59" s="2">
        <v>-31</v>
      </c>
      <c r="N59" s="1">
        <v>0</v>
      </c>
      <c r="O59" s="2">
        <v>31</v>
      </c>
      <c r="P59" s="2">
        <v>-31</v>
      </c>
      <c r="T59" s="1">
        <v>0</v>
      </c>
      <c r="U59" s="2">
        <v>155</v>
      </c>
      <c r="V59" s="2">
        <v>-155</v>
      </c>
      <c r="Z59" s="2">
        <v>0</v>
      </c>
      <c r="AA59" s="2">
        <v>53</v>
      </c>
      <c r="AB59" s="2">
        <v>-53</v>
      </c>
      <c r="AF59" s="2">
        <v>0</v>
      </c>
      <c r="AG59" s="2">
        <v>51</v>
      </c>
      <c r="AH59" s="2">
        <v>-51</v>
      </c>
      <c r="AL59" s="2">
        <v>0</v>
      </c>
      <c r="AM59" s="2">
        <v>51</v>
      </c>
      <c r="AN59" s="2">
        <v>-51</v>
      </c>
      <c r="AR59" s="2">
        <v>0</v>
      </c>
      <c r="AS59" s="2">
        <v>28</v>
      </c>
      <c r="AT59" s="2">
        <v>-28</v>
      </c>
      <c r="AX59" s="2">
        <v>0</v>
      </c>
      <c r="AY59" s="2">
        <v>51</v>
      </c>
      <c r="AZ59" s="2">
        <v>-51</v>
      </c>
      <c r="BD59" s="2">
        <v>0</v>
      </c>
      <c r="BE59" s="2">
        <v>31</v>
      </c>
      <c r="BF59" s="2">
        <v>-31</v>
      </c>
    </row>
    <row r="60" spans="1:58" x14ac:dyDescent="0.25">
      <c r="A60" s="7">
        <v>4.0277777777777801E-2</v>
      </c>
      <c r="B60" s="1">
        <v>0</v>
      </c>
      <c r="C60" s="2">
        <v>391</v>
      </c>
      <c r="D60" s="2">
        <v>-391</v>
      </c>
      <c r="H60" s="1">
        <v>0</v>
      </c>
      <c r="I60" s="2">
        <v>31</v>
      </c>
      <c r="J60" s="2">
        <v>-31</v>
      </c>
      <c r="N60" s="1">
        <v>0</v>
      </c>
      <c r="O60" s="2">
        <v>31</v>
      </c>
      <c r="P60" s="2">
        <v>-31</v>
      </c>
      <c r="T60" s="1">
        <v>0</v>
      </c>
      <c r="U60" s="2">
        <v>155</v>
      </c>
      <c r="V60" s="2">
        <v>-155</v>
      </c>
      <c r="Z60" s="2">
        <v>0</v>
      </c>
      <c r="AA60" s="2">
        <v>53</v>
      </c>
      <c r="AB60" s="2">
        <v>-53</v>
      </c>
      <c r="AF60" s="2">
        <v>0</v>
      </c>
      <c r="AG60" s="2">
        <v>51</v>
      </c>
      <c r="AH60" s="2">
        <v>-51</v>
      </c>
      <c r="AL60" s="2">
        <v>0</v>
      </c>
      <c r="AM60" s="2">
        <v>51</v>
      </c>
      <c r="AN60" s="2">
        <v>-51</v>
      </c>
      <c r="AR60" s="2">
        <v>0</v>
      </c>
      <c r="AS60" s="2">
        <v>28</v>
      </c>
      <c r="AT60" s="2">
        <v>-28</v>
      </c>
      <c r="AX60" s="2">
        <v>0</v>
      </c>
      <c r="AY60" s="2">
        <v>51</v>
      </c>
      <c r="AZ60" s="2">
        <v>-51</v>
      </c>
      <c r="BD60" s="2">
        <v>0</v>
      </c>
      <c r="BE60" s="2">
        <v>31</v>
      </c>
      <c r="BF60" s="2">
        <v>-31</v>
      </c>
    </row>
    <row r="61" spans="1:58" x14ac:dyDescent="0.25">
      <c r="A61" s="7">
        <v>4.0972222222222202E-2</v>
      </c>
      <c r="B61" s="1">
        <v>0</v>
      </c>
      <c r="C61" s="2">
        <v>391</v>
      </c>
      <c r="D61" s="2">
        <v>-391</v>
      </c>
      <c r="H61" s="1">
        <v>0</v>
      </c>
      <c r="I61" s="2">
        <v>31</v>
      </c>
      <c r="J61" s="2">
        <v>-31</v>
      </c>
      <c r="N61" s="1">
        <v>0</v>
      </c>
      <c r="O61" s="2">
        <v>31</v>
      </c>
      <c r="P61" s="2">
        <v>-31</v>
      </c>
      <c r="T61" s="1">
        <v>0</v>
      </c>
      <c r="U61" s="2">
        <v>155</v>
      </c>
      <c r="V61" s="2">
        <v>-155</v>
      </c>
      <c r="Z61" s="2">
        <v>0</v>
      </c>
      <c r="AA61" s="2">
        <v>53</v>
      </c>
      <c r="AB61" s="2">
        <v>-53</v>
      </c>
      <c r="AF61" s="2">
        <v>0</v>
      </c>
      <c r="AG61" s="2">
        <v>51</v>
      </c>
      <c r="AH61" s="2">
        <v>-51</v>
      </c>
      <c r="AL61" s="2">
        <v>0</v>
      </c>
      <c r="AM61" s="2">
        <v>51</v>
      </c>
      <c r="AN61" s="2">
        <v>-51</v>
      </c>
      <c r="AR61" s="2">
        <v>0</v>
      </c>
      <c r="AS61" s="2">
        <v>28</v>
      </c>
      <c r="AT61" s="2">
        <v>-28</v>
      </c>
      <c r="AX61" s="2">
        <v>0</v>
      </c>
      <c r="AY61" s="2">
        <v>51</v>
      </c>
      <c r="AZ61" s="2">
        <v>-51</v>
      </c>
      <c r="BD61" s="2">
        <v>0</v>
      </c>
      <c r="BE61" s="2">
        <v>31</v>
      </c>
      <c r="BF61" s="2">
        <v>-31</v>
      </c>
    </row>
    <row r="62" spans="1:58" x14ac:dyDescent="0.25">
      <c r="A62" s="7">
        <v>4.1666666666666699E-2</v>
      </c>
      <c r="B62" s="1">
        <v>0</v>
      </c>
      <c r="C62" s="2">
        <v>391</v>
      </c>
      <c r="D62" s="2">
        <v>-391</v>
      </c>
      <c r="H62" s="1">
        <v>0</v>
      </c>
      <c r="I62" s="2">
        <v>31</v>
      </c>
      <c r="J62" s="2">
        <v>-31</v>
      </c>
      <c r="N62" s="1">
        <v>0</v>
      </c>
      <c r="O62" s="2">
        <v>31</v>
      </c>
      <c r="P62" s="2">
        <v>-31</v>
      </c>
      <c r="T62" s="1">
        <v>0</v>
      </c>
      <c r="U62" s="2">
        <v>155</v>
      </c>
      <c r="V62" s="2">
        <v>-155</v>
      </c>
      <c r="Z62" s="2">
        <v>0</v>
      </c>
      <c r="AA62" s="2">
        <v>53</v>
      </c>
      <c r="AB62" s="2">
        <v>-53</v>
      </c>
      <c r="AF62" s="2">
        <v>0</v>
      </c>
      <c r="AG62" s="2">
        <v>51</v>
      </c>
      <c r="AH62" s="2">
        <v>-51</v>
      </c>
      <c r="AL62" s="2">
        <v>0</v>
      </c>
      <c r="AM62" s="2">
        <v>51</v>
      </c>
      <c r="AN62" s="2">
        <v>-51</v>
      </c>
      <c r="AR62" s="2">
        <v>0</v>
      </c>
      <c r="AS62" s="2">
        <v>28</v>
      </c>
      <c r="AT62" s="2">
        <v>-28</v>
      </c>
      <c r="AX62" s="2">
        <v>0</v>
      </c>
      <c r="AY62" s="2">
        <v>51</v>
      </c>
      <c r="AZ62" s="2">
        <v>-51</v>
      </c>
      <c r="BD62" s="2">
        <v>0</v>
      </c>
      <c r="BE62" s="2">
        <v>31</v>
      </c>
      <c r="BF62" s="2">
        <v>-31</v>
      </c>
    </row>
    <row r="63" spans="1:58" x14ac:dyDescent="0.25">
      <c r="A63" s="7">
        <v>4.2361111111111099E-2</v>
      </c>
      <c r="B63" s="1">
        <v>0</v>
      </c>
      <c r="C63" s="2">
        <v>391</v>
      </c>
      <c r="D63" s="2">
        <v>-391</v>
      </c>
      <c r="H63" s="1">
        <v>0</v>
      </c>
      <c r="I63" s="2">
        <v>31</v>
      </c>
      <c r="J63" s="2">
        <v>-31</v>
      </c>
      <c r="N63" s="1">
        <v>0</v>
      </c>
      <c r="O63" s="2">
        <v>31</v>
      </c>
      <c r="P63" s="2">
        <v>-31</v>
      </c>
      <c r="T63" s="1">
        <v>0</v>
      </c>
      <c r="U63" s="2">
        <v>155</v>
      </c>
      <c r="V63" s="2">
        <v>-155</v>
      </c>
      <c r="Z63" s="2">
        <v>0</v>
      </c>
      <c r="AA63" s="2">
        <v>53</v>
      </c>
      <c r="AB63" s="2">
        <v>-53</v>
      </c>
      <c r="AF63" s="2">
        <v>0</v>
      </c>
      <c r="AG63" s="2">
        <v>51</v>
      </c>
      <c r="AH63" s="2">
        <v>-51</v>
      </c>
      <c r="AL63" s="2">
        <v>0</v>
      </c>
      <c r="AM63" s="2">
        <v>51</v>
      </c>
      <c r="AN63" s="2">
        <v>-51</v>
      </c>
      <c r="AR63" s="2">
        <v>0</v>
      </c>
      <c r="AS63" s="2">
        <v>28</v>
      </c>
      <c r="AT63" s="2">
        <v>-28</v>
      </c>
      <c r="AX63" s="2">
        <v>0</v>
      </c>
      <c r="AY63" s="2">
        <v>51</v>
      </c>
      <c r="AZ63" s="2">
        <v>-51</v>
      </c>
      <c r="BD63" s="2">
        <v>0</v>
      </c>
      <c r="BE63" s="2">
        <v>31</v>
      </c>
      <c r="BF63" s="2">
        <v>-31</v>
      </c>
    </row>
    <row r="64" spans="1:58" x14ac:dyDescent="0.25">
      <c r="A64" s="7">
        <v>4.3055555555555597E-2</v>
      </c>
      <c r="B64" s="1">
        <v>0</v>
      </c>
      <c r="C64" s="2">
        <v>391</v>
      </c>
      <c r="D64" s="2">
        <v>-391</v>
      </c>
      <c r="H64" s="1">
        <v>0</v>
      </c>
      <c r="I64" s="2">
        <v>31</v>
      </c>
      <c r="J64" s="2">
        <v>-31</v>
      </c>
      <c r="N64" s="1">
        <v>0</v>
      </c>
      <c r="O64" s="2">
        <v>31</v>
      </c>
      <c r="P64" s="2">
        <v>-31</v>
      </c>
      <c r="T64" s="1">
        <v>0</v>
      </c>
      <c r="U64" s="2">
        <v>155</v>
      </c>
      <c r="V64" s="2">
        <v>-155</v>
      </c>
      <c r="Z64" s="2">
        <v>0</v>
      </c>
      <c r="AA64" s="2">
        <v>53</v>
      </c>
      <c r="AB64" s="2">
        <v>-53</v>
      </c>
      <c r="AF64" s="2">
        <v>0</v>
      </c>
      <c r="AG64" s="2">
        <v>51</v>
      </c>
      <c r="AH64" s="2">
        <v>-51</v>
      </c>
      <c r="AL64" s="2">
        <v>0</v>
      </c>
      <c r="AM64" s="2">
        <v>51</v>
      </c>
      <c r="AN64" s="2">
        <v>-51</v>
      </c>
      <c r="AR64" s="2">
        <v>0</v>
      </c>
      <c r="AS64" s="2">
        <v>208</v>
      </c>
      <c r="AT64" s="2">
        <v>-208</v>
      </c>
      <c r="AX64" s="2">
        <v>0</v>
      </c>
      <c r="AY64" s="2">
        <v>51</v>
      </c>
      <c r="AZ64" s="2">
        <v>-51</v>
      </c>
      <c r="BD64" s="2">
        <v>0</v>
      </c>
      <c r="BE64" s="2">
        <v>31</v>
      </c>
      <c r="BF64" s="2">
        <v>-31</v>
      </c>
    </row>
    <row r="65" spans="1:58" x14ac:dyDescent="0.25">
      <c r="A65" s="7">
        <v>4.3749999999999997E-2</v>
      </c>
      <c r="B65" s="1">
        <v>0</v>
      </c>
      <c r="C65" s="2">
        <v>391</v>
      </c>
      <c r="D65" s="2">
        <v>-391</v>
      </c>
      <c r="H65" s="1">
        <v>0</v>
      </c>
      <c r="I65" s="2">
        <v>238</v>
      </c>
      <c r="J65" s="2">
        <v>-238</v>
      </c>
      <c r="N65" s="1">
        <v>0</v>
      </c>
      <c r="O65" s="2">
        <v>31</v>
      </c>
      <c r="P65" s="2">
        <v>-31</v>
      </c>
      <c r="T65" s="1">
        <v>0</v>
      </c>
      <c r="U65" s="2">
        <v>47</v>
      </c>
      <c r="V65" s="2">
        <v>-47</v>
      </c>
      <c r="Z65" s="2">
        <v>0</v>
      </c>
      <c r="AA65" s="2">
        <v>53</v>
      </c>
      <c r="AB65" s="2">
        <v>-53</v>
      </c>
      <c r="AF65" s="2">
        <v>0</v>
      </c>
      <c r="AG65" s="2">
        <v>51</v>
      </c>
      <c r="AH65" s="2">
        <v>-51</v>
      </c>
      <c r="AL65" s="2">
        <v>0</v>
      </c>
      <c r="AM65" s="2">
        <v>51</v>
      </c>
      <c r="AN65" s="2">
        <v>-51</v>
      </c>
      <c r="AR65" s="2">
        <v>0</v>
      </c>
      <c r="AS65" s="2">
        <v>208</v>
      </c>
      <c r="AT65" s="2">
        <v>-208</v>
      </c>
      <c r="AX65" s="2">
        <v>0</v>
      </c>
      <c r="AY65" s="2">
        <v>51</v>
      </c>
      <c r="AZ65" s="2">
        <v>-51</v>
      </c>
      <c r="BD65" s="2">
        <v>0</v>
      </c>
      <c r="BE65" s="2">
        <v>31</v>
      </c>
      <c r="BF65" s="2">
        <v>-31</v>
      </c>
    </row>
    <row r="66" spans="1:58" x14ac:dyDescent="0.25">
      <c r="A66" s="7">
        <v>4.4444444444444398E-2</v>
      </c>
      <c r="B66" s="1">
        <v>0</v>
      </c>
      <c r="C66" s="2">
        <v>391</v>
      </c>
      <c r="D66" s="2">
        <v>-391</v>
      </c>
      <c r="H66" s="1">
        <v>0</v>
      </c>
      <c r="I66" s="2">
        <v>400</v>
      </c>
      <c r="J66" s="2">
        <v>-400</v>
      </c>
      <c r="N66" s="1">
        <v>0</v>
      </c>
      <c r="O66" s="2">
        <v>229</v>
      </c>
      <c r="P66" s="2">
        <v>-229</v>
      </c>
      <c r="T66" s="1">
        <v>0</v>
      </c>
      <c r="U66" s="2">
        <v>47</v>
      </c>
      <c r="V66" s="2">
        <v>-47</v>
      </c>
      <c r="Z66" s="2">
        <v>0</v>
      </c>
      <c r="AA66" s="2">
        <v>53</v>
      </c>
      <c r="AB66" s="2">
        <v>-53</v>
      </c>
      <c r="AF66" s="2">
        <v>0</v>
      </c>
      <c r="AG66" s="2">
        <v>51</v>
      </c>
      <c r="AH66" s="2">
        <v>-51</v>
      </c>
      <c r="AL66" s="2">
        <v>0</v>
      </c>
      <c r="AM66" s="2">
        <v>51</v>
      </c>
      <c r="AN66" s="2">
        <v>-51</v>
      </c>
      <c r="AR66" s="2">
        <v>0</v>
      </c>
      <c r="AS66" s="2">
        <v>208</v>
      </c>
      <c r="AT66" s="2">
        <v>-208</v>
      </c>
      <c r="AX66" s="2">
        <v>0</v>
      </c>
      <c r="AY66" s="2">
        <v>51</v>
      </c>
      <c r="AZ66" s="2">
        <v>-51</v>
      </c>
      <c r="BD66" s="2">
        <v>0</v>
      </c>
      <c r="BE66" s="2">
        <v>31</v>
      </c>
      <c r="BF66" s="2">
        <v>-31</v>
      </c>
    </row>
    <row r="67" spans="1:58" x14ac:dyDescent="0.25">
      <c r="A67" s="7">
        <v>4.5138888888888902E-2</v>
      </c>
      <c r="B67" s="1">
        <v>0</v>
      </c>
      <c r="C67" s="2">
        <v>391</v>
      </c>
      <c r="D67" s="2">
        <v>-391</v>
      </c>
      <c r="H67" s="1">
        <v>0</v>
      </c>
      <c r="I67" s="2">
        <v>400</v>
      </c>
      <c r="J67" s="2">
        <v>-400</v>
      </c>
      <c r="N67" s="1">
        <v>0</v>
      </c>
      <c r="O67" s="2">
        <v>229</v>
      </c>
      <c r="P67" s="2">
        <v>-229</v>
      </c>
      <c r="T67" s="1">
        <v>0</v>
      </c>
      <c r="U67" s="2">
        <v>47</v>
      </c>
      <c r="V67" s="2">
        <v>-47</v>
      </c>
      <c r="Z67" s="2">
        <v>0</v>
      </c>
      <c r="AA67" s="2">
        <v>53</v>
      </c>
      <c r="AB67" s="2">
        <v>-53</v>
      </c>
      <c r="AF67" s="2">
        <v>0</v>
      </c>
      <c r="AG67" s="2">
        <v>51</v>
      </c>
      <c r="AH67" s="2">
        <v>-51</v>
      </c>
      <c r="AL67" s="2">
        <v>0</v>
      </c>
      <c r="AM67" s="2">
        <v>51</v>
      </c>
      <c r="AN67" s="2">
        <v>-51</v>
      </c>
      <c r="AR67" s="2">
        <v>0</v>
      </c>
      <c r="AS67" s="2">
        <v>208</v>
      </c>
      <c r="AT67" s="2">
        <v>-208</v>
      </c>
      <c r="AX67" s="2">
        <v>0</v>
      </c>
      <c r="AY67" s="2">
        <v>51</v>
      </c>
      <c r="AZ67" s="2">
        <v>-51</v>
      </c>
      <c r="BD67" s="2">
        <v>0</v>
      </c>
      <c r="BE67" s="2">
        <v>31</v>
      </c>
      <c r="BF67" s="2">
        <v>-31</v>
      </c>
    </row>
    <row r="68" spans="1:58" x14ac:dyDescent="0.25">
      <c r="A68" s="7">
        <v>4.5833333333333302E-2</v>
      </c>
      <c r="B68" s="1">
        <v>0</v>
      </c>
      <c r="C68" s="2">
        <v>176</v>
      </c>
      <c r="D68" s="2">
        <v>-176</v>
      </c>
      <c r="H68" s="1">
        <v>0</v>
      </c>
      <c r="I68" s="2">
        <v>400</v>
      </c>
      <c r="J68" s="2">
        <v>-400</v>
      </c>
      <c r="N68" s="1">
        <v>0</v>
      </c>
      <c r="O68" s="2">
        <v>229</v>
      </c>
      <c r="P68" s="2">
        <v>-229</v>
      </c>
      <c r="T68" s="1">
        <v>0</v>
      </c>
      <c r="U68" s="2">
        <v>47</v>
      </c>
      <c r="V68" s="2">
        <v>-47</v>
      </c>
      <c r="Z68" s="2">
        <v>0</v>
      </c>
      <c r="AA68" s="2">
        <v>53</v>
      </c>
      <c r="AB68" s="2">
        <v>-53</v>
      </c>
      <c r="AF68" s="2">
        <v>0</v>
      </c>
      <c r="AG68" s="2">
        <v>51</v>
      </c>
      <c r="AH68" s="2">
        <v>-51</v>
      </c>
      <c r="AL68" s="2">
        <v>0</v>
      </c>
      <c r="AM68" s="2">
        <v>51</v>
      </c>
      <c r="AN68" s="2">
        <v>-51</v>
      </c>
      <c r="AR68" s="2">
        <v>0</v>
      </c>
      <c r="AS68" s="2">
        <v>208</v>
      </c>
      <c r="AT68" s="2">
        <v>-208</v>
      </c>
      <c r="AX68" s="2">
        <v>0</v>
      </c>
      <c r="AY68" s="2">
        <v>51</v>
      </c>
      <c r="AZ68" s="2">
        <v>-51</v>
      </c>
      <c r="BD68" s="2">
        <v>0</v>
      </c>
      <c r="BE68" s="2">
        <v>31</v>
      </c>
      <c r="BF68" s="2">
        <v>-31</v>
      </c>
    </row>
    <row r="69" spans="1:58" x14ac:dyDescent="0.25">
      <c r="A69" s="7">
        <v>4.65277777777778E-2</v>
      </c>
      <c r="B69" s="1">
        <v>0</v>
      </c>
      <c r="C69" s="2">
        <v>176</v>
      </c>
      <c r="D69" s="2">
        <v>-176</v>
      </c>
      <c r="H69" s="1">
        <v>0</v>
      </c>
      <c r="I69" s="2">
        <v>400</v>
      </c>
      <c r="J69" s="2">
        <v>-400</v>
      </c>
      <c r="N69" s="1">
        <v>0</v>
      </c>
      <c r="O69" s="2">
        <v>229</v>
      </c>
      <c r="P69" s="2">
        <v>-229</v>
      </c>
      <c r="T69" s="1">
        <v>0</v>
      </c>
      <c r="U69" s="2">
        <v>47</v>
      </c>
      <c r="V69" s="2">
        <v>-47</v>
      </c>
      <c r="Z69" s="2">
        <v>0</v>
      </c>
      <c r="AA69" s="2">
        <v>53</v>
      </c>
      <c r="AB69" s="2">
        <v>-53</v>
      </c>
      <c r="AF69" s="2">
        <v>0</v>
      </c>
      <c r="AG69" s="2">
        <v>51</v>
      </c>
      <c r="AH69" s="2">
        <v>-51</v>
      </c>
      <c r="AL69" s="2">
        <v>0</v>
      </c>
      <c r="AM69" s="2">
        <v>51</v>
      </c>
      <c r="AN69" s="2">
        <v>-51</v>
      </c>
      <c r="AR69" s="2">
        <v>0</v>
      </c>
      <c r="AS69" s="2">
        <v>208</v>
      </c>
      <c r="AT69" s="2">
        <v>-208</v>
      </c>
      <c r="AX69" s="2">
        <v>0</v>
      </c>
      <c r="AY69" s="2">
        <v>51</v>
      </c>
      <c r="AZ69" s="2">
        <v>-51</v>
      </c>
      <c r="BD69" s="2">
        <v>0</v>
      </c>
      <c r="BE69" s="2">
        <v>31</v>
      </c>
      <c r="BF69" s="2">
        <v>-31</v>
      </c>
    </row>
    <row r="70" spans="1:58" x14ac:dyDescent="0.25">
      <c r="A70" s="7">
        <v>4.72222222222222E-2</v>
      </c>
      <c r="B70" s="1">
        <v>0</v>
      </c>
      <c r="C70" s="2">
        <v>176</v>
      </c>
      <c r="D70" s="2">
        <v>-176</v>
      </c>
      <c r="H70" s="1">
        <v>0</v>
      </c>
      <c r="I70" s="2">
        <v>400</v>
      </c>
      <c r="J70" s="2">
        <v>-400</v>
      </c>
      <c r="N70" s="1">
        <v>0</v>
      </c>
      <c r="O70" s="2">
        <v>229</v>
      </c>
      <c r="P70" s="2">
        <v>-229</v>
      </c>
      <c r="T70" s="1">
        <v>0</v>
      </c>
      <c r="U70" s="2">
        <v>47</v>
      </c>
      <c r="V70" s="2">
        <v>-47</v>
      </c>
      <c r="Z70" s="2">
        <v>0</v>
      </c>
      <c r="AA70" s="2">
        <v>53</v>
      </c>
      <c r="AB70" s="2">
        <v>-53</v>
      </c>
      <c r="AF70" s="2">
        <v>0</v>
      </c>
      <c r="AG70" s="2">
        <v>51</v>
      </c>
      <c r="AH70" s="2">
        <v>-51</v>
      </c>
      <c r="AL70" s="2">
        <v>0</v>
      </c>
      <c r="AM70" s="2">
        <v>51</v>
      </c>
      <c r="AN70" s="2">
        <v>-51</v>
      </c>
      <c r="AR70" s="2">
        <v>0</v>
      </c>
      <c r="AS70" s="2">
        <v>208</v>
      </c>
      <c r="AT70" s="2">
        <v>-208</v>
      </c>
      <c r="AX70" s="2">
        <v>0</v>
      </c>
      <c r="AY70" s="2">
        <v>51</v>
      </c>
      <c r="AZ70" s="2">
        <v>-51</v>
      </c>
      <c r="BD70" s="2">
        <v>0</v>
      </c>
      <c r="BE70" s="2">
        <v>31</v>
      </c>
      <c r="BF70" s="2">
        <v>-31</v>
      </c>
    </row>
    <row r="71" spans="1:58" x14ac:dyDescent="0.25">
      <c r="A71" s="7">
        <v>4.7916666666666698E-2</v>
      </c>
      <c r="B71" s="1">
        <v>0</v>
      </c>
      <c r="C71" s="2">
        <v>176</v>
      </c>
      <c r="D71" s="2">
        <v>-176</v>
      </c>
      <c r="H71" s="1">
        <v>0</v>
      </c>
      <c r="I71" s="2">
        <v>400</v>
      </c>
      <c r="J71" s="2">
        <v>-400</v>
      </c>
      <c r="N71" s="1">
        <v>0</v>
      </c>
      <c r="O71" s="2">
        <v>229</v>
      </c>
      <c r="P71" s="2">
        <v>-229</v>
      </c>
      <c r="T71" s="1">
        <v>0</v>
      </c>
      <c r="U71" s="2">
        <v>47</v>
      </c>
      <c r="V71" s="2">
        <v>-47</v>
      </c>
      <c r="Z71" s="2">
        <v>0</v>
      </c>
      <c r="AA71" s="2">
        <v>53</v>
      </c>
      <c r="AB71" s="2">
        <v>-53</v>
      </c>
      <c r="AF71" s="2">
        <v>0</v>
      </c>
      <c r="AG71" s="2">
        <v>51</v>
      </c>
      <c r="AH71" s="2">
        <v>-51</v>
      </c>
      <c r="AL71" s="2">
        <v>0</v>
      </c>
      <c r="AM71" s="2">
        <v>51</v>
      </c>
      <c r="AN71" s="2">
        <v>-51</v>
      </c>
      <c r="AR71" s="2">
        <v>0</v>
      </c>
      <c r="AS71" s="2">
        <v>208</v>
      </c>
      <c r="AT71" s="2">
        <v>-208</v>
      </c>
      <c r="AX71" s="2">
        <v>0</v>
      </c>
      <c r="AY71" s="2">
        <v>51</v>
      </c>
      <c r="AZ71" s="2">
        <v>-51</v>
      </c>
      <c r="BD71" s="2">
        <v>0</v>
      </c>
      <c r="BE71" s="2">
        <v>31</v>
      </c>
      <c r="BF71" s="2">
        <v>-31</v>
      </c>
    </row>
    <row r="72" spans="1:58" x14ac:dyDescent="0.25">
      <c r="A72" s="7">
        <v>4.8611111111111098E-2</v>
      </c>
      <c r="B72" s="1">
        <v>0</v>
      </c>
      <c r="C72" s="2">
        <v>176</v>
      </c>
      <c r="D72" s="2">
        <v>-176</v>
      </c>
      <c r="H72" s="1">
        <v>0</v>
      </c>
      <c r="I72" s="2">
        <v>400</v>
      </c>
      <c r="J72" s="2">
        <v>-400</v>
      </c>
      <c r="N72" s="1">
        <v>0</v>
      </c>
      <c r="O72" s="2">
        <v>229</v>
      </c>
      <c r="P72" s="2">
        <v>-229</v>
      </c>
      <c r="T72" s="1">
        <v>0</v>
      </c>
      <c r="U72" s="2">
        <v>47</v>
      </c>
      <c r="V72" s="2">
        <v>-47</v>
      </c>
      <c r="Z72" s="2">
        <v>0</v>
      </c>
      <c r="AA72" s="2">
        <v>183</v>
      </c>
      <c r="AB72" s="2">
        <v>-183</v>
      </c>
      <c r="AF72" s="2">
        <v>0</v>
      </c>
      <c r="AG72" s="2">
        <v>51</v>
      </c>
      <c r="AH72" s="2">
        <v>-51</v>
      </c>
      <c r="AL72" s="2">
        <v>0</v>
      </c>
      <c r="AM72" s="2">
        <v>51</v>
      </c>
      <c r="AN72" s="2">
        <v>-51</v>
      </c>
      <c r="AR72" s="2">
        <v>0</v>
      </c>
      <c r="AS72" s="2">
        <v>208</v>
      </c>
      <c r="AT72" s="2">
        <v>-208</v>
      </c>
      <c r="AX72" s="2">
        <v>0</v>
      </c>
      <c r="AY72" s="2">
        <v>221</v>
      </c>
      <c r="AZ72" s="2">
        <v>-221</v>
      </c>
      <c r="BD72" s="2">
        <v>0</v>
      </c>
      <c r="BE72" s="2">
        <v>31</v>
      </c>
      <c r="BF72" s="2">
        <v>-31</v>
      </c>
    </row>
    <row r="73" spans="1:58" x14ac:dyDescent="0.25">
      <c r="A73" s="7">
        <v>4.9305555555555602E-2</v>
      </c>
      <c r="B73" s="1">
        <v>0</v>
      </c>
      <c r="C73" s="2">
        <v>176</v>
      </c>
      <c r="D73" s="2">
        <v>-176</v>
      </c>
      <c r="H73" s="1">
        <v>0</v>
      </c>
      <c r="I73" s="2">
        <v>400</v>
      </c>
      <c r="J73" s="2">
        <v>-400</v>
      </c>
      <c r="N73" s="1">
        <v>0</v>
      </c>
      <c r="O73" s="2">
        <v>229</v>
      </c>
      <c r="P73" s="2">
        <v>-229</v>
      </c>
      <c r="T73" s="1">
        <v>0</v>
      </c>
      <c r="U73" s="2">
        <v>47</v>
      </c>
      <c r="V73" s="2">
        <v>-47</v>
      </c>
      <c r="Z73" s="2">
        <v>0</v>
      </c>
      <c r="AA73" s="2">
        <v>183</v>
      </c>
      <c r="AB73" s="2">
        <v>-183</v>
      </c>
      <c r="AF73" s="2">
        <v>0</v>
      </c>
      <c r="AG73" s="2">
        <v>51</v>
      </c>
      <c r="AH73" s="2">
        <v>-51</v>
      </c>
      <c r="AL73" s="2">
        <v>0</v>
      </c>
      <c r="AM73" s="2">
        <v>51</v>
      </c>
      <c r="AN73" s="2">
        <v>-51</v>
      </c>
      <c r="AR73" s="2">
        <v>0</v>
      </c>
      <c r="AS73" s="2">
        <v>208</v>
      </c>
      <c r="AT73" s="2">
        <v>-208</v>
      </c>
      <c r="AX73" s="2">
        <v>0</v>
      </c>
      <c r="AY73" s="2">
        <v>221</v>
      </c>
      <c r="AZ73" s="2">
        <v>-221</v>
      </c>
      <c r="BD73" s="2">
        <v>0</v>
      </c>
      <c r="BE73" s="2">
        <v>31</v>
      </c>
      <c r="BF73" s="2">
        <v>-31</v>
      </c>
    </row>
    <row r="74" spans="1:58" x14ac:dyDescent="0.25">
      <c r="A74" s="7">
        <v>0.05</v>
      </c>
      <c r="B74" s="1">
        <v>0</v>
      </c>
      <c r="C74" s="2">
        <v>176</v>
      </c>
      <c r="D74" s="2">
        <v>-176</v>
      </c>
      <c r="H74" s="1">
        <v>0</v>
      </c>
      <c r="I74" s="2">
        <v>400</v>
      </c>
      <c r="J74" s="2">
        <v>-400</v>
      </c>
      <c r="N74" s="1">
        <v>0</v>
      </c>
      <c r="O74" s="2">
        <v>229</v>
      </c>
      <c r="P74" s="2">
        <v>-229</v>
      </c>
      <c r="T74" s="1">
        <v>0</v>
      </c>
      <c r="U74" s="2">
        <v>47</v>
      </c>
      <c r="V74" s="2">
        <v>-47</v>
      </c>
      <c r="Z74" s="2">
        <v>0</v>
      </c>
      <c r="AA74" s="2">
        <v>183</v>
      </c>
      <c r="AB74" s="2">
        <v>-183</v>
      </c>
      <c r="AF74" s="2">
        <v>0</v>
      </c>
      <c r="AG74" s="2">
        <v>51</v>
      </c>
      <c r="AH74" s="2">
        <v>-51</v>
      </c>
      <c r="AL74" s="2">
        <v>0</v>
      </c>
      <c r="AM74" s="2">
        <v>51</v>
      </c>
      <c r="AN74" s="2">
        <v>-51</v>
      </c>
      <c r="AR74" s="2">
        <v>0</v>
      </c>
      <c r="AS74" s="2">
        <v>208</v>
      </c>
      <c r="AT74" s="2">
        <v>-208</v>
      </c>
      <c r="AX74" s="2">
        <v>0</v>
      </c>
      <c r="AY74" s="2">
        <v>221</v>
      </c>
      <c r="AZ74" s="2">
        <v>-221</v>
      </c>
      <c r="BD74" s="2">
        <v>0</v>
      </c>
      <c r="BE74" s="2">
        <v>31</v>
      </c>
      <c r="BF74" s="2">
        <v>-31</v>
      </c>
    </row>
    <row r="75" spans="1:58" x14ac:dyDescent="0.25">
      <c r="A75" s="7">
        <v>5.0694444444444403E-2</v>
      </c>
      <c r="B75" s="1">
        <v>0</v>
      </c>
      <c r="C75" s="2">
        <v>176</v>
      </c>
      <c r="D75" s="2">
        <v>-176</v>
      </c>
      <c r="H75" s="1">
        <v>0</v>
      </c>
      <c r="I75" s="2">
        <v>400</v>
      </c>
      <c r="J75" s="2">
        <v>-400</v>
      </c>
      <c r="N75" s="1">
        <v>0</v>
      </c>
      <c r="O75" s="2">
        <v>229</v>
      </c>
      <c r="P75" s="2">
        <v>-229</v>
      </c>
      <c r="T75" s="1">
        <v>0</v>
      </c>
      <c r="U75" s="2">
        <v>47</v>
      </c>
      <c r="V75" s="2">
        <v>-47</v>
      </c>
      <c r="Z75" s="2">
        <v>0</v>
      </c>
      <c r="AA75" s="2">
        <v>183</v>
      </c>
      <c r="AB75" s="2">
        <v>-183</v>
      </c>
      <c r="AF75" s="2">
        <v>0</v>
      </c>
      <c r="AG75" s="2">
        <v>51</v>
      </c>
      <c r="AH75" s="2">
        <v>-51</v>
      </c>
      <c r="AL75" s="2">
        <v>0</v>
      </c>
      <c r="AM75" s="2">
        <v>51</v>
      </c>
      <c r="AN75" s="2">
        <v>-51</v>
      </c>
      <c r="AR75" s="2">
        <v>0</v>
      </c>
      <c r="AS75" s="2">
        <v>208</v>
      </c>
      <c r="AT75" s="2">
        <v>-208</v>
      </c>
      <c r="AX75" s="2">
        <v>0</v>
      </c>
      <c r="AY75" s="2">
        <v>221</v>
      </c>
      <c r="AZ75" s="2">
        <v>-221</v>
      </c>
      <c r="BD75" s="2">
        <v>0</v>
      </c>
      <c r="BE75" s="2">
        <v>31</v>
      </c>
      <c r="BF75" s="2">
        <v>-31</v>
      </c>
    </row>
    <row r="76" spans="1:58" x14ac:dyDescent="0.25">
      <c r="A76" s="7">
        <v>5.1388888888888901E-2</v>
      </c>
      <c r="B76" s="1">
        <v>0</v>
      </c>
      <c r="C76" s="2">
        <v>176</v>
      </c>
      <c r="D76" s="2">
        <v>-176</v>
      </c>
      <c r="H76" s="1">
        <v>0</v>
      </c>
      <c r="I76" s="2">
        <v>400</v>
      </c>
      <c r="J76" s="2">
        <v>-400</v>
      </c>
      <c r="N76" s="1">
        <v>0</v>
      </c>
      <c r="O76" s="2">
        <v>229</v>
      </c>
      <c r="P76" s="2">
        <v>-229</v>
      </c>
      <c r="T76" s="1">
        <v>0</v>
      </c>
      <c r="U76" s="2">
        <v>47</v>
      </c>
      <c r="V76" s="2">
        <v>-47</v>
      </c>
      <c r="Z76" s="2">
        <v>0</v>
      </c>
      <c r="AA76" s="2">
        <v>183</v>
      </c>
      <c r="AB76" s="2">
        <v>-183</v>
      </c>
      <c r="AF76" s="2">
        <v>0</v>
      </c>
      <c r="AG76" s="2">
        <v>51</v>
      </c>
      <c r="AH76" s="2">
        <v>-51</v>
      </c>
      <c r="AL76" s="2">
        <v>0</v>
      </c>
      <c r="AM76" s="2">
        <v>51</v>
      </c>
      <c r="AN76" s="2">
        <v>-51</v>
      </c>
      <c r="AR76" s="2">
        <v>0</v>
      </c>
      <c r="AS76" s="2">
        <v>208</v>
      </c>
      <c r="AT76" s="2">
        <v>-208</v>
      </c>
      <c r="AX76" s="2">
        <v>0</v>
      </c>
      <c r="AY76" s="2">
        <v>221</v>
      </c>
      <c r="AZ76" s="2">
        <v>-221</v>
      </c>
      <c r="BD76" s="2">
        <v>0</v>
      </c>
      <c r="BE76" s="2">
        <v>31</v>
      </c>
      <c r="BF76" s="2">
        <v>-31</v>
      </c>
    </row>
    <row r="77" spans="1:58" x14ac:dyDescent="0.25">
      <c r="A77" s="7">
        <v>5.2083333333333301E-2</v>
      </c>
      <c r="B77" s="1">
        <v>0</v>
      </c>
      <c r="C77" s="2">
        <v>176</v>
      </c>
      <c r="D77" s="2">
        <v>-176</v>
      </c>
      <c r="H77" s="1">
        <v>0</v>
      </c>
      <c r="I77" s="2">
        <v>400</v>
      </c>
      <c r="J77" s="2">
        <v>-400</v>
      </c>
      <c r="N77" s="1">
        <v>0</v>
      </c>
      <c r="O77" s="2">
        <v>229</v>
      </c>
      <c r="P77" s="2">
        <v>-229</v>
      </c>
      <c r="T77" s="1">
        <v>0</v>
      </c>
      <c r="U77" s="2">
        <v>47</v>
      </c>
      <c r="V77" s="2">
        <v>-47</v>
      </c>
      <c r="Z77" s="2">
        <v>0</v>
      </c>
      <c r="AA77" s="2">
        <v>183</v>
      </c>
      <c r="AB77" s="2">
        <v>-183</v>
      </c>
      <c r="AF77" s="2">
        <v>0</v>
      </c>
      <c r="AG77" s="2">
        <v>51</v>
      </c>
      <c r="AH77" s="2">
        <v>-51</v>
      </c>
      <c r="AL77" s="2">
        <v>0</v>
      </c>
      <c r="AM77" s="2">
        <v>51</v>
      </c>
      <c r="AN77" s="2">
        <v>-51</v>
      </c>
      <c r="AR77" s="2">
        <v>0</v>
      </c>
      <c r="AS77" s="2">
        <v>208</v>
      </c>
      <c r="AT77" s="2">
        <v>-208</v>
      </c>
      <c r="AX77" s="2">
        <v>0</v>
      </c>
      <c r="AY77" s="2">
        <v>221</v>
      </c>
      <c r="AZ77" s="2">
        <v>-221</v>
      </c>
      <c r="BD77" s="2">
        <v>0</v>
      </c>
      <c r="BE77" s="2">
        <v>31</v>
      </c>
      <c r="BF77" s="2">
        <v>-31</v>
      </c>
    </row>
    <row r="78" spans="1:58" x14ac:dyDescent="0.25">
      <c r="A78" s="7">
        <v>5.2777777777777798E-2</v>
      </c>
      <c r="B78" s="1">
        <v>0</v>
      </c>
      <c r="C78" s="2">
        <v>176</v>
      </c>
      <c r="D78" s="2">
        <v>-176</v>
      </c>
      <c r="H78" s="1">
        <v>0</v>
      </c>
      <c r="I78" s="2">
        <v>400</v>
      </c>
      <c r="J78" s="2">
        <v>-400</v>
      </c>
      <c r="N78" s="1">
        <v>0</v>
      </c>
      <c r="O78" s="2">
        <v>229</v>
      </c>
      <c r="P78" s="2">
        <v>-229</v>
      </c>
      <c r="T78" s="1">
        <v>0</v>
      </c>
      <c r="U78" s="2">
        <v>47</v>
      </c>
      <c r="V78" s="2">
        <v>-47</v>
      </c>
      <c r="Z78" s="2">
        <v>0</v>
      </c>
      <c r="AA78" s="2">
        <v>183</v>
      </c>
      <c r="AB78" s="2">
        <v>-183</v>
      </c>
      <c r="AF78" s="2">
        <v>0</v>
      </c>
      <c r="AG78" s="2">
        <v>51</v>
      </c>
      <c r="AH78" s="2">
        <v>-51</v>
      </c>
      <c r="AL78" s="2">
        <v>0</v>
      </c>
      <c r="AM78" s="2">
        <v>51</v>
      </c>
      <c r="AN78" s="2">
        <v>-51</v>
      </c>
      <c r="AR78" s="2">
        <v>0</v>
      </c>
      <c r="AS78" s="2">
        <v>208</v>
      </c>
      <c r="AT78" s="2">
        <v>-208</v>
      </c>
      <c r="AX78" s="2">
        <v>0</v>
      </c>
      <c r="AY78" s="2">
        <v>221</v>
      </c>
      <c r="AZ78" s="2">
        <v>-221</v>
      </c>
      <c r="BD78" s="2">
        <v>0</v>
      </c>
      <c r="BE78" s="2">
        <v>31</v>
      </c>
      <c r="BF78" s="2">
        <v>-31</v>
      </c>
    </row>
    <row r="79" spans="1:58" x14ac:dyDescent="0.25">
      <c r="A79" s="7">
        <v>5.3472222222222199E-2</v>
      </c>
      <c r="B79" s="1">
        <v>0</v>
      </c>
      <c r="C79" s="2">
        <v>31</v>
      </c>
      <c r="D79" s="2">
        <v>-31</v>
      </c>
      <c r="H79" s="1">
        <v>0</v>
      </c>
      <c r="I79" s="2">
        <v>400</v>
      </c>
      <c r="J79" s="2">
        <v>-400</v>
      </c>
      <c r="N79" s="1">
        <v>0</v>
      </c>
      <c r="O79" s="2">
        <v>229</v>
      </c>
      <c r="P79" s="2">
        <v>-229</v>
      </c>
      <c r="T79" s="1">
        <v>0</v>
      </c>
      <c r="U79" s="2">
        <v>47</v>
      </c>
      <c r="V79" s="2">
        <v>-47</v>
      </c>
      <c r="Z79" s="2">
        <v>0</v>
      </c>
      <c r="AA79" s="2">
        <v>183</v>
      </c>
      <c r="AB79" s="2">
        <v>-183</v>
      </c>
      <c r="AF79" s="2">
        <v>0</v>
      </c>
      <c r="AG79" s="2">
        <v>51</v>
      </c>
      <c r="AH79" s="2">
        <v>-51</v>
      </c>
      <c r="AL79" s="2">
        <v>0</v>
      </c>
      <c r="AM79" s="2">
        <v>51</v>
      </c>
      <c r="AN79" s="2">
        <v>-51</v>
      </c>
      <c r="AR79" s="2">
        <v>0</v>
      </c>
      <c r="AS79" s="2">
        <v>208</v>
      </c>
      <c r="AT79" s="2">
        <v>-208</v>
      </c>
      <c r="AX79" s="2">
        <v>0</v>
      </c>
      <c r="AY79" s="2">
        <v>221</v>
      </c>
      <c r="AZ79" s="2">
        <v>-221</v>
      </c>
      <c r="BD79" s="2">
        <v>0</v>
      </c>
      <c r="BE79" s="2">
        <v>31</v>
      </c>
      <c r="BF79" s="2">
        <v>-31</v>
      </c>
    </row>
    <row r="80" spans="1:58" x14ac:dyDescent="0.25">
      <c r="A80" s="7">
        <v>5.4166666666666703E-2</v>
      </c>
      <c r="B80" s="1">
        <v>0</v>
      </c>
      <c r="C80" s="2">
        <v>31</v>
      </c>
      <c r="D80" s="2">
        <v>-31</v>
      </c>
      <c r="H80" s="1">
        <v>0</v>
      </c>
      <c r="I80" s="2">
        <v>400</v>
      </c>
      <c r="J80" s="2">
        <v>-400</v>
      </c>
      <c r="N80" s="1">
        <v>0</v>
      </c>
      <c r="O80" s="2">
        <v>229</v>
      </c>
      <c r="P80" s="2">
        <v>-229</v>
      </c>
      <c r="T80" s="1">
        <v>0</v>
      </c>
      <c r="U80" s="2">
        <v>47</v>
      </c>
      <c r="V80" s="2">
        <v>-47</v>
      </c>
      <c r="Z80" s="2">
        <v>0</v>
      </c>
      <c r="AA80" s="2">
        <v>183</v>
      </c>
      <c r="AB80" s="2">
        <v>-183</v>
      </c>
      <c r="AF80" s="2">
        <v>0</v>
      </c>
      <c r="AG80" s="2">
        <v>51</v>
      </c>
      <c r="AH80" s="2">
        <v>-51</v>
      </c>
      <c r="AL80" s="2">
        <v>0</v>
      </c>
      <c r="AM80" s="2">
        <v>371</v>
      </c>
      <c r="AN80" s="2">
        <v>-371</v>
      </c>
      <c r="AR80" s="2">
        <v>0</v>
      </c>
      <c r="AS80" s="2">
        <v>208</v>
      </c>
      <c r="AT80" s="2">
        <v>-208</v>
      </c>
      <c r="AX80" s="2">
        <v>0</v>
      </c>
      <c r="AY80" s="2">
        <v>221</v>
      </c>
      <c r="AZ80" s="2">
        <v>-221</v>
      </c>
      <c r="BD80" s="2">
        <v>0</v>
      </c>
      <c r="BE80" s="2">
        <v>31</v>
      </c>
      <c r="BF80" s="2">
        <v>-31</v>
      </c>
    </row>
    <row r="81" spans="1:58" x14ac:dyDescent="0.25">
      <c r="A81" s="7">
        <v>5.4861111111111097E-2</v>
      </c>
      <c r="B81" s="1">
        <v>0</v>
      </c>
      <c r="C81" s="2">
        <v>31</v>
      </c>
      <c r="D81" s="2">
        <v>-31</v>
      </c>
      <c r="H81" s="1">
        <v>0</v>
      </c>
      <c r="I81" s="2">
        <v>400</v>
      </c>
      <c r="J81" s="2">
        <v>-400</v>
      </c>
      <c r="N81" s="1">
        <v>0</v>
      </c>
      <c r="O81" s="2">
        <v>229</v>
      </c>
      <c r="P81" s="2">
        <v>-229</v>
      </c>
      <c r="T81" s="1">
        <v>0</v>
      </c>
      <c r="U81" s="2">
        <v>47</v>
      </c>
      <c r="V81" s="2">
        <v>-47</v>
      </c>
      <c r="Z81" s="2">
        <v>0</v>
      </c>
      <c r="AA81" s="2">
        <v>183</v>
      </c>
      <c r="AB81" s="2">
        <v>-183</v>
      </c>
      <c r="AF81" s="2">
        <v>0</v>
      </c>
      <c r="AG81" s="2">
        <v>51</v>
      </c>
      <c r="AH81" s="2">
        <v>-51</v>
      </c>
      <c r="AL81" s="2">
        <v>0</v>
      </c>
      <c r="AM81" s="2">
        <v>371</v>
      </c>
      <c r="AN81" s="2">
        <v>-371</v>
      </c>
      <c r="AR81" s="2">
        <v>0</v>
      </c>
      <c r="AS81" s="2">
        <v>208</v>
      </c>
      <c r="AT81" s="2">
        <v>-208</v>
      </c>
      <c r="AX81" s="2">
        <v>0</v>
      </c>
      <c r="AY81" s="2">
        <v>221</v>
      </c>
      <c r="AZ81" s="2">
        <v>-221</v>
      </c>
      <c r="BD81" s="2">
        <v>0</v>
      </c>
      <c r="BE81" s="2">
        <v>31</v>
      </c>
      <c r="BF81" s="2">
        <v>-31</v>
      </c>
    </row>
    <row r="82" spans="1:58" x14ac:dyDescent="0.25">
      <c r="A82" s="7">
        <v>5.5555555555555601E-2</v>
      </c>
      <c r="B82" s="1">
        <v>0</v>
      </c>
      <c r="C82" s="2">
        <v>31</v>
      </c>
      <c r="D82" s="2">
        <v>-31</v>
      </c>
      <c r="H82" s="1">
        <v>0</v>
      </c>
      <c r="I82" s="2">
        <v>400</v>
      </c>
      <c r="J82" s="2">
        <v>-400</v>
      </c>
      <c r="N82" s="1">
        <v>0</v>
      </c>
      <c r="O82" s="2">
        <v>229</v>
      </c>
      <c r="P82" s="2">
        <v>-229</v>
      </c>
      <c r="T82" s="1">
        <v>0</v>
      </c>
      <c r="U82" s="2">
        <v>47</v>
      </c>
      <c r="V82" s="2">
        <v>-47</v>
      </c>
      <c r="Z82" s="2">
        <v>0</v>
      </c>
      <c r="AA82" s="2">
        <v>183</v>
      </c>
      <c r="AB82" s="2">
        <v>-183</v>
      </c>
      <c r="AF82" s="2">
        <v>0</v>
      </c>
      <c r="AG82" s="2">
        <v>51</v>
      </c>
      <c r="AH82" s="2">
        <v>-51</v>
      </c>
      <c r="AL82" s="2">
        <v>0</v>
      </c>
      <c r="AM82" s="2">
        <v>371</v>
      </c>
      <c r="AN82" s="2">
        <v>-371</v>
      </c>
      <c r="AR82" s="2">
        <v>0</v>
      </c>
      <c r="AS82" s="2">
        <v>208</v>
      </c>
      <c r="AT82" s="2">
        <v>-208</v>
      </c>
      <c r="AX82" s="2">
        <v>0</v>
      </c>
      <c r="AY82" s="2">
        <v>221</v>
      </c>
      <c r="AZ82" s="2">
        <v>-221</v>
      </c>
      <c r="BD82" s="2">
        <v>0</v>
      </c>
      <c r="BE82" s="2">
        <v>31</v>
      </c>
      <c r="BF82" s="2">
        <v>-31</v>
      </c>
    </row>
    <row r="83" spans="1:58" x14ac:dyDescent="0.25">
      <c r="A83" s="7">
        <v>5.6250000000000001E-2</v>
      </c>
      <c r="B83" s="1">
        <v>0</v>
      </c>
      <c r="C83" s="2">
        <v>31</v>
      </c>
      <c r="D83" s="2">
        <v>-31</v>
      </c>
      <c r="H83" s="1">
        <v>0</v>
      </c>
      <c r="I83" s="2">
        <v>400</v>
      </c>
      <c r="J83" s="2">
        <v>-400</v>
      </c>
      <c r="N83" s="1">
        <v>0</v>
      </c>
      <c r="O83" s="2">
        <v>229</v>
      </c>
      <c r="P83" s="2">
        <v>-229</v>
      </c>
      <c r="T83" s="1">
        <v>0</v>
      </c>
      <c r="U83" s="2">
        <v>47</v>
      </c>
      <c r="V83" s="2">
        <v>-47</v>
      </c>
      <c r="Z83" s="2">
        <v>0</v>
      </c>
      <c r="AA83" s="2">
        <v>183</v>
      </c>
      <c r="AB83" s="2">
        <v>-183</v>
      </c>
      <c r="AF83" s="2">
        <v>0</v>
      </c>
      <c r="AG83" s="2">
        <v>51</v>
      </c>
      <c r="AH83" s="2">
        <v>-51</v>
      </c>
      <c r="AL83" s="2">
        <v>0</v>
      </c>
      <c r="AM83" s="2">
        <v>371</v>
      </c>
      <c r="AN83" s="2">
        <v>-371</v>
      </c>
      <c r="AR83" s="2">
        <v>0</v>
      </c>
      <c r="AS83" s="2">
        <v>208</v>
      </c>
      <c r="AT83" s="2">
        <v>-208</v>
      </c>
      <c r="AX83" s="2">
        <v>0</v>
      </c>
      <c r="AY83" s="2">
        <v>221</v>
      </c>
      <c r="AZ83" s="2">
        <v>-221</v>
      </c>
      <c r="BD83" s="2">
        <v>0</v>
      </c>
      <c r="BE83" s="2">
        <v>31</v>
      </c>
      <c r="BF83" s="2">
        <v>-31</v>
      </c>
    </row>
    <row r="84" spans="1:58" x14ac:dyDescent="0.25">
      <c r="A84" s="7">
        <v>5.6944444444444402E-2</v>
      </c>
      <c r="B84" s="1">
        <v>0</v>
      </c>
      <c r="C84" s="2">
        <v>31</v>
      </c>
      <c r="D84" s="2">
        <v>-31</v>
      </c>
      <c r="H84" s="1">
        <v>0</v>
      </c>
      <c r="I84" s="2">
        <v>400</v>
      </c>
      <c r="J84" s="2">
        <v>-400</v>
      </c>
      <c r="N84" s="1">
        <v>0</v>
      </c>
      <c r="O84" s="2">
        <v>229</v>
      </c>
      <c r="P84" s="2">
        <v>-229</v>
      </c>
      <c r="T84" s="1">
        <v>0</v>
      </c>
      <c r="U84" s="2">
        <v>47</v>
      </c>
      <c r="V84" s="2">
        <v>-47</v>
      </c>
      <c r="Z84" s="2">
        <v>0</v>
      </c>
      <c r="AA84" s="2">
        <v>183</v>
      </c>
      <c r="AB84" s="2">
        <v>-183</v>
      </c>
      <c r="AF84" s="2">
        <v>0</v>
      </c>
      <c r="AG84" s="2">
        <v>51</v>
      </c>
      <c r="AH84" s="2">
        <v>-51</v>
      </c>
      <c r="AL84" s="2">
        <v>0</v>
      </c>
      <c r="AM84" s="2">
        <v>371</v>
      </c>
      <c r="AN84" s="2">
        <v>-371</v>
      </c>
      <c r="AR84" s="2">
        <v>0</v>
      </c>
      <c r="AS84" s="2">
        <v>208</v>
      </c>
      <c r="AT84" s="2">
        <v>-208</v>
      </c>
      <c r="AX84" s="2">
        <v>0</v>
      </c>
      <c r="AY84" s="2">
        <v>221</v>
      </c>
      <c r="AZ84" s="2">
        <v>-221</v>
      </c>
      <c r="BD84" s="2">
        <v>0</v>
      </c>
      <c r="BE84" s="2">
        <v>31</v>
      </c>
      <c r="BF84" s="2">
        <v>-31</v>
      </c>
    </row>
    <row r="85" spans="1:58" x14ac:dyDescent="0.25">
      <c r="A85" s="7">
        <v>5.7638888888888899E-2</v>
      </c>
      <c r="B85" s="1">
        <v>0</v>
      </c>
      <c r="C85" s="2">
        <v>31</v>
      </c>
      <c r="D85" s="2">
        <v>-31</v>
      </c>
      <c r="H85" s="1">
        <v>0</v>
      </c>
      <c r="I85" s="2">
        <v>400</v>
      </c>
      <c r="J85" s="2">
        <v>-400</v>
      </c>
      <c r="N85" s="1">
        <v>0</v>
      </c>
      <c r="O85" s="2">
        <v>229</v>
      </c>
      <c r="P85" s="2">
        <v>-229</v>
      </c>
      <c r="T85" s="1">
        <v>0</v>
      </c>
      <c r="U85" s="2">
        <v>47</v>
      </c>
      <c r="V85" s="2">
        <v>-47</v>
      </c>
      <c r="Z85" s="2">
        <v>0</v>
      </c>
      <c r="AA85" s="2">
        <v>183</v>
      </c>
      <c r="AB85" s="2">
        <v>-183</v>
      </c>
      <c r="AF85" s="2">
        <v>0</v>
      </c>
      <c r="AG85" s="2">
        <v>51</v>
      </c>
      <c r="AH85" s="2">
        <v>-51</v>
      </c>
      <c r="AL85" s="2">
        <v>0</v>
      </c>
      <c r="AM85" s="2">
        <v>371</v>
      </c>
      <c r="AN85" s="2">
        <v>-371</v>
      </c>
      <c r="AR85" s="2">
        <v>0</v>
      </c>
      <c r="AS85" s="2">
        <v>208</v>
      </c>
      <c r="AT85" s="2">
        <v>-208</v>
      </c>
      <c r="AX85" s="2">
        <v>0</v>
      </c>
      <c r="AY85" s="2">
        <v>221</v>
      </c>
      <c r="AZ85" s="2">
        <v>-221</v>
      </c>
      <c r="BD85" s="2">
        <v>0</v>
      </c>
      <c r="BE85" s="2">
        <v>31</v>
      </c>
      <c r="BF85" s="2">
        <v>-31</v>
      </c>
    </row>
    <row r="86" spans="1:58" x14ac:dyDescent="0.25">
      <c r="A86" s="7">
        <v>5.83333333333333E-2</v>
      </c>
      <c r="B86" s="1">
        <v>0</v>
      </c>
      <c r="C86" s="2">
        <v>31</v>
      </c>
      <c r="D86" s="2">
        <v>-31</v>
      </c>
      <c r="H86" s="1">
        <v>0</v>
      </c>
      <c r="I86" s="2">
        <v>238</v>
      </c>
      <c r="J86" s="2">
        <v>-238</v>
      </c>
      <c r="N86" s="1">
        <v>0</v>
      </c>
      <c r="O86" s="2">
        <v>31</v>
      </c>
      <c r="P86" s="2">
        <v>-31</v>
      </c>
      <c r="T86" s="1">
        <v>0</v>
      </c>
      <c r="U86" s="2">
        <v>47</v>
      </c>
      <c r="V86" s="2">
        <v>-47</v>
      </c>
      <c r="Z86" s="2">
        <v>0</v>
      </c>
      <c r="AA86" s="2">
        <v>183</v>
      </c>
      <c r="AB86" s="2">
        <v>-183</v>
      </c>
      <c r="AF86" s="2">
        <v>0</v>
      </c>
      <c r="AG86" s="2">
        <v>51</v>
      </c>
      <c r="AH86" s="2">
        <v>-51</v>
      </c>
      <c r="AL86" s="2">
        <v>0</v>
      </c>
      <c r="AM86" s="2">
        <v>371</v>
      </c>
      <c r="AN86" s="2">
        <v>-371</v>
      </c>
      <c r="AR86" s="2">
        <v>0</v>
      </c>
      <c r="AS86" s="2">
        <v>28</v>
      </c>
      <c r="AT86" s="2">
        <v>-28</v>
      </c>
      <c r="AX86" s="2">
        <v>0</v>
      </c>
      <c r="AY86" s="2">
        <v>221</v>
      </c>
      <c r="AZ86" s="2">
        <v>-221</v>
      </c>
      <c r="BD86" s="2">
        <v>0</v>
      </c>
      <c r="BE86" s="2">
        <v>31</v>
      </c>
      <c r="BF86" s="2">
        <v>-31</v>
      </c>
    </row>
    <row r="87" spans="1:58" x14ac:dyDescent="0.25">
      <c r="A87" s="7">
        <v>5.9027777777777797E-2</v>
      </c>
      <c r="B87" s="1">
        <v>0</v>
      </c>
      <c r="C87" s="2">
        <v>31</v>
      </c>
      <c r="D87" s="2">
        <v>-31</v>
      </c>
      <c r="H87" s="1">
        <v>0</v>
      </c>
      <c r="I87" s="2">
        <v>31</v>
      </c>
      <c r="J87" s="2">
        <v>-31</v>
      </c>
      <c r="N87" s="1">
        <v>0</v>
      </c>
      <c r="O87" s="2">
        <v>31</v>
      </c>
      <c r="P87" s="2">
        <v>-31</v>
      </c>
      <c r="T87" s="1">
        <v>0</v>
      </c>
      <c r="U87" s="2">
        <v>47</v>
      </c>
      <c r="V87" s="2">
        <v>-47</v>
      </c>
      <c r="Z87" s="2">
        <v>0</v>
      </c>
      <c r="AA87" s="2">
        <v>183</v>
      </c>
      <c r="AB87" s="2">
        <v>-183</v>
      </c>
      <c r="AF87" s="2">
        <v>0</v>
      </c>
      <c r="AG87" s="2">
        <v>164</v>
      </c>
      <c r="AH87" s="2">
        <v>-164</v>
      </c>
      <c r="AL87" s="2">
        <v>0</v>
      </c>
      <c r="AM87" s="2">
        <v>371</v>
      </c>
      <c r="AN87" s="2">
        <v>-371</v>
      </c>
      <c r="AR87" s="2">
        <v>0</v>
      </c>
      <c r="AS87" s="2">
        <v>28</v>
      </c>
      <c r="AT87" s="2">
        <v>-28</v>
      </c>
      <c r="AX87" s="2">
        <v>0</v>
      </c>
      <c r="AY87" s="2">
        <v>221</v>
      </c>
      <c r="AZ87" s="2">
        <v>-221</v>
      </c>
      <c r="BD87" s="2">
        <v>0</v>
      </c>
      <c r="BE87" s="2">
        <v>31</v>
      </c>
      <c r="BF87" s="2">
        <v>-31</v>
      </c>
    </row>
    <row r="88" spans="1:58" x14ac:dyDescent="0.25">
      <c r="A88" s="7">
        <v>5.9722222222222197E-2</v>
      </c>
      <c r="B88" s="1">
        <v>0</v>
      </c>
      <c r="C88" s="2">
        <v>31</v>
      </c>
      <c r="D88" s="2">
        <v>-31</v>
      </c>
      <c r="H88" s="1">
        <v>0</v>
      </c>
      <c r="I88" s="2">
        <v>31</v>
      </c>
      <c r="J88" s="2">
        <v>-31</v>
      </c>
      <c r="N88" s="1">
        <v>0</v>
      </c>
      <c r="O88" s="2">
        <v>31</v>
      </c>
      <c r="P88" s="2">
        <v>-31</v>
      </c>
      <c r="T88" s="1">
        <v>0</v>
      </c>
      <c r="U88" s="2">
        <v>47</v>
      </c>
      <c r="V88" s="2">
        <v>-47</v>
      </c>
      <c r="Z88" s="2">
        <v>0</v>
      </c>
      <c r="AA88" s="2">
        <v>183</v>
      </c>
      <c r="AB88" s="2">
        <v>-183</v>
      </c>
      <c r="AF88" s="2">
        <v>0</v>
      </c>
      <c r="AG88" s="2">
        <v>164</v>
      </c>
      <c r="AH88" s="2">
        <v>-164</v>
      </c>
      <c r="AL88" s="2">
        <v>0</v>
      </c>
      <c r="AM88" s="2">
        <v>371</v>
      </c>
      <c r="AN88" s="2">
        <v>-371</v>
      </c>
      <c r="AR88" s="2">
        <v>0</v>
      </c>
      <c r="AS88" s="2">
        <v>28</v>
      </c>
      <c r="AT88" s="2">
        <v>-28</v>
      </c>
      <c r="AX88" s="2">
        <v>0</v>
      </c>
      <c r="AY88" s="2">
        <v>221</v>
      </c>
      <c r="AZ88" s="2">
        <v>-221</v>
      </c>
      <c r="BD88" s="2">
        <v>0</v>
      </c>
      <c r="BE88" s="2">
        <v>31</v>
      </c>
      <c r="BF88" s="2">
        <v>-31</v>
      </c>
    </row>
    <row r="89" spans="1:58" x14ac:dyDescent="0.25">
      <c r="A89" s="7">
        <v>6.0416666666666702E-2</v>
      </c>
      <c r="B89" s="1">
        <v>0</v>
      </c>
      <c r="C89" s="2">
        <v>31</v>
      </c>
      <c r="D89" s="2">
        <v>-31</v>
      </c>
      <c r="H89" s="1">
        <v>0</v>
      </c>
      <c r="I89" s="2">
        <v>31</v>
      </c>
      <c r="J89" s="2">
        <v>-31</v>
      </c>
      <c r="N89" s="1">
        <v>0</v>
      </c>
      <c r="O89" s="2">
        <v>31</v>
      </c>
      <c r="P89" s="2">
        <v>-31</v>
      </c>
      <c r="T89" s="1">
        <v>0</v>
      </c>
      <c r="U89" s="2">
        <v>47</v>
      </c>
      <c r="V89" s="2">
        <v>-47</v>
      </c>
      <c r="Z89" s="2">
        <v>0</v>
      </c>
      <c r="AA89" s="2">
        <v>183</v>
      </c>
      <c r="AB89" s="2">
        <v>-183</v>
      </c>
      <c r="AF89" s="2">
        <v>0</v>
      </c>
      <c r="AG89" s="2">
        <v>164</v>
      </c>
      <c r="AH89" s="2">
        <v>-164</v>
      </c>
      <c r="AL89" s="2">
        <v>0</v>
      </c>
      <c r="AM89" s="2">
        <v>371</v>
      </c>
      <c r="AN89" s="2">
        <v>-371</v>
      </c>
      <c r="AR89" s="2">
        <v>0</v>
      </c>
      <c r="AS89" s="2">
        <v>28</v>
      </c>
      <c r="AT89" s="2">
        <v>-28</v>
      </c>
      <c r="AX89" s="2">
        <v>0</v>
      </c>
      <c r="AY89" s="2">
        <v>221</v>
      </c>
      <c r="AZ89" s="2">
        <v>-221</v>
      </c>
      <c r="BD89" s="2">
        <v>0</v>
      </c>
      <c r="BE89" s="2">
        <v>31</v>
      </c>
      <c r="BF89" s="2">
        <v>-31</v>
      </c>
    </row>
    <row r="90" spans="1:58" x14ac:dyDescent="0.25">
      <c r="A90" s="7">
        <v>6.1111111111111102E-2</v>
      </c>
      <c r="B90" s="1">
        <v>0</v>
      </c>
      <c r="C90" s="2">
        <v>31</v>
      </c>
      <c r="D90" s="2">
        <v>-31</v>
      </c>
      <c r="H90" s="1">
        <v>0</v>
      </c>
      <c r="I90" s="2">
        <v>31</v>
      </c>
      <c r="J90" s="2">
        <v>-31</v>
      </c>
      <c r="N90" s="1">
        <v>0</v>
      </c>
      <c r="O90" s="2">
        <v>31</v>
      </c>
      <c r="P90" s="2">
        <v>-31</v>
      </c>
      <c r="T90" s="1">
        <v>0</v>
      </c>
      <c r="U90" s="2">
        <v>47</v>
      </c>
      <c r="V90" s="2">
        <v>-47</v>
      </c>
      <c r="Z90" s="2">
        <v>0</v>
      </c>
      <c r="AA90" s="2">
        <v>53</v>
      </c>
      <c r="AB90" s="2">
        <v>-53</v>
      </c>
      <c r="AF90" s="2">
        <v>0</v>
      </c>
      <c r="AG90" s="2">
        <v>164</v>
      </c>
      <c r="AH90" s="2">
        <v>-164</v>
      </c>
      <c r="AL90" s="2">
        <v>0</v>
      </c>
      <c r="AM90" s="2">
        <v>371</v>
      </c>
      <c r="AN90" s="2">
        <v>-371</v>
      </c>
      <c r="AR90" s="2">
        <v>0</v>
      </c>
      <c r="AS90" s="2">
        <v>28</v>
      </c>
      <c r="AT90" s="2">
        <v>-28</v>
      </c>
      <c r="AX90" s="2">
        <v>0</v>
      </c>
      <c r="AY90" s="2">
        <v>221</v>
      </c>
      <c r="AZ90" s="2">
        <v>-221</v>
      </c>
      <c r="BD90" s="2">
        <v>0</v>
      </c>
      <c r="BE90" s="2">
        <v>31</v>
      </c>
      <c r="BF90" s="2">
        <v>-31</v>
      </c>
    </row>
    <row r="91" spans="1:58" x14ac:dyDescent="0.25">
      <c r="A91" s="7">
        <v>6.18055555555556E-2</v>
      </c>
      <c r="B91" s="1">
        <v>0</v>
      </c>
      <c r="C91" s="2">
        <v>31</v>
      </c>
      <c r="D91" s="2">
        <v>-31</v>
      </c>
      <c r="H91" s="1">
        <v>0</v>
      </c>
      <c r="I91" s="2">
        <v>31</v>
      </c>
      <c r="J91" s="2">
        <v>-31</v>
      </c>
      <c r="N91" s="1">
        <v>0</v>
      </c>
      <c r="O91" s="2">
        <v>31</v>
      </c>
      <c r="P91" s="2">
        <v>-31</v>
      </c>
      <c r="T91" s="1">
        <v>0</v>
      </c>
      <c r="U91" s="2">
        <v>47</v>
      </c>
      <c r="V91" s="2">
        <v>-47</v>
      </c>
      <c r="Z91" s="2">
        <v>0</v>
      </c>
      <c r="AA91" s="2">
        <v>53</v>
      </c>
      <c r="AB91" s="2">
        <v>-53</v>
      </c>
      <c r="AF91" s="2">
        <v>0</v>
      </c>
      <c r="AG91" s="2">
        <v>164</v>
      </c>
      <c r="AH91" s="2">
        <v>-164</v>
      </c>
      <c r="AL91" s="2">
        <v>0</v>
      </c>
      <c r="AM91" s="2">
        <v>371</v>
      </c>
      <c r="AN91" s="2">
        <v>-371</v>
      </c>
      <c r="AR91" s="2">
        <v>0</v>
      </c>
      <c r="AS91" s="2">
        <v>28</v>
      </c>
      <c r="AT91" s="2">
        <v>-28</v>
      </c>
      <c r="AX91" s="2">
        <v>0</v>
      </c>
      <c r="AY91" s="2">
        <v>221</v>
      </c>
      <c r="AZ91" s="2">
        <v>-221</v>
      </c>
      <c r="BD91" s="2">
        <v>0</v>
      </c>
      <c r="BE91" s="2">
        <v>31</v>
      </c>
      <c r="BF91" s="2">
        <v>-31</v>
      </c>
    </row>
    <row r="92" spans="1:58" x14ac:dyDescent="0.25">
      <c r="A92" s="7">
        <v>6.25E-2</v>
      </c>
      <c r="B92" s="1">
        <v>0</v>
      </c>
      <c r="C92" s="2">
        <v>31</v>
      </c>
      <c r="D92" s="2">
        <v>-31</v>
      </c>
      <c r="H92" s="1">
        <v>0</v>
      </c>
      <c r="I92" s="2">
        <v>31</v>
      </c>
      <c r="J92" s="2">
        <v>-31</v>
      </c>
      <c r="N92" s="1">
        <v>0</v>
      </c>
      <c r="O92" s="2">
        <v>31</v>
      </c>
      <c r="P92" s="2">
        <v>-31</v>
      </c>
      <c r="T92" s="1">
        <v>0</v>
      </c>
      <c r="U92" s="2">
        <v>47</v>
      </c>
      <c r="V92" s="2">
        <v>-47</v>
      </c>
      <c r="Z92" s="2">
        <v>0</v>
      </c>
      <c r="AA92" s="2">
        <v>53</v>
      </c>
      <c r="AB92" s="2">
        <v>-53</v>
      </c>
      <c r="AF92" s="2">
        <v>0</v>
      </c>
      <c r="AG92" s="2">
        <v>164</v>
      </c>
      <c r="AH92" s="2">
        <v>-164</v>
      </c>
      <c r="AL92" s="2">
        <v>0</v>
      </c>
      <c r="AM92" s="2">
        <v>371</v>
      </c>
      <c r="AN92" s="2">
        <v>-371</v>
      </c>
      <c r="AR92" s="2">
        <v>0</v>
      </c>
      <c r="AS92" s="2">
        <v>28</v>
      </c>
      <c r="AT92" s="2">
        <v>-28</v>
      </c>
      <c r="AX92" s="2">
        <v>0</v>
      </c>
      <c r="AY92" s="2">
        <v>221</v>
      </c>
      <c r="AZ92" s="2">
        <v>-221</v>
      </c>
      <c r="BD92" s="2">
        <v>0</v>
      </c>
      <c r="BE92" s="2">
        <v>31</v>
      </c>
      <c r="BF92" s="2">
        <v>-31</v>
      </c>
    </row>
    <row r="93" spans="1:58" x14ac:dyDescent="0.25">
      <c r="A93" s="7">
        <v>6.31944444444444E-2</v>
      </c>
      <c r="B93" s="1">
        <v>0</v>
      </c>
      <c r="C93" s="2">
        <v>31</v>
      </c>
      <c r="D93" s="2">
        <v>-31</v>
      </c>
      <c r="H93" s="1">
        <v>0</v>
      </c>
      <c r="I93" s="2">
        <v>31</v>
      </c>
      <c r="J93" s="2">
        <v>-31</v>
      </c>
      <c r="N93" s="1">
        <v>0</v>
      </c>
      <c r="O93" s="2">
        <v>31</v>
      </c>
      <c r="P93" s="2">
        <v>-31</v>
      </c>
      <c r="T93" s="1">
        <v>0</v>
      </c>
      <c r="U93" s="2">
        <v>47</v>
      </c>
      <c r="V93" s="2">
        <v>-47</v>
      </c>
      <c r="Z93" s="2">
        <v>0</v>
      </c>
      <c r="AA93" s="2">
        <v>53</v>
      </c>
      <c r="AB93" s="2">
        <v>-53</v>
      </c>
      <c r="AF93" s="2">
        <v>0</v>
      </c>
      <c r="AG93" s="2">
        <v>164</v>
      </c>
      <c r="AH93" s="2">
        <v>-164</v>
      </c>
      <c r="AL93" s="2">
        <v>0</v>
      </c>
      <c r="AM93" s="2">
        <v>371</v>
      </c>
      <c r="AN93" s="2">
        <v>-371</v>
      </c>
      <c r="AR93" s="2">
        <v>0</v>
      </c>
      <c r="AS93" s="2">
        <v>28</v>
      </c>
      <c r="AT93" s="2">
        <v>-28</v>
      </c>
      <c r="AX93" s="2">
        <v>0</v>
      </c>
      <c r="AY93" s="2">
        <v>221</v>
      </c>
      <c r="AZ93" s="2">
        <v>-221</v>
      </c>
      <c r="BD93" s="2">
        <v>0</v>
      </c>
      <c r="BE93" s="2">
        <v>31</v>
      </c>
      <c r="BF93" s="2">
        <v>-31</v>
      </c>
    </row>
    <row r="94" spans="1:58" x14ac:dyDescent="0.25">
      <c r="A94" s="7">
        <v>6.3888888888888898E-2</v>
      </c>
      <c r="B94" s="1">
        <v>0</v>
      </c>
      <c r="C94" s="2">
        <v>31</v>
      </c>
      <c r="D94" s="2">
        <v>-31</v>
      </c>
      <c r="H94" s="1">
        <v>0</v>
      </c>
      <c r="I94" s="2">
        <v>31</v>
      </c>
      <c r="J94" s="2">
        <v>-31</v>
      </c>
      <c r="N94" s="1">
        <v>0</v>
      </c>
      <c r="O94" s="2">
        <v>31</v>
      </c>
      <c r="P94" s="2">
        <v>-31</v>
      </c>
      <c r="T94" s="1">
        <v>0</v>
      </c>
      <c r="U94" s="2">
        <v>47</v>
      </c>
      <c r="V94" s="2">
        <v>-47</v>
      </c>
      <c r="Z94" s="2">
        <v>0</v>
      </c>
      <c r="AA94" s="2">
        <v>53</v>
      </c>
      <c r="AB94" s="2">
        <v>-53</v>
      </c>
      <c r="AF94" s="2">
        <v>0</v>
      </c>
      <c r="AG94" s="2">
        <v>164</v>
      </c>
      <c r="AH94" s="2">
        <v>-164</v>
      </c>
      <c r="AL94" s="2">
        <v>0</v>
      </c>
      <c r="AM94" s="2">
        <v>371</v>
      </c>
      <c r="AN94" s="2">
        <v>-371</v>
      </c>
      <c r="AR94" s="2">
        <v>0</v>
      </c>
      <c r="AS94" s="2">
        <v>28</v>
      </c>
      <c r="AT94" s="2">
        <v>-28</v>
      </c>
      <c r="AX94" s="2">
        <v>0</v>
      </c>
      <c r="AY94" s="2">
        <v>51</v>
      </c>
      <c r="AZ94" s="2">
        <v>-51</v>
      </c>
      <c r="BD94" s="2">
        <v>0</v>
      </c>
      <c r="BE94" s="2">
        <v>31</v>
      </c>
      <c r="BF94" s="2">
        <v>-31</v>
      </c>
    </row>
    <row r="95" spans="1:58" x14ac:dyDescent="0.25">
      <c r="A95" s="7">
        <v>6.4583333333333298E-2</v>
      </c>
      <c r="B95" s="1">
        <v>0</v>
      </c>
      <c r="C95" s="2">
        <v>31</v>
      </c>
      <c r="D95" s="2">
        <v>-31</v>
      </c>
      <c r="H95" s="1">
        <v>0</v>
      </c>
      <c r="I95" s="2">
        <v>31</v>
      </c>
      <c r="J95" s="2">
        <v>-31</v>
      </c>
      <c r="N95" s="1">
        <v>0</v>
      </c>
      <c r="O95" s="2">
        <v>31</v>
      </c>
      <c r="P95" s="2">
        <v>-31</v>
      </c>
      <c r="T95" s="1">
        <v>0</v>
      </c>
      <c r="U95" s="2">
        <v>47</v>
      </c>
      <c r="V95" s="2">
        <v>-47</v>
      </c>
      <c r="Z95" s="2">
        <v>0</v>
      </c>
      <c r="AA95" s="2">
        <v>53</v>
      </c>
      <c r="AB95" s="2">
        <v>-53</v>
      </c>
      <c r="AF95" s="2">
        <v>0</v>
      </c>
      <c r="AG95" s="2">
        <v>164</v>
      </c>
      <c r="AH95" s="2">
        <v>-164</v>
      </c>
      <c r="AL95" s="2">
        <v>0</v>
      </c>
      <c r="AM95" s="2">
        <v>371</v>
      </c>
      <c r="AN95" s="2">
        <v>-371</v>
      </c>
      <c r="AR95" s="2">
        <v>0</v>
      </c>
      <c r="AS95" s="2">
        <v>28</v>
      </c>
      <c r="AT95" s="2">
        <v>-28</v>
      </c>
      <c r="AX95" s="2">
        <v>0</v>
      </c>
      <c r="AY95" s="2">
        <v>51</v>
      </c>
      <c r="AZ95" s="2">
        <v>-51</v>
      </c>
      <c r="BD95" s="2">
        <v>0</v>
      </c>
      <c r="BE95" s="2">
        <v>31</v>
      </c>
      <c r="BF95" s="2">
        <v>-31</v>
      </c>
    </row>
    <row r="96" spans="1:58" x14ac:dyDescent="0.25">
      <c r="A96" s="7">
        <v>6.5277777777777796E-2</v>
      </c>
      <c r="B96" s="1">
        <v>0</v>
      </c>
      <c r="C96" s="2">
        <v>31</v>
      </c>
      <c r="D96" s="2">
        <v>-31</v>
      </c>
      <c r="H96" s="1">
        <v>0</v>
      </c>
      <c r="I96" s="2">
        <v>31</v>
      </c>
      <c r="J96" s="2">
        <v>-31</v>
      </c>
      <c r="N96" s="1">
        <v>0</v>
      </c>
      <c r="O96" s="2">
        <v>31</v>
      </c>
      <c r="P96" s="2">
        <v>-31</v>
      </c>
      <c r="T96" s="1">
        <v>0</v>
      </c>
      <c r="U96" s="2">
        <v>47</v>
      </c>
      <c r="V96" s="2">
        <v>-47</v>
      </c>
      <c r="Z96" s="2">
        <v>0</v>
      </c>
      <c r="AA96" s="2">
        <v>53</v>
      </c>
      <c r="AB96" s="2">
        <v>-53</v>
      </c>
      <c r="AF96" s="2">
        <v>0</v>
      </c>
      <c r="AG96" s="2">
        <v>164</v>
      </c>
      <c r="AH96" s="2">
        <v>-164</v>
      </c>
      <c r="AL96" s="2">
        <v>0</v>
      </c>
      <c r="AM96" s="2">
        <v>371</v>
      </c>
      <c r="AN96" s="2">
        <v>-371</v>
      </c>
      <c r="AR96" s="2">
        <v>0</v>
      </c>
      <c r="AS96" s="2">
        <v>28</v>
      </c>
      <c r="AT96" s="2">
        <v>-28</v>
      </c>
      <c r="AX96" s="2">
        <v>0</v>
      </c>
      <c r="AY96" s="2">
        <v>51</v>
      </c>
      <c r="AZ96" s="2">
        <v>-51</v>
      </c>
      <c r="BD96" s="2">
        <v>0</v>
      </c>
      <c r="BE96" s="2">
        <v>31</v>
      </c>
      <c r="BF96" s="2">
        <v>-31</v>
      </c>
    </row>
    <row r="97" spans="1:58" x14ac:dyDescent="0.25">
      <c r="A97" s="7">
        <v>6.5972222222222196E-2</v>
      </c>
      <c r="B97" s="1">
        <v>0</v>
      </c>
      <c r="C97" s="2">
        <v>31</v>
      </c>
      <c r="D97" s="2">
        <v>-31</v>
      </c>
      <c r="H97" s="1">
        <v>0</v>
      </c>
      <c r="I97" s="2">
        <v>31</v>
      </c>
      <c r="J97" s="2">
        <v>-31</v>
      </c>
      <c r="N97" s="1">
        <v>0</v>
      </c>
      <c r="O97" s="2">
        <v>31</v>
      </c>
      <c r="P97" s="2">
        <v>-31</v>
      </c>
      <c r="T97" s="1">
        <v>0</v>
      </c>
      <c r="U97" s="2">
        <v>47</v>
      </c>
      <c r="V97" s="2">
        <v>-47</v>
      </c>
      <c r="Z97" s="2">
        <v>0</v>
      </c>
      <c r="AA97" s="2">
        <v>53</v>
      </c>
      <c r="AB97" s="2">
        <v>-53</v>
      </c>
      <c r="AF97" s="2">
        <v>0</v>
      </c>
      <c r="AG97" s="2">
        <v>164</v>
      </c>
      <c r="AH97" s="2">
        <v>-164</v>
      </c>
      <c r="AL97" s="2">
        <v>0</v>
      </c>
      <c r="AM97" s="2">
        <v>371</v>
      </c>
      <c r="AN97" s="2">
        <v>-371</v>
      </c>
      <c r="AR97" s="2">
        <v>0</v>
      </c>
      <c r="AS97" s="2">
        <v>28</v>
      </c>
      <c r="AT97" s="2">
        <v>-28</v>
      </c>
      <c r="AX97" s="2">
        <v>0</v>
      </c>
      <c r="AY97" s="2">
        <v>51</v>
      </c>
      <c r="AZ97" s="2">
        <v>-51</v>
      </c>
      <c r="BD97" s="2">
        <v>0</v>
      </c>
      <c r="BE97" s="2">
        <v>31</v>
      </c>
      <c r="BF97" s="2">
        <v>-31</v>
      </c>
    </row>
    <row r="98" spans="1:58" x14ac:dyDescent="0.25">
      <c r="A98" s="7">
        <v>6.6666666666666693E-2</v>
      </c>
      <c r="B98" s="1">
        <v>0</v>
      </c>
      <c r="C98" s="2">
        <v>31</v>
      </c>
      <c r="D98" s="2">
        <v>-31</v>
      </c>
      <c r="H98" s="1">
        <v>0</v>
      </c>
      <c r="I98" s="2">
        <v>31</v>
      </c>
      <c r="J98" s="2">
        <v>-31</v>
      </c>
      <c r="N98" s="1">
        <v>0</v>
      </c>
      <c r="O98" s="2">
        <v>31</v>
      </c>
      <c r="P98" s="2">
        <v>-31</v>
      </c>
      <c r="T98" s="1">
        <v>0</v>
      </c>
      <c r="U98" s="2">
        <v>47</v>
      </c>
      <c r="V98" s="2">
        <v>-47</v>
      </c>
      <c r="Z98" s="2">
        <v>0</v>
      </c>
      <c r="AA98" s="2">
        <v>53</v>
      </c>
      <c r="AB98" s="2">
        <v>-53</v>
      </c>
      <c r="AF98" s="2">
        <v>0</v>
      </c>
      <c r="AG98" s="2">
        <v>164</v>
      </c>
      <c r="AH98" s="2">
        <v>-164</v>
      </c>
      <c r="AL98" s="2">
        <v>0</v>
      </c>
      <c r="AM98" s="2">
        <v>260</v>
      </c>
      <c r="AN98" s="2">
        <v>-260</v>
      </c>
      <c r="AR98" s="2">
        <v>0</v>
      </c>
      <c r="AS98" s="2">
        <v>28</v>
      </c>
      <c r="AT98" s="2">
        <v>-28</v>
      </c>
      <c r="AX98" s="2">
        <v>0</v>
      </c>
      <c r="AY98" s="2">
        <v>51</v>
      </c>
      <c r="AZ98" s="2">
        <v>-51</v>
      </c>
      <c r="BD98" s="2">
        <v>0</v>
      </c>
      <c r="BE98" s="2">
        <v>31</v>
      </c>
      <c r="BF98" s="2">
        <v>-31</v>
      </c>
    </row>
    <row r="99" spans="1:58" x14ac:dyDescent="0.25">
      <c r="A99" s="7">
        <v>6.7361111111111094E-2</v>
      </c>
      <c r="B99" s="1">
        <v>0</v>
      </c>
      <c r="C99" s="2">
        <v>31</v>
      </c>
      <c r="D99" s="2">
        <v>-31</v>
      </c>
      <c r="H99" s="1">
        <v>0</v>
      </c>
      <c r="I99" s="2">
        <v>31</v>
      </c>
      <c r="J99" s="2">
        <v>-31</v>
      </c>
      <c r="N99" s="1">
        <v>0</v>
      </c>
      <c r="O99" s="2">
        <v>31</v>
      </c>
      <c r="P99" s="2">
        <v>-31</v>
      </c>
      <c r="T99" s="1">
        <v>0</v>
      </c>
      <c r="U99" s="2">
        <v>47</v>
      </c>
      <c r="V99" s="2">
        <v>-47</v>
      </c>
      <c r="Z99" s="2">
        <v>0</v>
      </c>
      <c r="AA99" s="2">
        <v>53</v>
      </c>
      <c r="AB99" s="2">
        <v>-53</v>
      </c>
      <c r="AF99" s="2">
        <v>0</v>
      </c>
      <c r="AG99" s="2">
        <v>164</v>
      </c>
      <c r="AH99" s="2">
        <v>-164</v>
      </c>
      <c r="AL99" s="2">
        <v>0</v>
      </c>
      <c r="AM99" s="2">
        <v>260</v>
      </c>
      <c r="AN99" s="2">
        <v>-260</v>
      </c>
      <c r="AR99" s="2">
        <v>0</v>
      </c>
      <c r="AS99" s="2">
        <v>28</v>
      </c>
      <c r="AT99" s="2">
        <v>-28</v>
      </c>
      <c r="AX99" s="2">
        <v>0</v>
      </c>
      <c r="AY99" s="2">
        <v>51</v>
      </c>
      <c r="AZ99" s="2">
        <v>-51</v>
      </c>
      <c r="BD99" s="2">
        <v>0</v>
      </c>
      <c r="BE99" s="2">
        <v>31</v>
      </c>
      <c r="BF99" s="2">
        <v>-31</v>
      </c>
    </row>
    <row r="100" spans="1:58" x14ac:dyDescent="0.25">
      <c r="A100" s="7">
        <v>6.8055555555555605E-2</v>
      </c>
      <c r="B100" s="1">
        <v>0</v>
      </c>
      <c r="C100" s="2">
        <v>31</v>
      </c>
      <c r="D100" s="2">
        <v>-31</v>
      </c>
      <c r="H100" s="1">
        <v>0</v>
      </c>
      <c r="I100" s="2">
        <v>31</v>
      </c>
      <c r="J100" s="2">
        <v>-31</v>
      </c>
      <c r="N100" s="1">
        <v>0</v>
      </c>
      <c r="O100" s="2">
        <v>31</v>
      </c>
      <c r="P100" s="2">
        <v>-31</v>
      </c>
      <c r="T100" s="1">
        <v>0</v>
      </c>
      <c r="U100" s="2">
        <v>47</v>
      </c>
      <c r="V100" s="2">
        <v>-47</v>
      </c>
      <c r="Z100" s="2">
        <v>0</v>
      </c>
      <c r="AA100" s="2">
        <v>53</v>
      </c>
      <c r="AB100" s="2">
        <v>-53</v>
      </c>
      <c r="AF100" s="2">
        <v>0</v>
      </c>
      <c r="AG100" s="2">
        <v>164</v>
      </c>
      <c r="AH100" s="2">
        <v>-164</v>
      </c>
      <c r="AL100" s="2">
        <v>0</v>
      </c>
      <c r="AM100" s="2">
        <v>260</v>
      </c>
      <c r="AN100" s="2">
        <v>-260</v>
      </c>
      <c r="AR100" s="2">
        <v>0</v>
      </c>
      <c r="AS100" s="2">
        <v>28</v>
      </c>
      <c r="AT100" s="2">
        <v>-28</v>
      </c>
      <c r="AX100" s="2">
        <v>0</v>
      </c>
      <c r="AY100" s="2">
        <v>51</v>
      </c>
      <c r="AZ100" s="2">
        <v>-51</v>
      </c>
      <c r="BD100" s="2">
        <v>0</v>
      </c>
      <c r="BE100" s="2">
        <v>31</v>
      </c>
      <c r="BF100" s="2">
        <v>-31</v>
      </c>
    </row>
    <row r="101" spans="1:58" x14ac:dyDescent="0.25">
      <c r="A101" s="7">
        <v>6.8750000000000006E-2</v>
      </c>
      <c r="B101" s="1">
        <v>0</v>
      </c>
      <c r="C101" s="2">
        <v>31</v>
      </c>
      <c r="D101" s="2">
        <v>-31</v>
      </c>
      <c r="H101" s="1">
        <v>0</v>
      </c>
      <c r="I101" s="2">
        <v>31</v>
      </c>
      <c r="J101" s="2">
        <v>-31</v>
      </c>
      <c r="N101" s="1">
        <v>0</v>
      </c>
      <c r="O101" s="2">
        <v>31</v>
      </c>
      <c r="P101" s="2">
        <v>-31</v>
      </c>
      <c r="T101" s="1">
        <v>0</v>
      </c>
      <c r="U101" s="2">
        <v>47</v>
      </c>
      <c r="V101" s="2">
        <v>-47</v>
      </c>
      <c r="Z101" s="2">
        <v>0</v>
      </c>
      <c r="AA101" s="2">
        <v>53</v>
      </c>
      <c r="AB101" s="2">
        <v>-53</v>
      </c>
      <c r="AF101" s="2">
        <v>0</v>
      </c>
      <c r="AG101" s="2">
        <v>164</v>
      </c>
      <c r="AH101" s="2">
        <v>-164</v>
      </c>
      <c r="AL101" s="2">
        <v>0</v>
      </c>
      <c r="AM101" s="2">
        <v>260</v>
      </c>
      <c r="AN101" s="2">
        <v>-260</v>
      </c>
      <c r="AR101" s="2">
        <v>0</v>
      </c>
      <c r="AS101" s="2">
        <v>28</v>
      </c>
      <c r="AT101" s="2">
        <v>-28</v>
      </c>
      <c r="AX101" s="2">
        <v>0</v>
      </c>
      <c r="AY101" s="2">
        <v>51</v>
      </c>
      <c r="AZ101" s="2">
        <v>-51</v>
      </c>
      <c r="BD101" s="2">
        <v>0</v>
      </c>
      <c r="BE101" s="2">
        <v>31</v>
      </c>
      <c r="BF101" s="2">
        <v>-31</v>
      </c>
    </row>
    <row r="102" spans="1:58" x14ac:dyDescent="0.25">
      <c r="A102" s="7">
        <v>6.9444444444444406E-2</v>
      </c>
      <c r="B102" s="1">
        <v>0</v>
      </c>
      <c r="C102" s="2">
        <v>31</v>
      </c>
      <c r="D102" s="2">
        <v>-31</v>
      </c>
      <c r="H102" s="1">
        <v>0</v>
      </c>
      <c r="I102" s="2">
        <v>31</v>
      </c>
      <c r="J102" s="2">
        <v>-31</v>
      </c>
      <c r="N102" s="1">
        <v>0</v>
      </c>
      <c r="O102" s="2">
        <v>31</v>
      </c>
      <c r="P102" s="2">
        <v>-31</v>
      </c>
      <c r="T102" s="1">
        <v>0</v>
      </c>
      <c r="U102" s="2">
        <v>47</v>
      </c>
      <c r="V102" s="2">
        <v>-47</v>
      </c>
      <c r="Z102" s="2">
        <v>0</v>
      </c>
      <c r="AA102" s="2">
        <v>53</v>
      </c>
      <c r="AB102" s="2">
        <v>-53</v>
      </c>
      <c r="AF102" s="2">
        <v>0</v>
      </c>
      <c r="AG102" s="2">
        <v>164</v>
      </c>
      <c r="AH102" s="2">
        <v>-164</v>
      </c>
      <c r="AL102" s="2">
        <v>0</v>
      </c>
      <c r="AM102" s="2">
        <v>51</v>
      </c>
      <c r="AN102" s="2">
        <v>-51</v>
      </c>
      <c r="AR102" s="2">
        <v>0</v>
      </c>
      <c r="AS102" s="2">
        <v>28</v>
      </c>
      <c r="AT102" s="2">
        <v>-28</v>
      </c>
      <c r="AX102" s="2">
        <v>0</v>
      </c>
      <c r="AY102" s="2">
        <v>51</v>
      </c>
      <c r="AZ102" s="2">
        <v>-51</v>
      </c>
      <c r="BD102" s="2">
        <v>0</v>
      </c>
      <c r="BE102" s="2">
        <v>31</v>
      </c>
      <c r="BF102" s="2">
        <v>-31</v>
      </c>
    </row>
    <row r="103" spans="1:58" x14ac:dyDescent="0.25">
      <c r="A103" s="7">
        <v>7.0138888888888903E-2</v>
      </c>
      <c r="B103" s="1">
        <v>0</v>
      </c>
      <c r="C103" s="2">
        <v>31</v>
      </c>
      <c r="D103" s="2">
        <v>-31</v>
      </c>
      <c r="H103" s="1">
        <v>0</v>
      </c>
      <c r="I103" s="2">
        <v>31</v>
      </c>
      <c r="J103" s="2">
        <v>-31</v>
      </c>
      <c r="N103" s="1">
        <v>0</v>
      </c>
      <c r="O103" s="2">
        <v>31</v>
      </c>
      <c r="P103" s="2">
        <v>-31</v>
      </c>
      <c r="T103" s="1">
        <v>0</v>
      </c>
      <c r="U103" s="2">
        <v>47</v>
      </c>
      <c r="V103" s="2">
        <v>-47</v>
      </c>
      <c r="Z103" s="2">
        <v>0</v>
      </c>
      <c r="AA103" s="2">
        <v>53</v>
      </c>
      <c r="AB103" s="2">
        <v>-53</v>
      </c>
      <c r="AF103" s="2">
        <v>0</v>
      </c>
      <c r="AG103" s="2">
        <v>164</v>
      </c>
      <c r="AH103" s="2">
        <v>-164</v>
      </c>
      <c r="AL103" s="2">
        <v>0</v>
      </c>
      <c r="AM103" s="2">
        <v>51</v>
      </c>
      <c r="AN103" s="2">
        <v>-51</v>
      </c>
      <c r="AR103" s="2">
        <v>0</v>
      </c>
      <c r="AS103" s="2">
        <v>28</v>
      </c>
      <c r="AT103" s="2">
        <v>-28</v>
      </c>
      <c r="AX103" s="2">
        <v>0</v>
      </c>
      <c r="AY103" s="2">
        <v>51</v>
      </c>
      <c r="AZ103" s="2">
        <v>-51</v>
      </c>
      <c r="BD103" s="2">
        <v>0</v>
      </c>
      <c r="BE103" s="2">
        <v>31</v>
      </c>
      <c r="BF103" s="2">
        <v>-31</v>
      </c>
    </row>
    <row r="104" spans="1:58" x14ac:dyDescent="0.25">
      <c r="A104" s="7">
        <v>7.0833333333333304E-2</v>
      </c>
      <c r="B104" s="1">
        <v>0</v>
      </c>
      <c r="C104" s="2">
        <v>31</v>
      </c>
      <c r="D104" s="2">
        <v>-31</v>
      </c>
      <c r="H104" s="1">
        <v>0</v>
      </c>
      <c r="I104" s="2">
        <v>31</v>
      </c>
      <c r="J104" s="2">
        <v>-31</v>
      </c>
      <c r="N104" s="1">
        <v>0</v>
      </c>
      <c r="O104" s="2">
        <v>31</v>
      </c>
      <c r="P104" s="2">
        <v>-31</v>
      </c>
      <c r="T104" s="1">
        <v>0</v>
      </c>
      <c r="U104" s="2">
        <v>47</v>
      </c>
      <c r="V104" s="2">
        <v>-47</v>
      </c>
      <c r="Z104" s="2">
        <v>0</v>
      </c>
      <c r="AA104" s="2">
        <v>53</v>
      </c>
      <c r="AB104" s="2">
        <v>-53</v>
      </c>
      <c r="AF104" s="2">
        <v>0</v>
      </c>
      <c r="AG104" s="2">
        <v>164</v>
      </c>
      <c r="AH104" s="2">
        <v>-164</v>
      </c>
      <c r="AL104" s="2">
        <v>0</v>
      </c>
      <c r="AM104" s="2">
        <v>51</v>
      </c>
      <c r="AN104" s="2">
        <v>-51</v>
      </c>
      <c r="AR104" s="2">
        <v>0</v>
      </c>
      <c r="AS104" s="2">
        <v>28</v>
      </c>
      <c r="AT104" s="2">
        <v>-28</v>
      </c>
      <c r="AX104" s="2">
        <v>0</v>
      </c>
      <c r="AY104" s="2">
        <v>51</v>
      </c>
      <c r="AZ104" s="2">
        <v>-51</v>
      </c>
      <c r="BD104" s="2">
        <v>0</v>
      </c>
      <c r="BE104" s="2">
        <v>31</v>
      </c>
      <c r="BF104" s="2">
        <v>-31</v>
      </c>
    </row>
    <row r="105" spans="1:58" x14ac:dyDescent="0.25">
      <c r="A105" s="7">
        <v>7.1527777777777801E-2</v>
      </c>
      <c r="B105" s="1">
        <v>0</v>
      </c>
      <c r="C105" s="2">
        <v>31</v>
      </c>
      <c r="D105" s="2">
        <v>-31</v>
      </c>
      <c r="H105" s="1">
        <v>0</v>
      </c>
      <c r="I105" s="2">
        <v>31</v>
      </c>
      <c r="J105" s="2">
        <v>-31</v>
      </c>
      <c r="N105" s="1">
        <v>0</v>
      </c>
      <c r="O105" s="2">
        <v>31</v>
      </c>
      <c r="P105" s="2">
        <v>-31</v>
      </c>
      <c r="T105" s="1">
        <v>0</v>
      </c>
      <c r="U105" s="2">
        <v>47</v>
      </c>
      <c r="V105" s="2">
        <v>-47</v>
      </c>
      <c r="Z105" s="2">
        <v>0</v>
      </c>
      <c r="AA105" s="2">
        <v>53</v>
      </c>
      <c r="AB105" s="2">
        <v>-53</v>
      </c>
      <c r="AF105" s="2">
        <v>0</v>
      </c>
      <c r="AG105" s="2">
        <v>51</v>
      </c>
      <c r="AH105" s="2">
        <v>-51</v>
      </c>
      <c r="AL105" s="2">
        <v>0</v>
      </c>
      <c r="AM105" s="2">
        <v>51</v>
      </c>
      <c r="AN105" s="2">
        <v>-51</v>
      </c>
      <c r="AR105" s="2">
        <v>0</v>
      </c>
      <c r="AS105" s="2">
        <v>28</v>
      </c>
      <c r="AT105" s="2">
        <v>-28</v>
      </c>
      <c r="AX105" s="2">
        <v>0</v>
      </c>
      <c r="AY105" s="2">
        <v>51</v>
      </c>
      <c r="AZ105" s="2">
        <v>-51</v>
      </c>
      <c r="BD105" s="2">
        <v>0</v>
      </c>
      <c r="BE105" s="2">
        <v>31</v>
      </c>
      <c r="BF105" s="2">
        <v>-31</v>
      </c>
    </row>
    <row r="106" spans="1:58" x14ac:dyDescent="0.25">
      <c r="A106" s="7">
        <v>7.2222222222222202E-2</v>
      </c>
      <c r="B106" s="1">
        <v>0</v>
      </c>
      <c r="C106" s="2">
        <v>31</v>
      </c>
      <c r="D106" s="2">
        <v>-31</v>
      </c>
      <c r="H106" s="1">
        <v>0</v>
      </c>
      <c r="I106" s="2">
        <v>31</v>
      </c>
      <c r="J106" s="2">
        <v>-31</v>
      </c>
      <c r="N106" s="1">
        <v>0</v>
      </c>
      <c r="O106" s="2">
        <v>31</v>
      </c>
      <c r="P106" s="2">
        <v>-31</v>
      </c>
      <c r="T106" s="1">
        <v>0</v>
      </c>
      <c r="U106" s="2">
        <v>47</v>
      </c>
      <c r="V106" s="2">
        <v>-47</v>
      </c>
      <c r="Z106" s="2">
        <v>0</v>
      </c>
      <c r="AA106" s="2">
        <v>208</v>
      </c>
      <c r="AB106" s="2">
        <v>-208</v>
      </c>
      <c r="AF106" s="2">
        <v>0</v>
      </c>
      <c r="AG106" s="2">
        <v>51</v>
      </c>
      <c r="AH106" s="2">
        <v>-51</v>
      </c>
      <c r="AL106" s="2">
        <v>0</v>
      </c>
      <c r="AM106" s="2">
        <v>51</v>
      </c>
      <c r="AN106" s="2">
        <v>-51</v>
      </c>
      <c r="AR106" s="2">
        <v>0</v>
      </c>
      <c r="AS106" s="2">
        <v>28</v>
      </c>
      <c r="AT106" s="2">
        <v>-28</v>
      </c>
      <c r="AX106" s="2">
        <v>0</v>
      </c>
      <c r="AY106" s="2">
        <v>51</v>
      </c>
      <c r="AZ106" s="2">
        <v>-51</v>
      </c>
      <c r="BD106" s="2">
        <v>0</v>
      </c>
      <c r="BE106" s="2">
        <v>31</v>
      </c>
      <c r="BF106" s="2">
        <v>-31</v>
      </c>
    </row>
    <row r="107" spans="1:58" x14ac:dyDescent="0.25">
      <c r="A107" s="7">
        <v>7.2916666666666699E-2</v>
      </c>
      <c r="B107" s="1">
        <v>0</v>
      </c>
      <c r="C107" s="2">
        <v>31</v>
      </c>
      <c r="D107" s="2">
        <v>-31</v>
      </c>
      <c r="H107" s="1">
        <v>0</v>
      </c>
      <c r="I107" s="2">
        <v>31</v>
      </c>
      <c r="J107" s="2">
        <v>-31</v>
      </c>
      <c r="N107" s="1">
        <v>0</v>
      </c>
      <c r="O107" s="2">
        <v>31</v>
      </c>
      <c r="P107" s="2">
        <v>-31</v>
      </c>
      <c r="T107" s="1">
        <v>0</v>
      </c>
      <c r="U107" s="2">
        <v>47</v>
      </c>
      <c r="V107" s="2">
        <v>-47</v>
      </c>
      <c r="Z107" s="2">
        <v>0</v>
      </c>
      <c r="AA107" s="2">
        <v>208</v>
      </c>
      <c r="AB107" s="2">
        <v>-208</v>
      </c>
      <c r="AF107" s="2">
        <v>0</v>
      </c>
      <c r="AG107" s="2">
        <v>51</v>
      </c>
      <c r="AH107" s="2">
        <v>-51</v>
      </c>
      <c r="AL107" s="2">
        <v>0</v>
      </c>
      <c r="AM107" s="2">
        <v>51</v>
      </c>
      <c r="AN107" s="2">
        <v>-51</v>
      </c>
      <c r="AR107" s="2">
        <v>0</v>
      </c>
      <c r="AS107" s="2">
        <v>28</v>
      </c>
      <c r="AT107" s="2">
        <v>-28</v>
      </c>
      <c r="AX107" s="2">
        <v>0</v>
      </c>
      <c r="AY107" s="2">
        <v>51</v>
      </c>
      <c r="AZ107" s="2">
        <v>-51</v>
      </c>
      <c r="BD107" s="2">
        <v>0</v>
      </c>
      <c r="BE107" s="2">
        <v>31</v>
      </c>
      <c r="BF107" s="2">
        <v>-31</v>
      </c>
    </row>
    <row r="108" spans="1:58" x14ac:dyDescent="0.25">
      <c r="A108" s="7">
        <v>7.3611111111111099E-2</v>
      </c>
      <c r="B108" s="1">
        <v>0</v>
      </c>
      <c r="C108" s="2">
        <v>31</v>
      </c>
      <c r="D108" s="2">
        <v>-31</v>
      </c>
      <c r="H108" s="1">
        <v>0</v>
      </c>
      <c r="I108" s="2">
        <v>31</v>
      </c>
      <c r="J108" s="2">
        <v>-31</v>
      </c>
      <c r="N108" s="1">
        <v>0</v>
      </c>
      <c r="O108" s="2">
        <v>31</v>
      </c>
      <c r="P108" s="2">
        <v>-31</v>
      </c>
      <c r="T108" s="1">
        <v>0</v>
      </c>
      <c r="U108" s="2">
        <v>47</v>
      </c>
      <c r="V108" s="2">
        <v>-47</v>
      </c>
      <c r="Z108" s="2">
        <v>0</v>
      </c>
      <c r="AA108" s="2">
        <v>208</v>
      </c>
      <c r="AB108" s="2">
        <v>-208</v>
      </c>
      <c r="AF108" s="2">
        <v>0</v>
      </c>
      <c r="AG108" s="2">
        <v>51</v>
      </c>
      <c r="AH108" s="2">
        <v>-51</v>
      </c>
      <c r="AL108" s="2">
        <v>0</v>
      </c>
      <c r="AM108" s="2">
        <v>51</v>
      </c>
      <c r="AN108" s="2">
        <v>-51</v>
      </c>
      <c r="AR108" s="2">
        <v>0</v>
      </c>
      <c r="AS108" s="2">
        <v>28</v>
      </c>
      <c r="AT108" s="2">
        <v>-28</v>
      </c>
      <c r="AX108" s="2">
        <v>0</v>
      </c>
      <c r="AY108" s="2">
        <v>51</v>
      </c>
      <c r="AZ108" s="2">
        <v>-51</v>
      </c>
      <c r="BD108" s="2">
        <v>0</v>
      </c>
      <c r="BE108" s="2">
        <v>31</v>
      </c>
      <c r="BF108" s="2">
        <v>-31</v>
      </c>
    </row>
    <row r="109" spans="1:58" x14ac:dyDescent="0.25">
      <c r="A109" s="7">
        <v>7.4305555555555597E-2</v>
      </c>
      <c r="B109" s="1">
        <v>0</v>
      </c>
      <c r="C109" s="2">
        <v>31</v>
      </c>
      <c r="D109" s="2">
        <v>-31</v>
      </c>
      <c r="H109" s="1">
        <v>0</v>
      </c>
      <c r="I109" s="2">
        <v>31</v>
      </c>
      <c r="J109" s="2">
        <v>-31</v>
      </c>
      <c r="N109" s="1">
        <v>0</v>
      </c>
      <c r="O109" s="2">
        <v>254</v>
      </c>
      <c r="P109" s="2">
        <v>-254</v>
      </c>
      <c r="T109" s="1">
        <v>0</v>
      </c>
      <c r="U109" s="2">
        <v>47</v>
      </c>
      <c r="V109" s="2">
        <v>-47</v>
      </c>
      <c r="Z109" s="2">
        <v>0</v>
      </c>
      <c r="AA109" s="2">
        <v>208</v>
      </c>
      <c r="AB109" s="2">
        <v>-208</v>
      </c>
      <c r="AF109" s="2">
        <v>0</v>
      </c>
      <c r="AG109" s="2">
        <v>51</v>
      </c>
      <c r="AH109" s="2">
        <v>-51</v>
      </c>
      <c r="AL109" s="2">
        <v>0</v>
      </c>
      <c r="AM109" s="2">
        <v>51</v>
      </c>
      <c r="AN109" s="2">
        <v>-51</v>
      </c>
      <c r="AR109" s="2">
        <v>0</v>
      </c>
      <c r="AS109" s="2">
        <v>28</v>
      </c>
      <c r="AT109" s="2">
        <v>-28</v>
      </c>
      <c r="AX109" s="2">
        <v>0</v>
      </c>
      <c r="AY109" s="2">
        <v>51</v>
      </c>
      <c r="AZ109" s="2">
        <v>-51</v>
      </c>
      <c r="BD109" s="2">
        <v>0</v>
      </c>
      <c r="BE109" s="2">
        <v>31</v>
      </c>
      <c r="BF109" s="2">
        <v>-31</v>
      </c>
    </row>
    <row r="110" spans="1:58" x14ac:dyDescent="0.25">
      <c r="A110" s="7">
        <v>7.4999999999999997E-2</v>
      </c>
      <c r="B110" s="1">
        <v>0</v>
      </c>
      <c r="C110" s="2">
        <v>31</v>
      </c>
      <c r="D110" s="2">
        <v>-31</v>
      </c>
      <c r="H110" s="1">
        <v>0</v>
      </c>
      <c r="I110" s="2">
        <v>31</v>
      </c>
      <c r="J110" s="2">
        <v>-31</v>
      </c>
      <c r="N110" s="1">
        <v>0</v>
      </c>
      <c r="O110" s="2">
        <v>254</v>
      </c>
      <c r="P110" s="2">
        <v>-254</v>
      </c>
      <c r="T110" s="1">
        <v>0</v>
      </c>
      <c r="U110" s="2">
        <v>47</v>
      </c>
      <c r="V110" s="2">
        <v>-47</v>
      </c>
      <c r="Z110" s="2">
        <v>0</v>
      </c>
      <c r="AA110" s="2">
        <v>208</v>
      </c>
      <c r="AB110" s="2">
        <v>-208</v>
      </c>
      <c r="AF110" s="2">
        <v>0</v>
      </c>
      <c r="AG110" s="2">
        <v>51</v>
      </c>
      <c r="AH110" s="2">
        <v>-51</v>
      </c>
      <c r="AL110" s="2">
        <v>0</v>
      </c>
      <c r="AM110" s="2">
        <v>51</v>
      </c>
      <c r="AN110" s="2">
        <v>-51</v>
      </c>
      <c r="AR110" s="2">
        <v>0</v>
      </c>
      <c r="AS110" s="2">
        <v>28</v>
      </c>
      <c r="AT110" s="2">
        <v>-28</v>
      </c>
      <c r="AX110" s="2">
        <v>0</v>
      </c>
      <c r="AY110" s="2">
        <v>51</v>
      </c>
      <c r="AZ110" s="2">
        <v>-51</v>
      </c>
      <c r="BD110" s="2">
        <v>0</v>
      </c>
      <c r="BE110" s="2">
        <v>31</v>
      </c>
      <c r="BF110" s="2">
        <v>-31</v>
      </c>
    </row>
    <row r="111" spans="1:58" x14ac:dyDescent="0.25">
      <c r="A111" s="7">
        <v>7.5694444444444495E-2</v>
      </c>
      <c r="B111" s="1">
        <v>0</v>
      </c>
      <c r="C111" s="2">
        <v>31</v>
      </c>
      <c r="D111" s="2">
        <v>-31</v>
      </c>
      <c r="H111" s="1">
        <v>0</v>
      </c>
      <c r="I111" s="2">
        <v>31</v>
      </c>
      <c r="J111" s="2">
        <v>-31</v>
      </c>
      <c r="N111" s="1">
        <v>0</v>
      </c>
      <c r="O111" s="2">
        <v>254</v>
      </c>
      <c r="P111" s="2">
        <v>-254</v>
      </c>
      <c r="T111" s="1">
        <v>0</v>
      </c>
      <c r="U111" s="2">
        <v>47</v>
      </c>
      <c r="V111" s="2">
        <v>-47</v>
      </c>
      <c r="Z111" s="2">
        <v>0</v>
      </c>
      <c r="AA111" s="2">
        <v>208</v>
      </c>
      <c r="AB111" s="2">
        <v>-208</v>
      </c>
      <c r="AF111" s="2">
        <v>0</v>
      </c>
      <c r="AG111" s="2">
        <v>51</v>
      </c>
      <c r="AH111" s="2">
        <v>-51</v>
      </c>
      <c r="AL111" s="2">
        <v>0</v>
      </c>
      <c r="AM111" s="2">
        <v>51</v>
      </c>
      <c r="AN111" s="2">
        <v>-51</v>
      </c>
      <c r="AR111" s="2">
        <v>0</v>
      </c>
      <c r="AS111" s="2">
        <v>28</v>
      </c>
      <c r="AT111" s="2">
        <v>-28</v>
      </c>
      <c r="AX111" s="2">
        <v>0</v>
      </c>
      <c r="AY111" s="2">
        <v>51</v>
      </c>
      <c r="AZ111" s="2">
        <v>-51</v>
      </c>
      <c r="BD111" s="2">
        <v>0</v>
      </c>
      <c r="BE111" s="2">
        <v>31</v>
      </c>
      <c r="BF111" s="2">
        <v>-31</v>
      </c>
    </row>
    <row r="112" spans="1:58" x14ac:dyDescent="0.25">
      <c r="A112" s="7">
        <v>7.6388888888888895E-2</v>
      </c>
      <c r="B112" s="1">
        <v>0</v>
      </c>
      <c r="C112" s="2">
        <v>31</v>
      </c>
      <c r="D112" s="2">
        <v>-31</v>
      </c>
      <c r="H112" s="1">
        <v>0</v>
      </c>
      <c r="I112" s="2">
        <v>31</v>
      </c>
      <c r="J112" s="2">
        <v>-31</v>
      </c>
      <c r="N112" s="1">
        <v>0</v>
      </c>
      <c r="O112" s="2">
        <v>254</v>
      </c>
      <c r="P112" s="2">
        <v>-254</v>
      </c>
      <c r="T112" s="1">
        <v>0</v>
      </c>
      <c r="U112" s="2">
        <v>47</v>
      </c>
      <c r="V112" s="2">
        <v>-47</v>
      </c>
      <c r="Z112" s="2">
        <v>0</v>
      </c>
      <c r="AA112" s="2">
        <v>208</v>
      </c>
      <c r="AB112" s="2">
        <v>-208</v>
      </c>
      <c r="AF112" s="2">
        <v>0</v>
      </c>
      <c r="AG112" s="2">
        <v>51</v>
      </c>
      <c r="AH112" s="2">
        <v>-51</v>
      </c>
      <c r="AL112" s="2">
        <v>0</v>
      </c>
      <c r="AM112" s="2">
        <v>51</v>
      </c>
      <c r="AN112" s="2">
        <v>-51</v>
      </c>
      <c r="AR112" s="2">
        <v>0</v>
      </c>
      <c r="AS112" s="2">
        <v>28</v>
      </c>
      <c r="AT112" s="2">
        <v>-28</v>
      </c>
      <c r="AX112" s="2">
        <v>0</v>
      </c>
      <c r="AY112" s="2">
        <v>51</v>
      </c>
      <c r="AZ112" s="2">
        <v>-51</v>
      </c>
      <c r="BD112" s="2">
        <v>0</v>
      </c>
      <c r="BE112" s="2">
        <v>31</v>
      </c>
      <c r="BF112" s="2">
        <v>-31</v>
      </c>
    </row>
    <row r="113" spans="1:58" x14ac:dyDescent="0.25">
      <c r="A113" s="7">
        <v>7.7083333333333295E-2</v>
      </c>
      <c r="B113" s="1">
        <v>0</v>
      </c>
      <c r="C113" s="2">
        <v>31</v>
      </c>
      <c r="D113" s="2">
        <v>-31</v>
      </c>
      <c r="H113" s="1">
        <v>0</v>
      </c>
      <c r="I113" s="2">
        <v>31</v>
      </c>
      <c r="J113" s="2">
        <v>-31</v>
      </c>
      <c r="N113" s="1">
        <v>0</v>
      </c>
      <c r="O113" s="2">
        <v>254</v>
      </c>
      <c r="P113" s="2">
        <v>-254</v>
      </c>
      <c r="T113" s="1">
        <v>0</v>
      </c>
      <c r="U113" s="2">
        <v>47</v>
      </c>
      <c r="V113" s="2">
        <v>-47</v>
      </c>
      <c r="Z113" s="2">
        <v>0</v>
      </c>
      <c r="AA113" s="2">
        <v>208</v>
      </c>
      <c r="AB113" s="2">
        <v>-208</v>
      </c>
      <c r="AF113" s="2">
        <v>0</v>
      </c>
      <c r="AG113" s="2">
        <v>51</v>
      </c>
      <c r="AH113" s="2">
        <v>-51</v>
      </c>
      <c r="AL113" s="2">
        <v>0</v>
      </c>
      <c r="AM113" s="2">
        <v>51</v>
      </c>
      <c r="AN113" s="2">
        <v>-51</v>
      </c>
      <c r="AR113" s="2">
        <v>0</v>
      </c>
      <c r="AS113" s="2">
        <v>187</v>
      </c>
      <c r="AT113" s="2">
        <v>-187</v>
      </c>
      <c r="AX113" s="2">
        <v>0</v>
      </c>
      <c r="AY113" s="2">
        <v>51</v>
      </c>
      <c r="AZ113" s="2">
        <v>-51</v>
      </c>
      <c r="BD113" s="2">
        <v>0</v>
      </c>
      <c r="BE113" s="2">
        <v>31</v>
      </c>
      <c r="BF113" s="2">
        <v>-31</v>
      </c>
    </row>
    <row r="114" spans="1:58" x14ac:dyDescent="0.25">
      <c r="A114" s="7">
        <v>7.7777777777777807E-2</v>
      </c>
      <c r="B114" s="1">
        <v>0</v>
      </c>
      <c r="C114" s="2">
        <v>31</v>
      </c>
      <c r="D114" s="2">
        <v>-31</v>
      </c>
      <c r="H114" s="1">
        <v>0</v>
      </c>
      <c r="I114" s="2">
        <v>31</v>
      </c>
      <c r="J114" s="2">
        <v>-31</v>
      </c>
      <c r="N114" s="1">
        <v>0</v>
      </c>
      <c r="O114" s="2">
        <v>254</v>
      </c>
      <c r="P114" s="2">
        <v>-254</v>
      </c>
      <c r="T114" s="1">
        <v>0</v>
      </c>
      <c r="U114" s="2">
        <v>47</v>
      </c>
      <c r="V114" s="2">
        <v>-47</v>
      </c>
      <c r="Z114" s="2">
        <v>0</v>
      </c>
      <c r="AA114" s="2">
        <v>208</v>
      </c>
      <c r="AB114" s="2">
        <v>-208</v>
      </c>
      <c r="AF114" s="2">
        <v>0</v>
      </c>
      <c r="AG114" s="2">
        <v>51</v>
      </c>
      <c r="AH114" s="2">
        <v>-51</v>
      </c>
      <c r="AL114" s="2">
        <v>0</v>
      </c>
      <c r="AM114" s="2">
        <v>51</v>
      </c>
      <c r="AN114" s="2">
        <v>-51</v>
      </c>
      <c r="AR114" s="2">
        <v>0</v>
      </c>
      <c r="AS114" s="2">
        <v>187</v>
      </c>
      <c r="AT114" s="2">
        <v>-187</v>
      </c>
      <c r="AX114" s="2">
        <v>0</v>
      </c>
      <c r="AY114" s="2">
        <v>51</v>
      </c>
      <c r="AZ114" s="2">
        <v>-51</v>
      </c>
      <c r="BD114" s="2">
        <v>0</v>
      </c>
      <c r="BE114" s="2">
        <v>31</v>
      </c>
      <c r="BF114" s="2">
        <v>-31</v>
      </c>
    </row>
    <row r="115" spans="1:58" x14ac:dyDescent="0.25">
      <c r="A115" s="7">
        <v>7.8472222222222193E-2</v>
      </c>
      <c r="B115" s="1">
        <v>0</v>
      </c>
      <c r="C115" s="2">
        <v>31</v>
      </c>
      <c r="D115" s="2">
        <v>-31</v>
      </c>
      <c r="H115" s="1">
        <v>0</v>
      </c>
      <c r="I115" s="2">
        <v>31</v>
      </c>
      <c r="J115" s="2">
        <v>-31</v>
      </c>
      <c r="N115" s="1">
        <v>0</v>
      </c>
      <c r="O115" s="2">
        <v>254</v>
      </c>
      <c r="P115" s="2">
        <v>-254</v>
      </c>
      <c r="T115" s="1">
        <v>0</v>
      </c>
      <c r="U115" s="2">
        <v>47</v>
      </c>
      <c r="V115" s="2">
        <v>-47</v>
      </c>
      <c r="Z115" s="2">
        <v>0</v>
      </c>
      <c r="AA115" s="2">
        <v>208</v>
      </c>
      <c r="AB115" s="2">
        <v>-208</v>
      </c>
      <c r="AF115" s="2">
        <v>0</v>
      </c>
      <c r="AG115" s="2">
        <v>51</v>
      </c>
      <c r="AH115" s="2">
        <v>-51</v>
      </c>
      <c r="AL115" s="2">
        <v>0</v>
      </c>
      <c r="AM115" s="2">
        <v>51</v>
      </c>
      <c r="AN115" s="2">
        <v>-51</v>
      </c>
      <c r="AR115" s="2">
        <v>0</v>
      </c>
      <c r="AS115" s="2">
        <v>187</v>
      </c>
      <c r="AT115" s="2">
        <v>-187</v>
      </c>
      <c r="AX115" s="2">
        <v>0</v>
      </c>
      <c r="AY115" s="2">
        <v>51</v>
      </c>
      <c r="AZ115" s="2">
        <v>-51</v>
      </c>
      <c r="BD115" s="2">
        <v>0</v>
      </c>
      <c r="BE115" s="2">
        <v>31</v>
      </c>
      <c r="BF115" s="2">
        <v>-31</v>
      </c>
    </row>
    <row r="116" spans="1:58" x14ac:dyDescent="0.25">
      <c r="A116" s="7">
        <v>7.9166666666666705E-2</v>
      </c>
      <c r="B116" s="1">
        <v>0</v>
      </c>
      <c r="C116" s="2">
        <v>31</v>
      </c>
      <c r="D116" s="2">
        <v>-31</v>
      </c>
      <c r="H116" s="1">
        <v>0</v>
      </c>
      <c r="I116" s="2">
        <v>31</v>
      </c>
      <c r="J116" s="2">
        <v>-31</v>
      </c>
      <c r="N116" s="1">
        <v>0</v>
      </c>
      <c r="O116" s="2">
        <v>254</v>
      </c>
      <c r="P116" s="2">
        <v>-254</v>
      </c>
      <c r="T116" s="1">
        <v>0</v>
      </c>
      <c r="U116" s="2">
        <v>47</v>
      </c>
      <c r="V116" s="2">
        <v>-47</v>
      </c>
      <c r="Z116" s="2">
        <v>0</v>
      </c>
      <c r="AA116" s="2">
        <v>398</v>
      </c>
      <c r="AB116" s="2">
        <v>-398</v>
      </c>
      <c r="AF116" s="2">
        <v>0</v>
      </c>
      <c r="AG116" s="2">
        <v>51</v>
      </c>
      <c r="AH116" s="2">
        <v>-51</v>
      </c>
      <c r="AL116" s="2">
        <v>0</v>
      </c>
      <c r="AM116" s="2">
        <v>51</v>
      </c>
      <c r="AN116" s="2">
        <v>-51</v>
      </c>
      <c r="AR116" s="2">
        <v>0</v>
      </c>
      <c r="AS116" s="2">
        <v>187</v>
      </c>
      <c r="AT116" s="2">
        <v>-187</v>
      </c>
      <c r="AX116" s="2">
        <v>0</v>
      </c>
      <c r="AY116" s="2">
        <v>51</v>
      </c>
      <c r="AZ116" s="2">
        <v>-51</v>
      </c>
      <c r="BD116" s="2">
        <v>0</v>
      </c>
      <c r="BE116" s="2">
        <v>31</v>
      </c>
      <c r="BF116" s="2">
        <v>-31</v>
      </c>
    </row>
    <row r="117" spans="1:58" x14ac:dyDescent="0.25">
      <c r="A117" s="7">
        <v>7.9861111111111105E-2</v>
      </c>
      <c r="B117" s="1">
        <v>0</v>
      </c>
      <c r="C117" s="2">
        <v>31</v>
      </c>
      <c r="D117" s="2">
        <v>-31</v>
      </c>
      <c r="H117" s="1">
        <v>0</v>
      </c>
      <c r="I117" s="2">
        <v>31</v>
      </c>
      <c r="J117" s="2">
        <v>-31</v>
      </c>
      <c r="N117" s="1">
        <v>0</v>
      </c>
      <c r="O117" s="2">
        <v>254</v>
      </c>
      <c r="P117" s="2">
        <v>-254</v>
      </c>
      <c r="T117" s="1">
        <v>0</v>
      </c>
      <c r="U117" s="2">
        <v>47</v>
      </c>
      <c r="V117" s="2">
        <v>-47</v>
      </c>
      <c r="Z117" s="2">
        <v>0</v>
      </c>
      <c r="AA117" s="2">
        <v>398</v>
      </c>
      <c r="AB117" s="2">
        <v>-398</v>
      </c>
      <c r="AF117" s="2">
        <v>0</v>
      </c>
      <c r="AG117" s="2">
        <v>51</v>
      </c>
      <c r="AH117" s="2">
        <v>-51</v>
      </c>
      <c r="AL117" s="2">
        <v>0</v>
      </c>
      <c r="AM117" s="2">
        <v>51</v>
      </c>
      <c r="AN117" s="2">
        <v>-51</v>
      </c>
      <c r="AR117" s="2">
        <v>0</v>
      </c>
      <c r="AS117" s="2">
        <v>187</v>
      </c>
      <c r="AT117" s="2">
        <v>-187</v>
      </c>
      <c r="AX117" s="2">
        <v>0</v>
      </c>
      <c r="AY117" s="2">
        <v>51</v>
      </c>
      <c r="AZ117" s="2">
        <v>-51</v>
      </c>
      <c r="BD117" s="2">
        <v>0</v>
      </c>
      <c r="BE117" s="2">
        <v>31</v>
      </c>
      <c r="BF117" s="2">
        <v>-31</v>
      </c>
    </row>
    <row r="118" spans="1:58" x14ac:dyDescent="0.25">
      <c r="A118" s="7">
        <v>8.0555555555555602E-2</v>
      </c>
      <c r="B118" s="1">
        <v>0</v>
      </c>
      <c r="C118" s="2">
        <v>31</v>
      </c>
      <c r="D118" s="2">
        <v>-31</v>
      </c>
      <c r="H118" s="1">
        <v>0</v>
      </c>
      <c r="I118" s="2">
        <v>31</v>
      </c>
      <c r="J118" s="2">
        <v>-31</v>
      </c>
      <c r="N118" s="1">
        <v>0</v>
      </c>
      <c r="O118" s="2">
        <v>254</v>
      </c>
      <c r="P118" s="2">
        <v>-254</v>
      </c>
      <c r="T118" s="1">
        <v>0</v>
      </c>
      <c r="U118" s="2">
        <v>47</v>
      </c>
      <c r="V118" s="2">
        <v>-47</v>
      </c>
      <c r="Z118" s="2">
        <v>0</v>
      </c>
      <c r="AA118" s="2">
        <v>398</v>
      </c>
      <c r="AB118" s="2">
        <v>-398</v>
      </c>
      <c r="AF118" s="2">
        <v>0</v>
      </c>
      <c r="AG118" s="2">
        <v>51</v>
      </c>
      <c r="AH118" s="2">
        <v>-51</v>
      </c>
      <c r="AL118" s="2">
        <v>0</v>
      </c>
      <c r="AM118" s="2">
        <v>51</v>
      </c>
      <c r="AN118" s="2">
        <v>-51</v>
      </c>
      <c r="AR118" s="2">
        <v>0</v>
      </c>
      <c r="AS118" s="2">
        <v>187</v>
      </c>
      <c r="AT118" s="2">
        <v>-187</v>
      </c>
      <c r="AX118" s="2">
        <v>0</v>
      </c>
      <c r="AY118" s="2">
        <v>51</v>
      </c>
      <c r="AZ118" s="2">
        <v>-51</v>
      </c>
      <c r="BD118" s="2">
        <v>0</v>
      </c>
      <c r="BE118" s="2">
        <v>31</v>
      </c>
      <c r="BF118" s="2">
        <v>-31</v>
      </c>
    </row>
    <row r="119" spans="1:58" x14ac:dyDescent="0.25">
      <c r="A119" s="7">
        <v>8.1250000000000003E-2</v>
      </c>
      <c r="B119" s="1">
        <v>0</v>
      </c>
      <c r="C119" s="2">
        <v>31</v>
      </c>
      <c r="D119" s="2">
        <v>-31</v>
      </c>
      <c r="H119" s="1">
        <v>0</v>
      </c>
      <c r="I119" s="2">
        <v>31</v>
      </c>
      <c r="J119" s="2">
        <v>-31</v>
      </c>
      <c r="N119" s="1">
        <v>0</v>
      </c>
      <c r="O119" s="2">
        <v>254</v>
      </c>
      <c r="P119" s="2">
        <v>-254</v>
      </c>
      <c r="T119" s="1">
        <v>0</v>
      </c>
      <c r="U119" s="2">
        <v>47</v>
      </c>
      <c r="V119" s="2">
        <v>-47</v>
      </c>
      <c r="Z119" s="2">
        <v>0</v>
      </c>
      <c r="AA119" s="2">
        <v>398</v>
      </c>
      <c r="AB119" s="2">
        <v>-398</v>
      </c>
      <c r="AF119" s="2">
        <v>0</v>
      </c>
      <c r="AG119" s="2">
        <v>51</v>
      </c>
      <c r="AH119" s="2">
        <v>-51</v>
      </c>
      <c r="AL119" s="2">
        <v>0</v>
      </c>
      <c r="AM119" s="2">
        <v>51</v>
      </c>
      <c r="AN119" s="2">
        <v>-51</v>
      </c>
      <c r="AR119" s="2">
        <v>0</v>
      </c>
      <c r="AS119" s="2">
        <v>187</v>
      </c>
      <c r="AT119" s="2">
        <v>-187</v>
      </c>
      <c r="AX119" s="2">
        <v>0</v>
      </c>
      <c r="AY119" s="2">
        <v>51</v>
      </c>
      <c r="AZ119" s="2">
        <v>-51</v>
      </c>
      <c r="BD119" s="2">
        <v>0</v>
      </c>
      <c r="BE119" s="2">
        <v>31</v>
      </c>
      <c r="BF119" s="2">
        <v>-31</v>
      </c>
    </row>
    <row r="120" spans="1:58" x14ac:dyDescent="0.25">
      <c r="A120" s="7">
        <v>8.1944444444444403E-2</v>
      </c>
      <c r="B120" s="1">
        <v>0</v>
      </c>
      <c r="C120" s="2">
        <v>31</v>
      </c>
      <c r="D120" s="2">
        <v>-31</v>
      </c>
      <c r="H120" s="1">
        <v>0</v>
      </c>
      <c r="I120" s="2">
        <v>31</v>
      </c>
      <c r="J120" s="2">
        <v>-31</v>
      </c>
      <c r="N120" s="1">
        <v>0</v>
      </c>
      <c r="O120" s="2">
        <v>254</v>
      </c>
      <c r="P120" s="2">
        <v>-254</v>
      </c>
      <c r="T120" s="1">
        <v>0</v>
      </c>
      <c r="U120" s="2">
        <v>47</v>
      </c>
      <c r="V120" s="2">
        <v>-47</v>
      </c>
      <c r="Z120" s="2">
        <v>0</v>
      </c>
      <c r="AA120" s="2">
        <v>398</v>
      </c>
      <c r="AB120" s="2">
        <v>-398</v>
      </c>
      <c r="AF120" s="2">
        <v>0</v>
      </c>
      <c r="AG120" s="2">
        <v>51</v>
      </c>
      <c r="AH120" s="2">
        <v>-51</v>
      </c>
      <c r="AL120" s="2">
        <v>0</v>
      </c>
      <c r="AM120" s="2">
        <v>51</v>
      </c>
      <c r="AN120" s="2">
        <v>-51</v>
      </c>
      <c r="AR120" s="2">
        <v>0</v>
      </c>
      <c r="AS120" s="2">
        <v>187</v>
      </c>
      <c r="AT120" s="2">
        <v>-187</v>
      </c>
      <c r="AX120" s="2">
        <v>0</v>
      </c>
      <c r="AY120" s="2">
        <v>51</v>
      </c>
      <c r="AZ120" s="2">
        <v>-51</v>
      </c>
      <c r="BD120" s="2">
        <v>0</v>
      </c>
      <c r="BE120" s="2">
        <v>31</v>
      </c>
      <c r="BF120" s="2">
        <v>-31</v>
      </c>
    </row>
    <row r="121" spans="1:58" x14ac:dyDescent="0.25">
      <c r="A121" s="7">
        <v>8.2638888888888901E-2</v>
      </c>
      <c r="B121" s="1">
        <v>0</v>
      </c>
      <c r="C121" s="2">
        <v>31</v>
      </c>
      <c r="D121" s="2">
        <v>-31</v>
      </c>
      <c r="H121" s="1">
        <v>0</v>
      </c>
      <c r="I121" s="2">
        <v>31</v>
      </c>
      <c r="J121" s="2">
        <v>-31</v>
      </c>
      <c r="N121" s="1">
        <v>0</v>
      </c>
      <c r="O121" s="2">
        <v>254</v>
      </c>
      <c r="P121" s="2">
        <v>-254</v>
      </c>
      <c r="T121" s="1">
        <v>0</v>
      </c>
      <c r="U121" s="2">
        <v>47</v>
      </c>
      <c r="V121" s="2">
        <v>-47</v>
      </c>
      <c r="Z121" s="2">
        <v>0</v>
      </c>
      <c r="AA121" s="2">
        <v>398</v>
      </c>
      <c r="AB121" s="2">
        <v>-398</v>
      </c>
      <c r="AF121" s="2">
        <v>0</v>
      </c>
      <c r="AG121" s="2">
        <v>51</v>
      </c>
      <c r="AH121" s="2">
        <v>-51</v>
      </c>
      <c r="AL121" s="2">
        <v>0</v>
      </c>
      <c r="AM121" s="2">
        <v>51</v>
      </c>
      <c r="AN121" s="2">
        <v>-51</v>
      </c>
      <c r="AR121" s="2">
        <v>0</v>
      </c>
      <c r="AS121" s="2">
        <v>187</v>
      </c>
      <c r="AT121" s="2">
        <v>-187</v>
      </c>
      <c r="AX121" s="2">
        <v>0</v>
      </c>
      <c r="AY121" s="2">
        <v>51</v>
      </c>
      <c r="AZ121" s="2">
        <v>-51</v>
      </c>
      <c r="BD121" s="2">
        <v>0</v>
      </c>
      <c r="BE121" s="2">
        <v>31</v>
      </c>
      <c r="BF121" s="2">
        <v>-31</v>
      </c>
    </row>
    <row r="122" spans="1:58" x14ac:dyDescent="0.25">
      <c r="A122" s="7">
        <v>8.3333333333333301E-2</v>
      </c>
      <c r="B122" s="1">
        <v>0</v>
      </c>
      <c r="C122" s="2">
        <v>31</v>
      </c>
      <c r="D122" s="2">
        <v>-31</v>
      </c>
      <c r="H122" s="1">
        <v>0</v>
      </c>
      <c r="I122" s="2">
        <v>31</v>
      </c>
      <c r="J122" s="2">
        <v>-31</v>
      </c>
      <c r="N122" s="1">
        <v>0</v>
      </c>
      <c r="O122" s="2">
        <v>254</v>
      </c>
      <c r="P122" s="2">
        <v>-254</v>
      </c>
      <c r="T122" s="1">
        <v>0</v>
      </c>
      <c r="U122" s="2">
        <v>47</v>
      </c>
      <c r="V122" s="2">
        <v>-47</v>
      </c>
      <c r="Z122" s="2">
        <v>0</v>
      </c>
      <c r="AA122" s="2">
        <v>398</v>
      </c>
      <c r="AB122" s="2">
        <v>-398</v>
      </c>
      <c r="AF122" s="2">
        <v>0</v>
      </c>
      <c r="AG122" s="2">
        <v>51</v>
      </c>
      <c r="AH122" s="2">
        <v>-51</v>
      </c>
      <c r="AL122" s="2">
        <v>0</v>
      </c>
      <c r="AM122" s="2">
        <v>51</v>
      </c>
      <c r="AN122" s="2">
        <v>-51</v>
      </c>
      <c r="AR122" s="2">
        <v>0</v>
      </c>
      <c r="AS122" s="2">
        <v>187</v>
      </c>
      <c r="AT122" s="2">
        <v>-187</v>
      </c>
      <c r="AX122" s="2">
        <v>0</v>
      </c>
      <c r="AY122" s="2">
        <v>51</v>
      </c>
      <c r="AZ122" s="2">
        <v>-51</v>
      </c>
      <c r="BD122" s="2">
        <v>0</v>
      </c>
      <c r="BE122" s="2">
        <v>31</v>
      </c>
      <c r="BF122" s="2">
        <v>-31</v>
      </c>
    </row>
    <row r="123" spans="1:58" x14ac:dyDescent="0.25">
      <c r="A123" s="7">
        <v>8.4027777777777798E-2</v>
      </c>
      <c r="B123" s="1">
        <v>0</v>
      </c>
      <c r="C123" s="2">
        <v>31</v>
      </c>
      <c r="D123" s="2">
        <v>-31</v>
      </c>
      <c r="H123" s="1">
        <v>0</v>
      </c>
      <c r="I123" s="2">
        <v>31</v>
      </c>
      <c r="J123" s="2">
        <v>-31</v>
      </c>
      <c r="N123" s="1">
        <v>0</v>
      </c>
      <c r="O123" s="2">
        <v>254</v>
      </c>
      <c r="P123" s="2">
        <v>-254</v>
      </c>
      <c r="T123" s="1">
        <v>0</v>
      </c>
      <c r="U123" s="2">
        <v>47</v>
      </c>
      <c r="V123" s="2">
        <v>-47</v>
      </c>
      <c r="Z123" s="2">
        <v>0</v>
      </c>
      <c r="AA123" s="2">
        <v>398</v>
      </c>
      <c r="AB123" s="2">
        <v>-398</v>
      </c>
      <c r="AF123" s="2">
        <v>0</v>
      </c>
      <c r="AG123" s="2">
        <v>51</v>
      </c>
      <c r="AH123" s="2">
        <v>-51</v>
      </c>
      <c r="AL123" s="2">
        <v>0</v>
      </c>
      <c r="AM123" s="2">
        <v>51</v>
      </c>
      <c r="AN123" s="2">
        <v>-51</v>
      </c>
      <c r="AR123" s="2">
        <v>0</v>
      </c>
      <c r="AS123" s="2">
        <v>187</v>
      </c>
      <c r="AT123" s="2">
        <v>-187</v>
      </c>
      <c r="AX123" s="2">
        <v>0</v>
      </c>
      <c r="AY123" s="2">
        <v>51</v>
      </c>
      <c r="AZ123" s="2">
        <v>-51</v>
      </c>
      <c r="BD123" s="2">
        <v>0</v>
      </c>
      <c r="BE123" s="2">
        <v>31</v>
      </c>
      <c r="BF123" s="2">
        <v>-31</v>
      </c>
    </row>
    <row r="124" spans="1:58" x14ac:dyDescent="0.25">
      <c r="A124" s="7">
        <v>8.4722222222222199E-2</v>
      </c>
      <c r="B124" s="1">
        <v>0</v>
      </c>
      <c r="C124" s="2">
        <v>31</v>
      </c>
      <c r="D124" s="2">
        <v>-31</v>
      </c>
      <c r="H124" s="1">
        <v>0</v>
      </c>
      <c r="I124" s="2">
        <v>31</v>
      </c>
      <c r="J124" s="2">
        <v>-31</v>
      </c>
      <c r="N124" s="1">
        <v>0</v>
      </c>
      <c r="O124" s="2">
        <v>254</v>
      </c>
      <c r="P124" s="2">
        <v>-254</v>
      </c>
      <c r="T124" s="1">
        <v>0</v>
      </c>
      <c r="U124" s="2">
        <v>47</v>
      </c>
      <c r="V124" s="2">
        <v>-47</v>
      </c>
      <c r="Z124" s="2">
        <v>0</v>
      </c>
      <c r="AA124" s="2">
        <v>398</v>
      </c>
      <c r="AB124" s="2">
        <v>-398</v>
      </c>
      <c r="AF124" s="2">
        <v>0</v>
      </c>
      <c r="AG124" s="2">
        <v>51</v>
      </c>
      <c r="AH124" s="2">
        <v>-51</v>
      </c>
      <c r="AL124" s="2">
        <v>0</v>
      </c>
      <c r="AM124" s="2">
        <v>51</v>
      </c>
      <c r="AN124" s="2">
        <v>-51</v>
      </c>
      <c r="AR124" s="2">
        <v>0</v>
      </c>
      <c r="AS124" s="2">
        <v>187</v>
      </c>
      <c r="AT124" s="2">
        <v>-187</v>
      </c>
      <c r="AX124" s="2">
        <v>0</v>
      </c>
      <c r="AY124" s="2">
        <v>51</v>
      </c>
      <c r="AZ124" s="2">
        <v>-51</v>
      </c>
      <c r="BD124" s="2">
        <v>0</v>
      </c>
      <c r="BE124" s="2">
        <v>31</v>
      </c>
      <c r="BF124" s="2">
        <v>-31</v>
      </c>
    </row>
    <row r="125" spans="1:58" x14ac:dyDescent="0.25">
      <c r="A125" s="7">
        <v>8.5416666666666696E-2</v>
      </c>
      <c r="B125" s="1">
        <v>0</v>
      </c>
      <c r="C125" s="2">
        <v>31</v>
      </c>
      <c r="D125" s="2">
        <v>-31</v>
      </c>
      <c r="H125" s="1">
        <v>0</v>
      </c>
      <c r="I125" s="2">
        <v>31</v>
      </c>
      <c r="J125" s="2">
        <v>-31</v>
      </c>
      <c r="N125" s="1">
        <v>0</v>
      </c>
      <c r="O125" s="2">
        <v>254</v>
      </c>
      <c r="P125" s="2">
        <v>-254</v>
      </c>
      <c r="T125" s="1">
        <v>0</v>
      </c>
      <c r="U125" s="2">
        <v>47</v>
      </c>
      <c r="V125" s="2">
        <v>-47</v>
      </c>
      <c r="Z125" s="2">
        <v>0</v>
      </c>
      <c r="AA125" s="2">
        <v>398</v>
      </c>
      <c r="AB125" s="2">
        <v>-398</v>
      </c>
      <c r="AF125" s="2">
        <v>0</v>
      </c>
      <c r="AG125" s="2">
        <v>51</v>
      </c>
      <c r="AH125" s="2">
        <v>-51</v>
      </c>
      <c r="AL125" s="2">
        <v>0</v>
      </c>
      <c r="AM125" s="2">
        <v>51</v>
      </c>
      <c r="AN125" s="2">
        <v>-51</v>
      </c>
      <c r="AR125" s="2">
        <v>0</v>
      </c>
      <c r="AS125" s="2">
        <v>187</v>
      </c>
      <c r="AT125" s="2">
        <v>-187</v>
      </c>
      <c r="AX125" s="2">
        <v>0</v>
      </c>
      <c r="AY125" s="2">
        <v>51</v>
      </c>
      <c r="AZ125" s="2">
        <v>-51</v>
      </c>
      <c r="BD125" s="2">
        <v>0</v>
      </c>
      <c r="BE125" s="2">
        <v>31</v>
      </c>
      <c r="BF125" s="2">
        <v>-31</v>
      </c>
    </row>
    <row r="126" spans="1:58" x14ac:dyDescent="0.25">
      <c r="A126" s="7">
        <v>8.6111111111111097E-2</v>
      </c>
      <c r="B126" s="1">
        <v>0</v>
      </c>
      <c r="C126" s="2">
        <v>31</v>
      </c>
      <c r="D126" s="2">
        <v>-31</v>
      </c>
      <c r="H126" s="1">
        <v>0</v>
      </c>
      <c r="I126" s="2">
        <v>31</v>
      </c>
      <c r="J126" s="2">
        <v>-31</v>
      </c>
      <c r="N126" s="1">
        <v>0</v>
      </c>
      <c r="O126" s="2">
        <v>254</v>
      </c>
      <c r="P126" s="2">
        <v>-254</v>
      </c>
      <c r="T126" s="1">
        <v>0</v>
      </c>
      <c r="U126" s="2">
        <v>47</v>
      </c>
      <c r="V126" s="2">
        <v>-47</v>
      </c>
      <c r="Z126" s="2">
        <v>0</v>
      </c>
      <c r="AA126" s="2">
        <v>243</v>
      </c>
      <c r="AB126" s="2">
        <v>-243</v>
      </c>
      <c r="AF126" s="2">
        <v>0</v>
      </c>
      <c r="AG126" s="2">
        <v>51</v>
      </c>
      <c r="AH126" s="2">
        <v>-51</v>
      </c>
      <c r="AL126" s="2">
        <v>0</v>
      </c>
      <c r="AM126" s="2">
        <v>51</v>
      </c>
      <c r="AN126" s="2">
        <v>-51</v>
      </c>
      <c r="AR126" s="2">
        <v>0</v>
      </c>
      <c r="AS126" s="2">
        <v>187</v>
      </c>
      <c r="AT126" s="2">
        <v>-187</v>
      </c>
      <c r="AX126" s="2">
        <v>0</v>
      </c>
      <c r="AY126" s="2">
        <v>51</v>
      </c>
      <c r="AZ126" s="2">
        <v>-51</v>
      </c>
      <c r="BD126" s="2">
        <v>0</v>
      </c>
      <c r="BE126" s="2">
        <v>31</v>
      </c>
      <c r="BF126" s="2">
        <v>-31</v>
      </c>
    </row>
    <row r="127" spans="1:58" x14ac:dyDescent="0.25">
      <c r="A127" s="7">
        <v>8.6805555555555594E-2</v>
      </c>
      <c r="B127" s="1">
        <v>0</v>
      </c>
      <c r="C127" s="2">
        <v>31</v>
      </c>
      <c r="D127" s="2">
        <v>-31</v>
      </c>
      <c r="H127" s="1">
        <v>0</v>
      </c>
      <c r="I127" s="2">
        <v>31</v>
      </c>
      <c r="J127" s="2">
        <v>-31</v>
      </c>
      <c r="N127" s="1">
        <v>0</v>
      </c>
      <c r="O127" s="2">
        <v>254</v>
      </c>
      <c r="P127" s="2">
        <v>-254</v>
      </c>
      <c r="T127" s="1">
        <v>0</v>
      </c>
      <c r="U127" s="2">
        <v>47</v>
      </c>
      <c r="V127" s="2">
        <v>-47</v>
      </c>
      <c r="Z127" s="2">
        <v>0</v>
      </c>
      <c r="AA127" s="2">
        <v>243</v>
      </c>
      <c r="AB127" s="2">
        <v>-243</v>
      </c>
      <c r="AF127" s="2">
        <v>0</v>
      </c>
      <c r="AG127" s="2">
        <v>51</v>
      </c>
      <c r="AH127" s="2">
        <v>-51</v>
      </c>
      <c r="AL127" s="2">
        <v>0</v>
      </c>
      <c r="AM127" s="2">
        <v>51</v>
      </c>
      <c r="AN127" s="2">
        <v>-51</v>
      </c>
      <c r="AR127" s="2">
        <v>0</v>
      </c>
      <c r="AS127" s="2">
        <v>28</v>
      </c>
      <c r="AT127" s="2">
        <v>-28</v>
      </c>
      <c r="AX127" s="2">
        <v>0</v>
      </c>
      <c r="AY127" s="2">
        <v>51</v>
      </c>
      <c r="AZ127" s="2">
        <v>-51</v>
      </c>
      <c r="BD127" s="2">
        <v>0</v>
      </c>
      <c r="BE127" s="2">
        <v>31</v>
      </c>
      <c r="BF127" s="2">
        <v>-31</v>
      </c>
    </row>
    <row r="128" spans="1:58" x14ac:dyDescent="0.25">
      <c r="A128" s="7">
        <v>8.7499999999999994E-2</v>
      </c>
      <c r="B128" s="1">
        <v>0</v>
      </c>
      <c r="C128" s="2">
        <v>31</v>
      </c>
      <c r="D128" s="2">
        <v>-31</v>
      </c>
      <c r="H128" s="1">
        <v>0</v>
      </c>
      <c r="I128" s="2">
        <v>31</v>
      </c>
      <c r="J128" s="2">
        <v>-31</v>
      </c>
      <c r="N128" s="1">
        <v>0</v>
      </c>
      <c r="O128" s="2">
        <v>254</v>
      </c>
      <c r="P128" s="2">
        <v>-254</v>
      </c>
      <c r="T128" s="1">
        <v>0</v>
      </c>
      <c r="U128" s="2">
        <v>47</v>
      </c>
      <c r="V128" s="2">
        <v>-47</v>
      </c>
      <c r="Z128" s="2">
        <v>0</v>
      </c>
      <c r="AA128" s="2">
        <v>243</v>
      </c>
      <c r="AB128" s="2">
        <v>-243</v>
      </c>
      <c r="AF128" s="2">
        <v>0</v>
      </c>
      <c r="AG128" s="2">
        <v>51</v>
      </c>
      <c r="AH128" s="2">
        <v>-51</v>
      </c>
      <c r="AL128" s="2">
        <v>0</v>
      </c>
      <c r="AM128" s="2">
        <v>51</v>
      </c>
      <c r="AN128" s="2">
        <v>-51</v>
      </c>
      <c r="AR128" s="2">
        <v>0</v>
      </c>
      <c r="AS128" s="2">
        <v>28</v>
      </c>
      <c r="AT128" s="2">
        <v>-28</v>
      </c>
      <c r="AX128" s="2">
        <v>0</v>
      </c>
      <c r="AY128" s="2">
        <v>51</v>
      </c>
      <c r="AZ128" s="2">
        <v>-51</v>
      </c>
      <c r="BD128" s="2">
        <v>0</v>
      </c>
      <c r="BE128" s="2">
        <v>31</v>
      </c>
      <c r="BF128" s="2">
        <v>-31</v>
      </c>
    </row>
    <row r="129" spans="1:58" x14ac:dyDescent="0.25">
      <c r="A129" s="7">
        <v>8.8194444444444506E-2</v>
      </c>
      <c r="B129" s="1">
        <v>0</v>
      </c>
      <c r="C129" s="2">
        <v>31</v>
      </c>
      <c r="D129" s="2">
        <v>-31</v>
      </c>
      <c r="H129" s="1">
        <v>0</v>
      </c>
      <c r="I129" s="2">
        <v>31</v>
      </c>
      <c r="J129" s="2">
        <v>-31</v>
      </c>
      <c r="N129" s="1">
        <v>0</v>
      </c>
      <c r="O129" s="2">
        <v>254</v>
      </c>
      <c r="P129" s="2">
        <v>-254</v>
      </c>
      <c r="T129" s="1">
        <v>0</v>
      </c>
      <c r="U129" s="2">
        <v>47</v>
      </c>
      <c r="V129" s="2">
        <v>-47</v>
      </c>
      <c r="Z129" s="2">
        <v>0</v>
      </c>
      <c r="AA129" s="2">
        <v>243</v>
      </c>
      <c r="AB129" s="2">
        <v>-243</v>
      </c>
      <c r="AF129" s="2">
        <v>0</v>
      </c>
      <c r="AG129" s="2">
        <v>51</v>
      </c>
      <c r="AH129" s="2">
        <v>-51</v>
      </c>
      <c r="AL129" s="2">
        <v>0</v>
      </c>
      <c r="AM129" s="2">
        <v>51</v>
      </c>
      <c r="AN129" s="2">
        <v>-51</v>
      </c>
      <c r="AR129" s="2">
        <v>0</v>
      </c>
      <c r="AS129" s="2">
        <v>28</v>
      </c>
      <c r="AT129" s="2">
        <v>-28</v>
      </c>
      <c r="AX129" s="2">
        <v>0</v>
      </c>
      <c r="AY129" s="2">
        <v>51</v>
      </c>
      <c r="AZ129" s="2">
        <v>-51</v>
      </c>
      <c r="BD129" s="2">
        <v>0</v>
      </c>
      <c r="BE129" s="2">
        <v>31</v>
      </c>
      <c r="BF129" s="2">
        <v>-31</v>
      </c>
    </row>
    <row r="130" spans="1:58" x14ac:dyDescent="0.25">
      <c r="A130" s="7">
        <v>8.8888888888888906E-2</v>
      </c>
      <c r="B130" s="1">
        <v>0</v>
      </c>
      <c r="C130" s="2">
        <v>31</v>
      </c>
      <c r="D130" s="2">
        <v>-31</v>
      </c>
      <c r="H130" s="1">
        <v>0</v>
      </c>
      <c r="I130" s="2">
        <v>31</v>
      </c>
      <c r="J130" s="2">
        <v>-31</v>
      </c>
      <c r="N130" s="1">
        <v>0</v>
      </c>
      <c r="O130" s="2">
        <v>254</v>
      </c>
      <c r="P130" s="2">
        <v>-254</v>
      </c>
      <c r="T130" s="1">
        <v>0</v>
      </c>
      <c r="U130" s="2">
        <v>47</v>
      </c>
      <c r="V130" s="2">
        <v>-47</v>
      </c>
      <c r="Z130" s="2">
        <v>0</v>
      </c>
      <c r="AA130" s="2">
        <v>53</v>
      </c>
      <c r="AB130" s="2">
        <v>-53</v>
      </c>
      <c r="AF130" s="2">
        <v>0</v>
      </c>
      <c r="AG130" s="2">
        <v>51</v>
      </c>
      <c r="AH130" s="2">
        <v>-51</v>
      </c>
      <c r="AL130" s="2">
        <v>0</v>
      </c>
      <c r="AM130" s="2">
        <v>51</v>
      </c>
      <c r="AN130" s="2">
        <v>-51</v>
      </c>
      <c r="AR130" s="2">
        <v>0</v>
      </c>
      <c r="AS130" s="2">
        <v>28</v>
      </c>
      <c r="AT130" s="2">
        <v>-28</v>
      </c>
      <c r="AX130" s="2">
        <v>0</v>
      </c>
      <c r="AY130" s="2">
        <v>51</v>
      </c>
      <c r="AZ130" s="2">
        <v>-51</v>
      </c>
      <c r="BD130" s="2">
        <v>0</v>
      </c>
      <c r="BE130" s="2">
        <v>31</v>
      </c>
      <c r="BF130" s="2">
        <v>-31</v>
      </c>
    </row>
    <row r="131" spans="1:58" x14ac:dyDescent="0.25">
      <c r="A131" s="7">
        <v>8.9583333333333307E-2</v>
      </c>
      <c r="B131" s="1">
        <v>0</v>
      </c>
      <c r="C131" s="2">
        <v>31</v>
      </c>
      <c r="D131" s="2">
        <v>-31</v>
      </c>
      <c r="H131" s="1">
        <v>0</v>
      </c>
      <c r="I131" s="2">
        <v>31</v>
      </c>
      <c r="J131" s="2">
        <v>-31</v>
      </c>
      <c r="N131" s="1">
        <v>0</v>
      </c>
      <c r="O131" s="2">
        <v>31</v>
      </c>
      <c r="P131" s="2">
        <v>-31</v>
      </c>
      <c r="T131" s="1">
        <v>0</v>
      </c>
      <c r="U131" s="2">
        <v>47</v>
      </c>
      <c r="V131" s="2">
        <v>-47</v>
      </c>
      <c r="Z131" s="2">
        <v>0</v>
      </c>
      <c r="AA131" s="2">
        <v>53</v>
      </c>
      <c r="AB131" s="2">
        <v>-53</v>
      </c>
      <c r="AF131" s="2">
        <v>0</v>
      </c>
      <c r="AG131" s="2">
        <v>51</v>
      </c>
      <c r="AH131" s="2">
        <v>-51</v>
      </c>
      <c r="AL131" s="2">
        <v>0</v>
      </c>
      <c r="AM131" s="2">
        <v>51</v>
      </c>
      <c r="AN131" s="2">
        <v>-51</v>
      </c>
      <c r="AR131" s="2">
        <v>0</v>
      </c>
      <c r="AS131" s="2">
        <v>28</v>
      </c>
      <c r="AT131" s="2">
        <v>-28</v>
      </c>
      <c r="AX131" s="2">
        <v>0</v>
      </c>
      <c r="AY131" s="2">
        <v>51</v>
      </c>
      <c r="AZ131" s="2">
        <v>-51</v>
      </c>
      <c r="BD131" s="2">
        <v>0</v>
      </c>
      <c r="BE131" s="2">
        <v>31</v>
      </c>
      <c r="BF131" s="2">
        <v>-31</v>
      </c>
    </row>
    <row r="132" spans="1:58" x14ac:dyDescent="0.25">
      <c r="A132" s="7">
        <v>9.0277777777777804E-2</v>
      </c>
      <c r="B132" s="1">
        <v>0</v>
      </c>
      <c r="C132" s="2">
        <v>31</v>
      </c>
      <c r="D132" s="2">
        <v>-31</v>
      </c>
      <c r="H132" s="1">
        <v>0</v>
      </c>
      <c r="I132" s="2">
        <v>31</v>
      </c>
      <c r="J132" s="2">
        <v>-31</v>
      </c>
      <c r="N132" s="1">
        <v>0</v>
      </c>
      <c r="O132" s="2">
        <v>31</v>
      </c>
      <c r="P132" s="2">
        <v>-31</v>
      </c>
      <c r="T132" s="1">
        <v>0</v>
      </c>
      <c r="U132" s="2">
        <v>47</v>
      </c>
      <c r="V132" s="2">
        <v>-47</v>
      </c>
      <c r="Z132" s="2">
        <v>0</v>
      </c>
      <c r="AA132" s="2">
        <v>53</v>
      </c>
      <c r="AB132" s="2">
        <v>-53</v>
      </c>
      <c r="AF132" s="2">
        <v>0</v>
      </c>
      <c r="AG132" s="2">
        <v>51</v>
      </c>
      <c r="AH132" s="2">
        <v>-51</v>
      </c>
      <c r="AL132" s="2">
        <v>0</v>
      </c>
      <c r="AM132" s="2">
        <v>51</v>
      </c>
      <c r="AN132" s="2">
        <v>-51</v>
      </c>
      <c r="AR132" s="2">
        <v>0</v>
      </c>
      <c r="AS132" s="2">
        <v>28</v>
      </c>
      <c r="AT132" s="2">
        <v>-28</v>
      </c>
      <c r="AX132" s="2">
        <v>0</v>
      </c>
      <c r="AY132" s="2">
        <v>51</v>
      </c>
      <c r="AZ132" s="2">
        <v>-51</v>
      </c>
      <c r="BD132" s="2">
        <v>0</v>
      </c>
      <c r="BE132" s="2">
        <v>31</v>
      </c>
      <c r="BF132" s="2">
        <v>-31</v>
      </c>
    </row>
    <row r="133" spans="1:58" x14ac:dyDescent="0.25">
      <c r="A133" s="7">
        <v>9.0972222222222204E-2</v>
      </c>
      <c r="B133" s="1">
        <v>0</v>
      </c>
      <c r="C133" s="2">
        <v>31</v>
      </c>
      <c r="D133" s="2">
        <v>-31</v>
      </c>
      <c r="H133" s="1">
        <v>0</v>
      </c>
      <c r="I133" s="2">
        <v>31</v>
      </c>
      <c r="J133" s="2">
        <v>-31</v>
      </c>
      <c r="N133" s="1">
        <v>0</v>
      </c>
      <c r="O133" s="2">
        <v>229</v>
      </c>
      <c r="P133" s="2">
        <v>-229</v>
      </c>
      <c r="T133" s="1">
        <v>0</v>
      </c>
      <c r="U133" s="2">
        <v>47</v>
      </c>
      <c r="V133" s="2">
        <v>-47</v>
      </c>
      <c r="Z133" s="2">
        <v>0</v>
      </c>
      <c r="AA133" s="2">
        <v>53</v>
      </c>
      <c r="AB133" s="2">
        <v>-53</v>
      </c>
      <c r="AF133" s="2">
        <v>0</v>
      </c>
      <c r="AG133" s="2">
        <v>51</v>
      </c>
      <c r="AH133" s="2">
        <v>-51</v>
      </c>
      <c r="AL133" s="2">
        <v>0</v>
      </c>
      <c r="AM133" s="2">
        <v>51</v>
      </c>
      <c r="AN133" s="2">
        <v>-51</v>
      </c>
      <c r="AR133" s="2">
        <v>0</v>
      </c>
      <c r="AS133" s="2">
        <v>28</v>
      </c>
      <c r="AT133" s="2">
        <v>-28</v>
      </c>
      <c r="AX133" s="2">
        <v>0</v>
      </c>
      <c r="AY133" s="2">
        <v>51</v>
      </c>
      <c r="AZ133" s="2">
        <v>-51</v>
      </c>
      <c r="BD133" s="2">
        <v>0</v>
      </c>
      <c r="BE133" s="2">
        <v>31</v>
      </c>
      <c r="BF133" s="2">
        <v>-31</v>
      </c>
    </row>
    <row r="134" spans="1:58" x14ac:dyDescent="0.25">
      <c r="A134" s="7">
        <v>9.1666666666666702E-2</v>
      </c>
      <c r="B134" s="1">
        <v>0</v>
      </c>
      <c r="C134" s="2">
        <v>246</v>
      </c>
      <c r="D134" s="2">
        <v>-246</v>
      </c>
      <c r="H134" s="1">
        <v>0</v>
      </c>
      <c r="I134" s="2">
        <v>31</v>
      </c>
      <c r="J134" s="2">
        <v>-31</v>
      </c>
      <c r="N134" s="1">
        <v>0</v>
      </c>
      <c r="O134" s="2">
        <v>229</v>
      </c>
      <c r="P134" s="2">
        <v>-229</v>
      </c>
      <c r="T134" s="1">
        <v>0</v>
      </c>
      <c r="U134" s="2">
        <v>47</v>
      </c>
      <c r="V134" s="2">
        <v>-47</v>
      </c>
      <c r="Z134" s="2">
        <v>0</v>
      </c>
      <c r="AA134" s="2">
        <v>53</v>
      </c>
      <c r="AB134" s="2">
        <v>-53</v>
      </c>
      <c r="AF134" s="2">
        <v>0</v>
      </c>
      <c r="AG134" s="2">
        <v>51</v>
      </c>
      <c r="AH134" s="2">
        <v>-51</v>
      </c>
      <c r="AL134" s="2">
        <v>0</v>
      </c>
      <c r="AM134" s="2">
        <v>51</v>
      </c>
      <c r="AN134" s="2">
        <v>-51</v>
      </c>
      <c r="AR134" s="2">
        <v>0</v>
      </c>
      <c r="AS134" s="2">
        <v>28</v>
      </c>
      <c r="AT134" s="2">
        <v>-28</v>
      </c>
      <c r="AX134" s="2">
        <v>0</v>
      </c>
      <c r="AY134" s="2">
        <v>51</v>
      </c>
      <c r="AZ134" s="2">
        <v>-51</v>
      </c>
      <c r="BD134" s="2">
        <v>0</v>
      </c>
      <c r="BE134" s="2">
        <v>31</v>
      </c>
      <c r="BF134" s="2">
        <v>-31</v>
      </c>
    </row>
    <row r="135" spans="1:58" x14ac:dyDescent="0.25">
      <c r="A135" s="7">
        <v>9.2361111111111102E-2</v>
      </c>
      <c r="B135" s="1">
        <v>0</v>
      </c>
      <c r="C135" s="2">
        <v>246</v>
      </c>
      <c r="D135" s="2">
        <v>-246</v>
      </c>
      <c r="H135" s="1">
        <v>0</v>
      </c>
      <c r="I135" s="2">
        <v>31</v>
      </c>
      <c r="J135" s="2">
        <v>-31</v>
      </c>
      <c r="N135" s="1">
        <v>0</v>
      </c>
      <c r="O135" s="2">
        <v>229</v>
      </c>
      <c r="P135" s="2">
        <v>-229</v>
      </c>
      <c r="T135" s="1">
        <v>0</v>
      </c>
      <c r="U135" s="2">
        <v>47</v>
      </c>
      <c r="V135" s="2">
        <v>-47</v>
      </c>
      <c r="Z135" s="2">
        <v>0</v>
      </c>
      <c r="AA135" s="2">
        <v>53</v>
      </c>
      <c r="AB135" s="2">
        <v>-53</v>
      </c>
      <c r="AF135" s="2">
        <v>0</v>
      </c>
      <c r="AG135" s="2">
        <v>51</v>
      </c>
      <c r="AH135" s="2">
        <v>-51</v>
      </c>
      <c r="AL135" s="2">
        <v>0</v>
      </c>
      <c r="AM135" s="2">
        <v>51</v>
      </c>
      <c r="AN135" s="2">
        <v>-51</v>
      </c>
      <c r="AR135" s="2">
        <v>0</v>
      </c>
      <c r="AS135" s="2">
        <v>208</v>
      </c>
      <c r="AT135" s="2">
        <v>-208</v>
      </c>
      <c r="AX135" s="2">
        <v>0</v>
      </c>
      <c r="AY135" s="2">
        <v>51</v>
      </c>
      <c r="AZ135" s="2">
        <v>-51</v>
      </c>
      <c r="BD135" s="2">
        <v>0</v>
      </c>
      <c r="BE135" s="2">
        <v>31</v>
      </c>
      <c r="BF135" s="2">
        <v>-31</v>
      </c>
    </row>
    <row r="136" spans="1:58" x14ac:dyDescent="0.25">
      <c r="A136" s="7">
        <v>9.30555555555556E-2</v>
      </c>
      <c r="B136" s="1">
        <v>0</v>
      </c>
      <c r="C136" s="2">
        <v>246</v>
      </c>
      <c r="D136" s="2">
        <v>-246</v>
      </c>
      <c r="H136" s="1">
        <v>0</v>
      </c>
      <c r="I136" s="2">
        <v>31</v>
      </c>
      <c r="J136" s="2">
        <v>-31</v>
      </c>
      <c r="N136" s="1">
        <v>0</v>
      </c>
      <c r="O136" s="2">
        <v>229</v>
      </c>
      <c r="P136" s="2">
        <v>-229</v>
      </c>
      <c r="T136" s="1">
        <v>0</v>
      </c>
      <c r="U136" s="2">
        <v>47</v>
      </c>
      <c r="V136" s="2">
        <v>-47</v>
      </c>
      <c r="Z136" s="2">
        <v>0</v>
      </c>
      <c r="AA136" s="2">
        <v>53</v>
      </c>
      <c r="AB136" s="2">
        <v>-53</v>
      </c>
      <c r="AF136" s="2">
        <v>0</v>
      </c>
      <c r="AG136" s="2">
        <v>51</v>
      </c>
      <c r="AH136" s="2">
        <v>-51</v>
      </c>
      <c r="AL136" s="2">
        <v>0</v>
      </c>
      <c r="AM136" s="2">
        <v>51</v>
      </c>
      <c r="AN136" s="2">
        <v>-51</v>
      </c>
      <c r="AR136" s="2">
        <v>0</v>
      </c>
      <c r="AS136" s="2">
        <v>208</v>
      </c>
      <c r="AT136" s="2">
        <v>-208</v>
      </c>
      <c r="AX136" s="2">
        <v>0</v>
      </c>
      <c r="AY136" s="2">
        <v>51</v>
      </c>
      <c r="AZ136" s="2">
        <v>-51</v>
      </c>
      <c r="BD136" s="2">
        <v>0</v>
      </c>
      <c r="BE136" s="2">
        <v>31</v>
      </c>
      <c r="BF136" s="2">
        <v>-31</v>
      </c>
    </row>
    <row r="137" spans="1:58" x14ac:dyDescent="0.25">
      <c r="A137" s="7">
        <v>9.375E-2</v>
      </c>
      <c r="B137" s="1">
        <v>0</v>
      </c>
      <c r="C137" s="2">
        <v>246</v>
      </c>
      <c r="D137" s="2">
        <v>-246</v>
      </c>
      <c r="H137" s="1">
        <v>0</v>
      </c>
      <c r="I137" s="2">
        <v>31</v>
      </c>
      <c r="J137" s="2">
        <v>-31</v>
      </c>
      <c r="N137" s="1">
        <v>0</v>
      </c>
      <c r="O137" s="2">
        <v>229</v>
      </c>
      <c r="P137" s="2">
        <v>-229</v>
      </c>
      <c r="T137" s="1">
        <v>0</v>
      </c>
      <c r="U137" s="2">
        <v>47</v>
      </c>
      <c r="V137" s="2">
        <v>-47</v>
      </c>
      <c r="Z137" s="2">
        <v>0</v>
      </c>
      <c r="AA137" s="2">
        <v>53</v>
      </c>
      <c r="AB137" s="2">
        <v>-53</v>
      </c>
      <c r="AF137" s="2">
        <v>0</v>
      </c>
      <c r="AG137" s="2">
        <v>51</v>
      </c>
      <c r="AH137" s="2">
        <v>-51</v>
      </c>
      <c r="AL137" s="2">
        <v>0</v>
      </c>
      <c r="AM137" s="2">
        <v>51</v>
      </c>
      <c r="AN137" s="2">
        <v>-51</v>
      </c>
      <c r="AR137" s="2">
        <v>0</v>
      </c>
      <c r="AS137" s="2">
        <v>208</v>
      </c>
      <c r="AT137" s="2">
        <v>-208</v>
      </c>
      <c r="AX137" s="2">
        <v>0</v>
      </c>
      <c r="AY137" s="2">
        <v>51</v>
      </c>
      <c r="AZ137" s="2">
        <v>-51</v>
      </c>
      <c r="BD137" s="2">
        <v>0</v>
      </c>
      <c r="BE137" s="2">
        <v>31</v>
      </c>
      <c r="BF137" s="2">
        <v>-31</v>
      </c>
    </row>
    <row r="138" spans="1:58" x14ac:dyDescent="0.25">
      <c r="A138" s="7">
        <v>9.44444444444444E-2</v>
      </c>
      <c r="B138" s="1">
        <v>0</v>
      </c>
      <c r="C138" s="2">
        <v>246</v>
      </c>
      <c r="D138" s="2">
        <v>-246</v>
      </c>
      <c r="H138" s="1">
        <v>0</v>
      </c>
      <c r="I138" s="2">
        <v>31</v>
      </c>
      <c r="J138" s="2">
        <v>-31</v>
      </c>
      <c r="N138" s="1">
        <v>0</v>
      </c>
      <c r="O138" s="2">
        <v>229</v>
      </c>
      <c r="P138" s="2">
        <v>-229</v>
      </c>
      <c r="T138" s="1">
        <v>0</v>
      </c>
      <c r="U138" s="2">
        <v>47</v>
      </c>
      <c r="V138" s="2">
        <v>-47</v>
      </c>
      <c r="Z138" s="2">
        <v>0</v>
      </c>
      <c r="AA138" s="2">
        <v>53</v>
      </c>
      <c r="AB138" s="2">
        <v>-53</v>
      </c>
      <c r="AF138" s="2">
        <v>0</v>
      </c>
      <c r="AG138" s="2">
        <v>51</v>
      </c>
      <c r="AH138" s="2">
        <v>-51</v>
      </c>
      <c r="AL138" s="2">
        <v>0</v>
      </c>
      <c r="AM138" s="2">
        <v>51</v>
      </c>
      <c r="AN138" s="2">
        <v>-51</v>
      </c>
      <c r="AR138" s="2">
        <v>0</v>
      </c>
      <c r="AS138" s="2">
        <v>208</v>
      </c>
      <c r="AT138" s="2">
        <v>-208</v>
      </c>
      <c r="AX138" s="2">
        <v>0</v>
      </c>
      <c r="AY138" s="2">
        <v>51</v>
      </c>
      <c r="AZ138" s="2">
        <v>-51</v>
      </c>
      <c r="BD138" s="2">
        <v>0</v>
      </c>
      <c r="BE138" s="2">
        <v>31</v>
      </c>
      <c r="BF138" s="2">
        <v>-31</v>
      </c>
    </row>
    <row r="139" spans="1:58" x14ac:dyDescent="0.25">
      <c r="A139" s="7">
        <v>9.5138888888888898E-2</v>
      </c>
      <c r="B139" s="1">
        <v>0</v>
      </c>
      <c r="C139" s="2">
        <v>246</v>
      </c>
      <c r="D139" s="2">
        <v>-246</v>
      </c>
      <c r="H139" s="1">
        <v>0</v>
      </c>
      <c r="I139" s="2">
        <v>31</v>
      </c>
      <c r="J139" s="2">
        <v>-31</v>
      </c>
      <c r="N139" s="1">
        <v>0</v>
      </c>
      <c r="O139" s="2">
        <v>229</v>
      </c>
      <c r="P139" s="2">
        <v>-229</v>
      </c>
      <c r="T139" s="1">
        <v>0</v>
      </c>
      <c r="U139" s="2">
        <v>47</v>
      </c>
      <c r="V139" s="2">
        <v>-47</v>
      </c>
      <c r="Z139" s="2">
        <v>0</v>
      </c>
      <c r="AA139" s="2">
        <v>53</v>
      </c>
      <c r="AB139" s="2">
        <v>-53</v>
      </c>
      <c r="AF139" s="2">
        <v>0</v>
      </c>
      <c r="AG139" s="2">
        <v>51</v>
      </c>
      <c r="AH139" s="2">
        <v>-51</v>
      </c>
      <c r="AL139" s="2">
        <v>0</v>
      </c>
      <c r="AM139" s="2">
        <v>51</v>
      </c>
      <c r="AN139" s="2">
        <v>-51</v>
      </c>
      <c r="AR139" s="2">
        <v>0</v>
      </c>
      <c r="AS139" s="2">
        <v>208</v>
      </c>
      <c r="AT139" s="2">
        <v>-208</v>
      </c>
      <c r="AX139" s="2">
        <v>0</v>
      </c>
      <c r="AY139" s="2">
        <v>51</v>
      </c>
      <c r="AZ139" s="2">
        <v>-51</v>
      </c>
      <c r="BD139" s="2">
        <v>0</v>
      </c>
      <c r="BE139" s="2">
        <v>31</v>
      </c>
      <c r="BF139" s="2">
        <v>-31</v>
      </c>
    </row>
    <row r="140" spans="1:58" x14ac:dyDescent="0.25">
      <c r="A140" s="7">
        <v>9.5833333333333298E-2</v>
      </c>
      <c r="B140" s="1">
        <v>0</v>
      </c>
      <c r="C140" s="2">
        <v>246</v>
      </c>
      <c r="D140" s="2">
        <v>-246</v>
      </c>
      <c r="H140" s="1">
        <v>0</v>
      </c>
      <c r="I140" s="2">
        <v>31</v>
      </c>
      <c r="J140" s="2">
        <v>-31</v>
      </c>
      <c r="N140" s="1">
        <v>0</v>
      </c>
      <c r="O140" s="2">
        <v>229</v>
      </c>
      <c r="P140" s="2">
        <v>-229</v>
      </c>
      <c r="T140" s="1">
        <v>0</v>
      </c>
      <c r="U140" s="2">
        <v>47</v>
      </c>
      <c r="V140" s="2">
        <v>-47</v>
      </c>
      <c r="Z140" s="2">
        <v>0</v>
      </c>
      <c r="AA140" s="2">
        <v>53</v>
      </c>
      <c r="AB140" s="2">
        <v>-53</v>
      </c>
      <c r="AF140" s="2">
        <v>0</v>
      </c>
      <c r="AG140" s="2">
        <v>51</v>
      </c>
      <c r="AH140" s="2">
        <v>-51</v>
      </c>
      <c r="AL140" s="2">
        <v>0</v>
      </c>
      <c r="AM140" s="2">
        <v>51</v>
      </c>
      <c r="AN140" s="2">
        <v>-51</v>
      </c>
      <c r="AR140" s="2">
        <v>0</v>
      </c>
      <c r="AS140" s="2">
        <v>208</v>
      </c>
      <c r="AT140" s="2">
        <v>-208</v>
      </c>
      <c r="AX140" s="2">
        <v>0</v>
      </c>
      <c r="AY140" s="2">
        <v>51</v>
      </c>
      <c r="AZ140" s="2">
        <v>-51</v>
      </c>
      <c r="BD140" s="2">
        <v>0</v>
      </c>
      <c r="BE140" s="2">
        <v>31</v>
      </c>
      <c r="BF140" s="2">
        <v>-31</v>
      </c>
    </row>
    <row r="141" spans="1:58" x14ac:dyDescent="0.25">
      <c r="A141" s="7">
        <v>9.6527777777777796E-2</v>
      </c>
      <c r="B141" s="1">
        <v>0</v>
      </c>
      <c r="C141" s="2">
        <v>246</v>
      </c>
      <c r="D141" s="2">
        <v>-246</v>
      </c>
      <c r="H141" s="1">
        <v>0</v>
      </c>
      <c r="I141" s="2">
        <v>31</v>
      </c>
      <c r="J141" s="2">
        <v>-31</v>
      </c>
      <c r="N141" s="1">
        <v>0</v>
      </c>
      <c r="O141" s="2">
        <v>229</v>
      </c>
      <c r="P141" s="2">
        <v>-229</v>
      </c>
      <c r="T141" s="1">
        <v>0</v>
      </c>
      <c r="U141" s="2">
        <v>47</v>
      </c>
      <c r="V141" s="2">
        <v>-47</v>
      </c>
      <c r="Z141" s="2">
        <v>0</v>
      </c>
      <c r="AA141" s="2">
        <v>53</v>
      </c>
      <c r="AB141" s="2">
        <v>-53</v>
      </c>
      <c r="AF141" s="2">
        <v>0</v>
      </c>
      <c r="AG141" s="2">
        <v>51</v>
      </c>
      <c r="AH141" s="2">
        <v>-51</v>
      </c>
      <c r="AL141" s="2">
        <v>0</v>
      </c>
      <c r="AM141" s="2">
        <v>51</v>
      </c>
      <c r="AN141" s="2">
        <v>-51</v>
      </c>
      <c r="AR141" s="2">
        <v>0</v>
      </c>
      <c r="AS141" s="2">
        <v>208</v>
      </c>
      <c r="AT141" s="2">
        <v>-208</v>
      </c>
      <c r="AX141" s="2">
        <v>0</v>
      </c>
      <c r="AY141" s="2">
        <v>51</v>
      </c>
      <c r="AZ141" s="2">
        <v>-51</v>
      </c>
      <c r="BD141" s="2">
        <v>0</v>
      </c>
      <c r="BE141" s="2">
        <v>31</v>
      </c>
      <c r="BF141" s="2">
        <v>-31</v>
      </c>
    </row>
    <row r="142" spans="1:58" x14ac:dyDescent="0.25">
      <c r="A142" s="7">
        <v>9.7222222222222196E-2</v>
      </c>
      <c r="B142" s="1">
        <v>0</v>
      </c>
      <c r="C142" s="2">
        <v>246</v>
      </c>
      <c r="D142" s="2">
        <v>-246</v>
      </c>
      <c r="H142" s="1">
        <v>0</v>
      </c>
      <c r="I142" s="2">
        <v>31</v>
      </c>
      <c r="J142" s="2">
        <v>-31</v>
      </c>
      <c r="N142" s="1">
        <v>0</v>
      </c>
      <c r="O142" s="2">
        <v>229</v>
      </c>
      <c r="P142" s="2">
        <v>-229</v>
      </c>
      <c r="T142" s="1">
        <v>0</v>
      </c>
      <c r="U142" s="2">
        <v>47</v>
      </c>
      <c r="V142" s="2">
        <v>-47</v>
      </c>
      <c r="Z142" s="2">
        <v>0</v>
      </c>
      <c r="AA142" s="2">
        <v>53</v>
      </c>
      <c r="AB142" s="2">
        <v>-53</v>
      </c>
      <c r="AF142" s="2">
        <v>0</v>
      </c>
      <c r="AG142" s="2">
        <v>51</v>
      </c>
      <c r="AH142" s="2">
        <v>-51</v>
      </c>
      <c r="AL142" s="2">
        <v>0</v>
      </c>
      <c r="AM142" s="2">
        <v>51</v>
      </c>
      <c r="AN142" s="2">
        <v>-51</v>
      </c>
      <c r="AR142" s="2">
        <v>0</v>
      </c>
      <c r="AS142" s="2">
        <v>208</v>
      </c>
      <c r="AT142" s="2">
        <v>-208</v>
      </c>
      <c r="AX142" s="2">
        <v>0</v>
      </c>
      <c r="AY142" s="2">
        <v>51</v>
      </c>
      <c r="AZ142" s="2">
        <v>-51</v>
      </c>
      <c r="BD142" s="2">
        <v>0</v>
      </c>
      <c r="BE142" s="2">
        <v>31</v>
      </c>
      <c r="BF142" s="2">
        <v>-31</v>
      </c>
    </row>
    <row r="143" spans="1:58" x14ac:dyDescent="0.25">
      <c r="A143" s="7">
        <v>9.7916666666666693E-2</v>
      </c>
      <c r="B143" s="1">
        <v>0</v>
      </c>
      <c r="C143" s="2">
        <v>246</v>
      </c>
      <c r="D143" s="2">
        <v>-246</v>
      </c>
      <c r="H143" s="1">
        <v>0</v>
      </c>
      <c r="I143" s="2">
        <v>31</v>
      </c>
      <c r="J143" s="2">
        <v>-31</v>
      </c>
      <c r="N143" s="1">
        <v>0</v>
      </c>
      <c r="O143" s="2">
        <v>229</v>
      </c>
      <c r="P143" s="2">
        <v>-229</v>
      </c>
      <c r="T143" s="1">
        <v>0</v>
      </c>
      <c r="U143" s="2">
        <v>47</v>
      </c>
      <c r="V143" s="2">
        <v>-47</v>
      </c>
      <c r="Z143" s="2">
        <v>0</v>
      </c>
      <c r="AA143" s="2">
        <v>53</v>
      </c>
      <c r="AB143" s="2">
        <v>-53</v>
      </c>
      <c r="AF143" s="2">
        <v>0</v>
      </c>
      <c r="AG143" s="2">
        <v>51</v>
      </c>
      <c r="AH143" s="2">
        <v>-51</v>
      </c>
      <c r="AL143" s="2">
        <v>0</v>
      </c>
      <c r="AM143" s="2">
        <v>51</v>
      </c>
      <c r="AN143" s="2">
        <v>-51</v>
      </c>
      <c r="AR143" s="2">
        <v>0</v>
      </c>
      <c r="AS143" s="2">
        <v>208</v>
      </c>
      <c r="AT143" s="2">
        <v>-208</v>
      </c>
      <c r="AX143" s="2">
        <v>0</v>
      </c>
      <c r="AY143" s="2">
        <v>51</v>
      </c>
      <c r="AZ143" s="2">
        <v>-51</v>
      </c>
      <c r="BD143" s="2">
        <v>0</v>
      </c>
      <c r="BE143" s="2">
        <v>31</v>
      </c>
      <c r="BF143" s="2">
        <v>-31</v>
      </c>
    </row>
    <row r="144" spans="1:58" x14ac:dyDescent="0.25">
      <c r="A144" s="7">
        <v>9.8611111111111094E-2</v>
      </c>
      <c r="B144" s="1">
        <v>0</v>
      </c>
      <c r="C144" s="2">
        <v>246</v>
      </c>
      <c r="D144" s="2">
        <v>-246</v>
      </c>
      <c r="H144" s="1">
        <v>0</v>
      </c>
      <c r="I144" s="2">
        <v>31</v>
      </c>
      <c r="J144" s="2">
        <v>-31</v>
      </c>
      <c r="N144" s="1">
        <v>0</v>
      </c>
      <c r="O144" s="2">
        <v>229</v>
      </c>
      <c r="P144" s="2">
        <v>-229</v>
      </c>
      <c r="T144" s="1">
        <v>0</v>
      </c>
      <c r="U144" s="2">
        <v>47</v>
      </c>
      <c r="V144" s="2">
        <v>-47</v>
      </c>
      <c r="Z144" s="2">
        <v>0</v>
      </c>
      <c r="AA144" s="2">
        <v>53</v>
      </c>
      <c r="AB144" s="2">
        <v>-53</v>
      </c>
      <c r="AF144" s="2">
        <v>0</v>
      </c>
      <c r="AG144" s="2">
        <v>51</v>
      </c>
      <c r="AH144" s="2">
        <v>-51</v>
      </c>
      <c r="AL144" s="2">
        <v>0</v>
      </c>
      <c r="AM144" s="2">
        <v>51</v>
      </c>
      <c r="AN144" s="2">
        <v>-51</v>
      </c>
      <c r="AR144" s="2">
        <v>0</v>
      </c>
      <c r="AS144" s="2">
        <v>208</v>
      </c>
      <c r="AT144" s="2">
        <v>-208</v>
      </c>
      <c r="AX144" s="2">
        <v>0</v>
      </c>
      <c r="AY144" s="2">
        <v>221</v>
      </c>
      <c r="AZ144" s="2">
        <v>-221</v>
      </c>
      <c r="BD144" s="2">
        <v>0</v>
      </c>
      <c r="BE144" s="2">
        <v>31</v>
      </c>
      <c r="BF144" s="2">
        <v>-31</v>
      </c>
    </row>
    <row r="145" spans="1:58" x14ac:dyDescent="0.25">
      <c r="A145" s="7">
        <v>9.9305555555555605E-2</v>
      </c>
      <c r="B145" s="1">
        <v>0</v>
      </c>
      <c r="C145" s="2">
        <v>246</v>
      </c>
      <c r="D145" s="2">
        <v>-246</v>
      </c>
      <c r="H145" s="1">
        <v>0</v>
      </c>
      <c r="I145" s="2">
        <v>31</v>
      </c>
      <c r="J145" s="2">
        <v>-31</v>
      </c>
      <c r="N145" s="1">
        <v>0</v>
      </c>
      <c r="O145" s="2">
        <v>229</v>
      </c>
      <c r="P145" s="2">
        <v>-229</v>
      </c>
      <c r="T145" s="1">
        <v>0</v>
      </c>
      <c r="U145" s="2">
        <v>47</v>
      </c>
      <c r="V145" s="2">
        <v>-47</v>
      </c>
      <c r="Z145" s="2">
        <v>0</v>
      </c>
      <c r="AA145" s="2">
        <v>183</v>
      </c>
      <c r="AB145" s="2">
        <v>-183</v>
      </c>
      <c r="AF145" s="2">
        <v>0</v>
      </c>
      <c r="AG145" s="2">
        <v>51</v>
      </c>
      <c r="AH145" s="2">
        <v>-51</v>
      </c>
      <c r="AL145" s="2">
        <v>0</v>
      </c>
      <c r="AM145" s="2">
        <v>51</v>
      </c>
      <c r="AN145" s="2">
        <v>-51</v>
      </c>
      <c r="AR145" s="2">
        <v>0</v>
      </c>
      <c r="AS145" s="2">
        <v>208</v>
      </c>
      <c r="AT145" s="2">
        <v>-208</v>
      </c>
      <c r="AX145" s="2">
        <v>0</v>
      </c>
      <c r="AY145" s="2">
        <v>221</v>
      </c>
      <c r="AZ145" s="2">
        <v>-221</v>
      </c>
      <c r="BD145" s="2">
        <v>0</v>
      </c>
      <c r="BE145" s="2">
        <v>31</v>
      </c>
      <c r="BF145" s="2">
        <v>-31</v>
      </c>
    </row>
    <row r="146" spans="1:58" x14ac:dyDescent="0.25">
      <c r="A146" s="7">
        <v>0.1</v>
      </c>
      <c r="B146" s="1">
        <v>0</v>
      </c>
      <c r="C146" s="2">
        <v>246</v>
      </c>
      <c r="D146" s="2">
        <v>-246</v>
      </c>
      <c r="H146" s="1">
        <v>0</v>
      </c>
      <c r="I146" s="2">
        <v>31</v>
      </c>
      <c r="J146" s="2">
        <v>-31</v>
      </c>
      <c r="N146" s="1">
        <v>0</v>
      </c>
      <c r="O146" s="2">
        <v>229</v>
      </c>
      <c r="P146" s="2">
        <v>-229</v>
      </c>
      <c r="T146" s="1">
        <v>0</v>
      </c>
      <c r="U146" s="2">
        <v>47</v>
      </c>
      <c r="V146" s="2">
        <v>-47</v>
      </c>
      <c r="Z146" s="2">
        <v>0</v>
      </c>
      <c r="AA146" s="2">
        <v>183</v>
      </c>
      <c r="AB146" s="2">
        <v>-183</v>
      </c>
      <c r="AF146" s="2">
        <v>0</v>
      </c>
      <c r="AG146" s="2">
        <v>51</v>
      </c>
      <c r="AH146" s="2">
        <v>-51</v>
      </c>
      <c r="AL146" s="2">
        <v>0</v>
      </c>
      <c r="AM146" s="2">
        <v>51</v>
      </c>
      <c r="AN146" s="2">
        <v>-51</v>
      </c>
      <c r="AR146" s="2">
        <v>0</v>
      </c>
      <c r="AS146" s="2">
        <v>208</v>
      </c>
      <c r="AT146" s="2">
        <v>-208</v>
      </c>
      <c r="AX146" s="2">
        <v>0</v>
      </c>
      <c r="AY146" s="2">
        <v>221</v>
      </c>
      <c r="AZ146" s="2">
        <v>-221</v>
      </c>
      <c r="BD146" s="2">
        <v>0</v>
      </c>
      <c r="BE146" s="2">
        <v>31</v>
      </c>
      <c r="BF146" s="2">
        <v>-31</v>
      </c>
    </row>
    <row r="147" spans="1:58" x14ac:dyDescent="0.25">
      <c r="A147" s="7">
        <v>0.100694444444444</v>
      </c>
      <c r="B147" s="1">
        <v>0</v>
      </c>
      <c r="C147" s="2">
        <v>246</v>
      </c>
      <c r="D147" s="2">
        <v>-246</v>
      </c>
      <c r="H147" s="1">
        <v>0</v>
      </c>
      <c r="I147" s="2">
        <v>31</v>
      </c>
      <c r="J147" s="2">
        <v>-31</v>
      </c>
      <c r="N147" s="1">
        <v>0</v>
      </c>
      <c r="O147" s="2">
        <v>229</v>
      </c>
      <c r="P147" s="2">
        <v>-229</v>
      </c>
      <c r="T147" s="1">
        <v>0</v>
      </c>
      <c r="U147" s="2">
        <v>47</v>
      </c>
      <c r="V147" s="2">
        <v>-47</v>
      </c>
      <c r="Z147" s="2">
        <v>0</v>
      </c>
      <c r="AA147" s="2">
        <v>183</v>
      </c>
      <c r="AB147" s="2">
        <v>-183</v>
      </c>
      <c r="AF147" s="2">
        <v>0</v>
      </c>
      <c r="AG147" s="2">
        <v>51</v>
      </c>
      <c r="AH147" s="2">
        <v>-51</v>
      </c>
      <c r="AL147" s="2">
        <v>0</v>
      </c>
      <c r="AM147" s="2">
        <v>51</v>
      </c>
      <c r="AN147" s="2">
        <v>-51</v>
      </c>
      <c r="AR147" s="2">
        <v>0</v>
      </c>
      <c r="AS147" s="2">
        <v>208</v>
      </c>
      <c r="AT147" s="2">
        <v>-208</v>
      </c>
      <c r="AX147" s="2">
        <v>0</v>
      </c>
      <c r="AY147" s="2">
        <v>221</v>
      </c>
      <c r="AZ147" s="2">
        <v>-221</v>
      </c>
      <c r="BD147" s="2">
        <v>0</v>
      </c>
      <c r="BE147" s="2">
        <v>31</v>
      </c>
      <c r="BF147" s="2">
        <v>-31</v>
      </c>
    </row>
    <row r="148" spans="1:58" x14ac:dyDescent="0.25">
      <c r="A148" s="7">
        <v>0.101388888888889</v>
      </c>
      <c r="B148" s="1">
        <v>0</v>
      </c>
      <c r="C148" s="2">
        <v>246</v>
      </c>
      <c r="D148" s="2">
        <v>-246</v>
      </c>
      <c r="H148" s="1">
        <v>0</v>
      </c>
      <c r="I148" s="2">
        <v>31</v>
      </c>
      <c r="J148" s="2">
        <v>-31</v>
      </c>
      <c r="N148" s="1">
        <v>0</v>
      </c>
      <c r="O148" s="2">
        <v>229</v>
      </c>
      <c r="P148" s="2">
        <v>-229</v>
      </c>
      <c r="T148" s="1">
        <v>0</v>
      </c>
      <c r="U148" s="2">
        <v>47</v>
      </c>
      <c r="V148" s="2">
        <v>-47</v>
      </c>
      <c r="Z148" s="2">
        <v>0</v>
      </c>
      <c r="AA148" s="2">
        <v>183</v>
      </c>
      <c r="AB148" s="2">
        <v>-183</v>
      </c>
      <c r="AF148" s="2">
        <v>0</v>
      </c>
      <c r="AG148" s="2">
        <v>237</v>
      </c>
      <c r="AH148" s="2">
        <v>-237</v>
      </c>
      <c r="AL148" s="2">
        <v>0</v>
      </c>
      <c r="AM148" s="2">
        <v>51</v>
      </c>
      <c r="AN148" s="2">
        <v>-51</v>
      </c>
      <c r="AR148" s="2">
        <v>0</v>
      </c>
      <c r="AS148" s="2">
        <v>208</v>
      </c>
      <c r="AT148" s="2">
        <v>-208</v>
      </c>
      <c r="AX148" s="2">
        <v>0</v>
      </c>
      <c r="AY148" s="2">
        <v>221</v>
      </c>
      <c r="AZ148" s="2">
        <v>-221</v>
      </c>
      <c r="BD148" s="2">
        <v>0</v>
      </c>
      <c r="BE148" s="2">
        <v>31</v>
      </c>
      <c r="BF148" s="2">
        <v>-31</v>
      </c>
    </row>
    <row r="149" spans="1:58" x14ac:dyDescent="0.25">
      <c r="A149" s="7">
        <v>0.102083333333333</v>
      </c>
      <c r="B149" s="1">
        <v>0</v>
      </c>
      <c r="C149" s="2">
        <v>246</v>
      </c>
      <c r="D149" s="2">
        <v>-246</v>
      </c>
      <c r="H149" s="1">
        <v>0</v>
      </c>
      <c r="I149" s="2">
        <v>31</v>
      </c>
      <c r="J149" s="2">
        <v>-31</v>
      </c>
      <c r="N149" s="1">
        <v>0</v>
      </c>
      <c r="O149" s="2">
        <v>229</v>
      </c>
      <c r="P149" s="2">
        <v>-229</v>
      </c>
      <c r="T149" s="1">
        <v>0</v>
      </c>
      <c r="U149" s="2">
        <v>47</v>
      </c>
      <c r="V149" s="2">
        <v>-47</v>
      </c>
      <c r="Z149" s="2">
        <v>0</v>
      </c>
      <c r="AA149" s="2">
        <v>183</v>
      </c>
      <c r="AB149" s="2">
        <v>-183</v>
      </c>
      <c r="AF149" s="2">
        <v>0</v>
      </c>
      <c r="AG149" s="2">
        <v>237</v>
      </c>
      <c r="AH149" s="2">
        <v>-237</v>
      </c>
      <c r="AL149" s="2">
        <v>0</v>
      </c>
      <c r="AM149" s="2">
        <v>51</v>
      </c>
      <c r="AN149" s="2">
        <v>-51</v>
      </c>
      <c r="AR149" s="2">
        <v>0</v>
      </c>
      <c r="AS149" s="2">
        <v>208</v>
      </c>
      <c r="AT149" s="2">
        <v>-208</v>
      </c>
      <c r="AX149" s="2">
        <v>0</v>
      </c>
      <c r="AY149" s="2">
        <v>221</v>
      </c>
      <c r="AZ149" s="2">
        <v>-221</v>
      </c>
      <c r="BD149" s="2">
        <v>0</v>
      </c>
      <c r="BE149" s="2">
        <v>31</v>
      </c>
      <c r="BF149" s="2">
        <v>-31</v>
      </c>
    </row>
    <row r="150" spans="1:58" x14ac:dyDescent="0.25">
      <c r="A150" s="7">
        <v>0.102777777777778</v>
      </c>
      <c r="B150" s="1">
        <v>0</v>
      </c>
      <c r="C150" s="2">
        <v>246</v>
      </c>
      <c r="D150" s="2">
        <v>-246</v>
      </c>
      <c r="H150" s="1">
        <v>0</v>
      </c>
      <c r="I150" s="2">
        <v>31</v>
      </c>
      <c r="J150" s="2">
        <v>-31</v>
      </c>
      <c r="N150" s="1">
        <v>0</v>
      </c>
      <c r="O150" s="2">
        <v>229</v>
      </c>
      <c r="P150" s="2">
        <v>-229</v>
      </c>
      <c r="T150" s="1">
        <v>0</v>
      </c>
      <c r="U150" s="2">
        <v>47</v>
      </c>
      <c r="V150" s="2">
        <v>-47</v>
      </c>
      <c r="Z150" s="2">
        <v>0</v>
      </c>
      <c r="AA150" s="2">
        <v>183</v>
      </c>
      <c r="AB150" s="2">
        <v>-183</v>
      </c>
      <c r="AF150" s="2">
        <v>0</v>
      </c>
      <c r="AG150" s="2">
        <v>237</v>
      </c>
      <c r="AH150" s="2">
        <v>-237</v>
      </c>
      <c r="AL150" s="2">
        <v>0</v>
      </c>
      <c r="AM150" s="2">
        <v>51</v>
      </c>
      <c r="AN150" s="2">
        <v>-51</v>
      </c>
      <c r="AR150" s="2">
        <v>0</v>
      </c>
      <c r="AS150" s="2">
        <v>208</v>
      </c>
      <c r="AT150" s="2">
        <v>-208</v>
      </c>
      <c r="AX150" s="2">
        <v>0</v>
      </c>
      <c r="AY150" s="2">
        <v>221</v>
      </c>
      <c r="AZ150" s="2">
        <v>-221</v>
      </c>
      <c r="BD150" s="2">
        <v>0</v>
      </c>
      <c r="BE150" s="2">
        <v>31</v>
      </c>
      <c r="BF150" s="2">
        <v>-31</v>
      </c>
    </row>
    <row r="151" spans="1:58" x14ac:dyDescent="0.25">
      <c r="A151" s="7">
        <v>0.10347222222222199</v>
      </c>
      <c r="B151" s="1">
        <v>0</v>
      </c>
      <c r="C151" s="2">
        <v>246</v>
      </c>
      <c r="D151" s="2">
        <v>-246</v>
      </c>
      <c r="H151" s="1">
        <v>0</v>
      </c>
      <c r="I151" s="2">
        <v>31</v>
      </c>
      <c r="J151" s="2">
        <v>-31</v>
      </c>
      <c r="N151" s="1">
        <v>0</v>
      </c>
      <c r="O151" s="2">
        <v>229</v>
      </c>
      <c r="P151" s="2">
        <v>-229</v>
      </c>
      <c r="T151" s="1">
        <v>0</v>
      </c>
      <c r="U151" s="2">
        <v>47</v>
      </c>
      <c r="V151" s="2">
        <v>-47</v>
      </c>
      <c r="Z151" s="2">
        <v>0</v>
      </c>
      <c r="AA151" s="2">
        <v>183</v>
      </c>
      <c r="AB151" s="2">
        <v>-183</v>
      </c>
      <c r="AF151" s="2">
        <v>0</v>
      </c>
      <c r="AG151" s="2">
        <v>237</v>
      </c>
      <c r="AH151" s="2">
        <v>-237</v>
      </c>
      <c r="AL151" s="2">
        <v>0</v>
      </c>
      <c r="AM151" s="2">
        <v>51</v>
      </c>
      <c r="AN151" s="2">
        <v>-51</v>
      </c>
      <c r="AR151" s="2">
        <v>0</v>
      </c>
      <c r="AS151" s="2">
        <v>208</v>
      </c>
      <c r="AT151" s="2">
        <v>-208</v>
      </c>
      <c r="AX151" s="2">
        <v>0</v>
      </c>
      <c r="AY151" s="2">
        <v>221</v>
      </c>
      <c r="AZ151" s="2">
        <v>-221</v>
      </c>
      <c r="BD151" s="2">
        <v>0</v>
      </c>
      <c r="BE151" s="2">
        <v>31</v>
      </c>
      <c r="BF151" s="2">
        <v>-31</v>
      </c>
    </row>
    <row r="152" spans="1:58" x14ac:dyDescent="0.25">
      <c r="A152" s="7">
        <v>0.104166666666667</v>
      </c>
      <c r="B152" s="1">
        <v>0</v>
      </c>
      <c r="C152" s="2">
        <v>246</v>
      </c>
      <c r="D152" s="2">
        <v>-246</v>
      </c>
      <c r="H152" s="1">
        <v>0</v>
      </c>
      <c r="I152" s="2">
        <v>31</v>
      </c>
      <c r="J152" s="2">
        <v>-31</v>
      </c>
      <c r="N152" s="1">
        <v>0</v>
      </c>
      <c r="O152" s="2">
        <v>229</v>
      </c>
      <c r="P152" s="2">
        <v>-229</v>
      </c>
      <c r="T152" s="1">
        <v>0</v>
      </c>
      <c r="U152" s="2">
        <v>47</v>
      </c>
      <c r="V152" s="2">
        <v>-47</v>
      </c>
      <c r="Z152" s="2">
        <v>0</v>
      </c>
      <c r="AA152" s="2">
        <v>183</v>
      </c>
      <c r="AB152" s="2">
        <v>-183</v>
      </c>
      <c r="AF152" s="2">
        <v>0</v>
      </c>
      <c r="AG152" s="2">
        <v>237</v>
      </c>
      <c r="AH152" s="2">
        <v>-237</v>
      </c>
      <c r="AL152" s="2">
        <v>0</v>
      </c>
      <c r="AM152" s="2">
        <v>51</v>
      </c>
      <c r="AN152" s="2">
        <v>-51</v>
      </c>
      <c r="AR152" s="2">
        <v>0</v>
      </c>
      <c r="AS152" s="2">
        <v>208</v>
      </c>
      <c r="AT152" s="2">
        <v>-208</v>
      </c>
      <c r="AX152" s="2">
        <v>0</v>
      </c>
      <c r="AY152" s="2">
        <v>221</v>
      </c>
      <c r="AZ152" s="2">
        <v>-221</v>
      </c>
      <c r="BD152" s="2">
        <v>0</v>
      </c>
      <c r="BE152" s="2">
        <v>31</v>
      </c>
      <c r="BF152" s="2">
        <v>-31</v>
      </c>
    </row>
    <row r="153" spans="1:58" x14ac:dyDescent="0.25">
      <c r="A153" s="7">
        <v>0.104861111111111</v>
      </c>
      <c r="B153" s="1">
        <v>0</v>
      </c>
      <c r="C153" s="2">
        <v>246</v>
      </c>
      <c r="D153" s="2">
        <v>-246</v>
      </c>
      <c r="H153" s="1">
        <v>0</v>
      </c>
      <c r="I153" s="2">
        <v>400</v>
      </c>
      <c r="J153" s="2">
        <v>-400</v>
      </c>
      <c r="N153" s="1">
        <v>0</v>
      </c>
      <c r="O153" s="2">
        <v>31</v>
      </c>
      <c r="P153" s="2">
        <v>-31</v>
      </c>
      <c r="T153" s="1">
        <v>0</v>
      </c>
      <c r="U153" s="2">
        <v>47</v>
      </c>
      <c r="V153" s="2">
        <v>-47</v>
      </c>
      <c r="Z153" s="2">
        <v>0</v>
      </c>
      <c r="AA153" s="2">
        <v>183</v>
      </c>
      <c r="AB153" s="2">
        <v>-183</v>
      </c>
      <c r="AF153" s="2">
        <v>0</v>
      </c>
      <c r="AG153" s="2">
        <v>237</v>
      </c>
      <c r="AH153" s="2">
        <v>-237</v>
      </c>
      <c r="AL153" s="2">
        <v>0</v>
      </c>
      <c r="AM153" s="2">
        <v>51</v>
      </c>
      <c r="AN153" s="2">
        <v>-51</v>
      </c>
      <c r="AR153" s="2">
        <v>0</v>
      </c>
      <c r="AS153" s="2">
        <v>208</v>
      </c>
      <c r="AT153" s="2">
        <v>-208</v>
      </c>
      <c r="AX153" s="2">
        <v>0</v>
      </c>
      <c r="AY153" s="2">
        <v>221</v>
      </c>
      <c r="AZ153" s="2">
        <v>-221</v>
      </c>
      <c r="BD153" s="2">
        <v>0</v>
      </c>
      <c r="BE153" s="2">
        <v>31</v>
      </c>
      <c r="BF153" s="2">
        <v>-31</v>
      </c>
    </row>
    <row r="154" spans="1:58" x14ac:dyDescent="0.25">
      <c r="A154" s="7">
        <v>0.105555555555556</v>
      </c>
      <c r="B154" s="1">
        <v>0</v>
      </c>
      <c r="C154" s="2">
        <v>246</v>
      </c>
      <c r="D154" s="2">
        <v>-246</v>
      </c>
      <c r="H154" s="1">
        <v>0</v>
      </c>
      <c r="I154" s="2">
        <v>400</v>
      </c>
      <c r="J154" s="2">
        <v>-400</v>
      </c>
      <c r="N154" s="1">
        <v>0</v>
      </c>
      <c r="O154" s="2">
        <v>31</v>
      </c>
      <c r="P154" s="2">
        <v>-31</v>
      </c>
      <c r="T154" s="1">
        <v>0</v>
      </c>
      <c r="U154" s="2">
        <v>47</v>
      </c>
      <c r="V154" s="2">
        <v>-47</v>
      </c>
      <c r="Z154" s="2">
        <v>0</v>
      </c>
      <c r="AA154" s="2">
        <v>183</v>
      </c>
      <c r="AB154" s="2">
        <v>-183</v>
      </c>
      <c r="AF154" s="2">
        <v>0</v>
      </c>
      <c r="AG154" s="2">
        <v>237</v>
      </c>
      <c r="AH154" s="2">
        <v>-237</v>
      </c>
      <c r="AL154" s="2">
        <v>0</v>
      </c>
      <c r="AM154" s="2">
        <v>51</v>
      </c>
      <c r="AN154" s="2">
        <v>-51</v>
      </c>
      <c r="AR154" s="2">
        <v>0</v>
      </c>
      <c r="AS154" s="2">
        <v>208</v>
      </c>
      <c r="AT154" s="2">
        <v>-208</v>
      </c>
      <c r="AX154" s="2">
        <v>0</v>
      </c>
      <c r="AY154" s="2">
        <v>221</v>
      </c>
      <c r="AZ154" s="2">
        <v>-221</v>
      </c>
      <c r="BD154" s="2">
        <v>0</v>
      </c>
      <c r="BE154" s="2">
        <v>31</v>
      </c>
      <c r="BF154" s="2">
        <v>-31</v>
      </c>
    </row>
    <row r="155" spans="1:58" x14ac:dyDescent="0.25">
      <c r="A155" s="7">
        <v>0.10625</v>
      </c>
      <c r="B155" s="1">
        <v>0</v>
      </c>
      <c r="C155" s="2">
        <v>246</v>
      </c>
      <c r="D155" s="2">
        <v>-246</v>
      </c>
      <c r="H155" s="1">
        <v>0</v>
      </c>
      <c r="I155" s="2">
        <v>400</v>
      </c>
      <c r="J155" s="2">
        <v>-400</v>
      </c>
      <c r="N155" s="1">
        <v>0</v>
      </c>
      <c r="O155" s="2">
        <v>31</v>
      </c>
      <c r="P155" s="2">
        <v>-31</v>
      </c>
      <c r="T155" s="1">
        <v>0</v>
      </c>
      <c r="U155" s="2">
        <v>47</v>
      </c>
      <c r="V155" s="2">
        <v>-47</v>
      </c>
      <c r="Z155" s="2">
        <v>0</v>
      </c>
      <c r="AA155" s="2">
        <v>183</v>
      </c>
      <c r="AB155" s="2">
        <v>-183</v>
      </c>
      <c r="AF155" s="2">
        <v>0</v>
      </c>
      <c r="AG155" s="2">
        <v>237</v>
      </c>
      <c r="AH155" s="2">
        <v>-237</v>
      </c>
      <c r="AL155" s="2">
        <v>0</v>
      </c>
      <c r="AM155" s="2">
        <v>51</v>
      </c>
      <c r="AN155" s="2">
        <v>-51</v>
      </c>
      <c r="AR155" s="2">
        <v>0</v>
      </c>
      <c r="AS155" s="2">
        <v>208</v>
      </c>
      <c r="AT155" s="2">
        <v>-208</v>
      </c>
      <c r="AX155" s="2">
        <v>0</v>
      </c>
      <c r="AY155" s="2">
        <v>221</v>
      </c>
      <c r="AZ155" s="2">
        <v>-221</v>
      </c>
      <c r="BD155" s="2">
        <v>0</v>
      </c>
      <c r="BE155" s="2">
        <v>31</v>
      </c>
      <c r="BF155" s="2">
        <v>-31</v>
      </c>
    </row>
    <row r="156" spans="1:58" x14ac:dyDescent="0.25">
      <c r="A156" s="7">
        <v>0.106944444444444</v>
      </c>
      <c r="B156" s="1">
        <v>0</v>
      </c>
      <c r="C156" s="2">
        <v>31</v>
      </c>
      <c r="D156" s="2">
        <v>-31</v>
      </c>
      <c r="H156" s="1">
        <v>0</v>
      </c>
      <c r="I156" s="2">
        <v>400</v>
      </c>
      <c r="J156" s="2">
        <v>-400</v>
      </c>
      <c r="N156" s="1">
        <v>0</v>
      </c>
      <c r="O156" s="2">
        <v>31</v>
      </c>
      <c r="P156" s="2">
        <v>-31</v>
      </c>
      <c r="T156" s="1">
        <v>0</v>
      </c>
      <c r="U156" s="2">
        <v>47</v>
      </c>
      <c r="V156" s="2">
        <v>-47</v>
      </c>
      <c r="Z156" s="2">
        <v>0</v>
      </c>
      <c r="AA156" s="2">
        <v>183</v>
      </c>
      <c r="AB156" s="2">
        <v>-183</v>
      </c>
      <c r="AF156" s="2">
        <v>0</v>
      </c>
      <c r="AG156" s="2">
        <v>237</v>
      </c>
      <c r="AH156" s="2">
        <v>-237</v>
      </c>
      <c r="AL156" s="2">
        <v>0</v>
      </c>
      <c r="AM156" s="2">
        <v>51</v>
      </c>
      <c r="AN156" s="2">
        <v>-51</v>
      </c>
      <c r="AR156" s="2">
        <v>0</v>
      </c>
      <c r="AS156" s="2">
        <v>208</v>
      </c>
      <c r="AT156" s="2">
        <v>-208</v>
      </c>
      <c r="AX156" s="2">
        <v>0</v>
      </c>
      <c r="AY156" s="2">
        <v>221</v>
      </c>
      <c r="AZ156" s="2">
        <v>-221</v>
      </c>
      <c r="BD156" s="2">
        <v>0</v>
      </c>
      <c r="BE156" s="2">
        <v>31</v>
      </c>
      <c r="BF156" s="2">
        <v>-31</v>
      </c>
    </row>
    <row r="157" spans="1:58" x14ac:dyDescent="0.25">
      <c r="A157" s="7">
        <v>0.10763888888888901</v>
      </c>
      <c r="B157" s="1">
        <v>0</v>
      </c>
      <c r="C157" s="2">
        <v>31</v>
      </c>
      <c r="D157" s="2">
        <v>-31</v>
      </c>
      <c r="H157" s="1">
        <v>0</v>
      </c>
      <c r="I157" s="2">
        <v>400</v>
      </c>
      <c r="J157" s="2">
        <v>-400</v>
      </c>
      <c r="N157" s="1">
        <v>0</v>
      </c>
      <c r="O157" s="2">
        <v>31</v>
      </c>
      <c r="P157" s="2">
        <v>-31</v>
      </c>
      <c r="T157" s="1">
        <v>0</v>
      </c>
      <c r="U157" s="2">
        <v>47</v>
      </c>
      <c r="V157" s="2">
        <v>-47</v>
      </c>
      <c r="Z157" s="2">
        <v>0</v>
      </c>
      <c r="AA157" s="2">
        <v>183</v>
      </c>
      <c r="AB157" s="2">
        <v>-183</v>
      </c>
      <c r="AF157" s="2">
        <v>0</v>
      </c>
      <c r="AG157" s="2">
        <v>237</v>
      </c>
      <c r="AH157" s="2">
        <v>-237</v>
      </c>
      <c r="AL157" s="2">
        <v>0</v>
      </c>
      <c r="AM157" s="2">
        <v>51</v>
      </c>
      <c r="AN157" s="2">
        <v>-51</v>
      </c>
      <c r="AR157" s="2">
        <v>0</v>
      </c>
      <c r="AS157" s="2">
        <v>28</v>
      </c>
      <c r="AT157" s="2">
        <v>-28</v>
      </c>
      <c r="AX157" s="2">
        <v>0</v>
      </c>
      <c r="AY157" s="2">
        <v>221</v>
      </c>
      <c r="AZ157" s="2">
        <v>-221</v>
      </c>
      <c r="BD157" s="2">
        <v>0</v>
      </c>
      <c r="BE157" s="2">
        <v>31</v>
      </c>
      <c r="BF157" s="2">
        <v>-31</v>
      </c>
    </row>
    <row r="158" spans="1:58" x14ac:dyDescent="0.25">
      <c r="A158" s="7">
        <v>0.108333333333333</v>
      </c>
      <c r="B158" s="1">
        <v>0</v>
      </c>
      <c r="C158" s="2">
        <v>31</v>
      </c>
      <c r="D158" s="2">
        <v>-31</v>
      </c>
      <c r="H158" s="1">
        <v>0</v>
      </c>
      <c r="I158" s="2">
        <v>400</v>
      </c>
      <c r="J158" s="2">
        <v>-400</v>
      </c>
      <c r="N158" s="1">
        <v>0</v>
      </c>
      <c r="O158" s="2">
        <v>31</v>
      </c>
      <c r="P158" s="2">
        <v>-31</v>
      </c>
      <c r="T158" s="1">
        <v>0</v>
      </c>
      <c r="U158" s="2">
        <v>47</v>
      </c>
      <c r="V158" s="2">
        <v>-47</v>
      </c>
      <c r="Z158" s="2">
        <v>0</v>
      </c>
      <c r="AA158" s="2">
        <v>183</v>
      </c>
      <c r="AB158" s="2">
        <v>-183</v>
      </c>
      <c r="AF158" s="2">
        <v>0</v>
      </c>
      <c r="AG158" s="2">
        <v>237</v>
      </c>
      <c r="AH158" s="2">
        <v>-237</v>
      </c>
      <c r="AL158" s="2">
        <v>0</v>
      </c>
      <c r="AM158" s="2">
        <v>51</v>
      </c>
      <c r="AN158" s="2">
        <v>-51</v>
      </c>
      <c r="AR158" s="2">
        <v>0</v>
      </c>
      <c r="AS158" s="2">
        <v>28</v>
      </c>
      <c r="AT158" s="2">
        <v>-28</v>
      </c>
      <c r="AX158" s="2">
        <v>0</v>
      </c>
      <c r="AY158" s="2">
        <v>221</v>
      </c>
      <c r="AZ158" s="2">
        <v>-221</v>
      </c>
      <c r="BD158" s="2">
        <v>0</v>
      </c>
      <c r="BE158" s="2">
        <v>31</v>
      </c>
      <c r="BF158" s="2">
        <v>-31</v>
      </c>
    </row>
    <row r="159" spans="1:58" x14ac:dyDescent="0.25">
      <c r="A159" s="7">
        <v>0.109027777777778</v>
      </c>
      <c r="B159" s="1">
        <v>0</v>
      </c>
      <c r="C159" s="2">
        <v>31</v>
      </c>
      <c r="D159" s="2">
        <v>-31</v>
      </c>
      <c r="H159" s="1">
        <v>0</v>
      </c>
      <c r="I159" s="2">
        <v>400</v>
      </c>
      <c r="J159" s="2">
        <v>-400</v>
      </c>
      <c r="N159" s="1">
        <v>0</v>
      </c>
      <c r="O159" s="2">
        <v>31</v>
      </c>
      <c r="P159" s="2">
        <v>-31</v>
      </c>
      <c r="T159" s="1">
        <v>0</v>
      </c>
      <c r="U159" s="2">
        <v>47</v>
      </c>
      <c r="V159" s="2">
        <v>-47</v>
      </c>
      <c r="Z159" s="2">
        <v>0</v>
      </c>
      <c r="AA159" s="2">
        <v>183</v>
      </c>
      <c r="AB159" s="2">
        <v>-183</v>
      </c>
      <c r="AF159" s="2">
        <v>0</v>
      </c>
      <c r="AG159" s="2">
        <v>237</v>
      </c>
      <c r="AH159" s="2">
        <v>-237</v>
      </c>
      <c r="AL159" s="2">
        <v>0</v>
      </c>
      <c r="AM159" s="2">
        <v>51</v>
      </c>
      <c r="AN159" s="2">
        <v>-51</v>
      </c>
      <c r="AR159" s="2">
        <v>0</v>
      </c>
      <c r="AS159" s="2">
        <v>28</v>
      </c>
      <c r="AT159" s="2">
        <v>-28</v>
      </c>
      <c r="AX159" s="2">
        <v>0</v>
      </c>
      <c r="AY159" s="2">
        <v>221</v>
      </c>
      <c r="AZ159" s="2">
        <v>-221</v>
      </c>
      <c r="BD159" s="2">
        <v>0</v>
      </c>
      <c r="BE159" s="2">
        <v>31</v>
      </c>
      <c r="BF159" s="2">
        <v>-31</v>
      </c>
    </row>
    <row r="160" spans="1:58" x14ac:dyDescent="0.25">
      <c r="A160" s="7">
        <v>0.109722222222222</v>
      </c>
      <c r="B160" s="1">
        <v>0</v>
      </c>
      <c r="C160" s="2">
        <v>31</v>
      </c>
      <c r="D160" s="2">
        <v>-31</v>
      </c>
      <c r="H160" s="1">
        <v>0</v>
      </c>
      <c r="I160" s="2">
        <v>400</v>
      </c>
      <c r="J160" s="2">
        <v>-400</v>
      </c>
      <c r="N160" s="1">
        <v>0</v>
      </c>
      <c r="O160" s="2">
        <v>31</v>
      </c>
      <c r="P160" s="2">
        <v>-31</v>
      </c>
      <c r="T160" s="1">
        <v>0</v>
      </c>
      <c r="U160" s="2">
        <v>47</v>
      </c>
      <c r="V160" s="2">
        <v>-47</v>
      </c>
      <c r="Z160" s="2">
        <v>0</v>
      </c>
      <c r="AA160" s="2">
        <v>183</v>
      </c>
      <c r="AB160" s="2">
        <v>-183</v>
      </c>
      <c r="AF160" s="2">
        <v>0</v>
      </c>
      <c r="AG160" s="2">
        <v>237</v>
      </c>
      <c r="AH160" s="2">
        <v>-237</v>
      </c>
      <c r="AL160" s="2">
        <v>0</v>
      </c>
      <c r="AM160" s="2">
        <v>51</v>
      </c>
      <c r="AN160" s="2">
        <v>-51</v>
      </c>
      <c r="AR160" s="2">
        <v>0</v>
      </c>
      <c r="AS160" s="2">
        <v>28</v>
      </c>
      <c r="AT160" s="2">
        <v>-28</v>
      </c>
      <c r="AX160" s="2">
        <v>0</v>
      </c>
      <c r="AY160" s="2">
        <v>221</v>
      </c>
      <c r="AZ160" s="2">
        <v>-221</v>
      </c>
      <c r="BD160" s="2">
        <v>0</v>
      </c>
      <c r="BE160" s="2">
        <v>31</v>
      </c>
      <c r="BF160" s="2">
        <v>-31</v>
      </c>
    </row>
    <row r="161" spans="1:58" x14ac:dyDescent="0.25">
      <c r="A161" s="7">
        <v>0.110416666666667</v>
      </c>
      <c r="B161" s="1">
        <v>0</v>
      </c>
      <c r="C161" s="2">
        <v>31</v>
      </c>
      <c r="D161" s="2">
        <v>-31</v>
      </c>
      <c r="H161" s="1">
        <v>0</v>
      </c>
      <c r="I161" s="2">
        <v>400</v>
      </c>
      <c r="J161" s="2">
        <v>-400</v>
      </c>
      <c r="N161" s="1">
        <v>0</v>
      </c>
      <c r="O161" s="2">
        <v>31</v>
      </c>
      <c r="P161" s="2">
        <v>-31</v>
      </c>
      <c r="T161" s="1">
        <v>0</v>
      </c>
      <c r="U161" s="2">
        <v>47</v>
      </c>
      <c r="V161" s="2">
        <v>-47</v>
      </c>
      <c r="Z161" s="2">
        <v>0</v>
      </c>
      <c r="AA161" s="2">
        <v>183</v>
      </c>
      <c r="AB161" s="2">
        <v>-183</v>
      </c>
      <c r="AF161" s="2">
        <v>0</v>
      </c>
      <c r="AG161" s="2">
        <v>237</v>
      </c>
      <c r="AH161" s="2">
        <v>-237</v>
      </c>
      <c r="AL161" s="2">
        <v>0</v>
      </c>
      <c r="AM161" s="2">
        <v>51</v>
      </c>
      <c r="AN161" s="2">
        <v>-51</v>
      </c>
      <c r="AR161" s="2">
        <v>0</v>
      </c>
      <c r="AS161" s="2">
        <v>28</v>
      </c>
      <c r="AT161" s="2">
        <v>-28</v>
      </c>
      <c r="AX161" s="2">
        <v>0</v>
      </c>
      <c r="AY161" s="2">
        <v>221</v>
      </c>
      <c r="AZ161" s="2">
        <v>-221</v>
      </c>
      <c r="BD161" s="2">
        <v>0</v>
      </c>
      <c r="BE161" s="2">
        <v>31</v>
      </c>
      <c r="BF161" s="2">
        <v>-31</v>
      </c>
    </row>
    <row r="162" spans="1:58" x14ac:dyDescent="0.25">
      <c r="A162" s="7">
        <v>0.11111111111111099</v>
      </c>
      <c r="B162" s="1">
        <v>0</v>
      </c>
      <c r="C162" s="2">
        <v>31</v>
      </c>
      <c r="D162" s="2">
        <v>-31</v>
      </c>
      <c r="H162" s="1">
        <v>0</v>
      </c>
      <c r="I162" s="2">
        <v>400</v>
      </c>
      <c r="J162" s="2">
        <v>-400</v>
      </c>
      <c r="N162" s="1">
        <v>0</v>
      </c>
      <c r="O162" s="2">
        <v>31</v>
      </c>
      <c r="P162" s="2">
        <v>-31</v>
      </c>
      <c r="T162" s="1">
        <v>0</v>
      </c>
      <c r="U162" s="2">
        <v>47</v>
      </c>
      <c r="V162" s="2">
        <v>-47</v>
      </c>
      <c r="Z162" s="2">
        <v>0</v>
      </c>
      <c r="AA162" s="2">
        <v>183</v>
      </c>
      <c r="AB162" s="2">
        <v>-183</v>
      </c>
      <c r="AF162" s="2">
        <v>0</v>
      </c>
      <c r="AG162" s="2">
        <v>237</v>
      </c>
      <c r="AH162" s="2">
        <v>-237</v>
      </c>
      <c r="AL162" s="2">
        <v>0</v>
      </c>
      <c r="AM162" s="2">
        <v>51</v>
      </c>
      <c r="AN162" s="2">
        <v>-51</v>
      </c>
      <c r="AR162" s="2">
        <v>0</v>
      </c>
      <c r="AS162" s="2">
        <v>28</v>
      </c>
      <c r="AT162" s="2">
        <v>-28</v>
      </c>
      <c r="AX162" s="2">
        <v>0</v>
      </c>
      <c r="AY162" s="2">
        <v>221</v>
      </c>
      <c r="AZ162" s="2">
        <v>-221</v>
      </c>
      <c r="BD162" s="2">
        <v>0</v>
      </c>
      <c r="BE162" s="2">
        <v>31</v>
      </c>
      <c r="BF162" s="2">
        <v>-31</v>
      </c>
    </row>
    <row r="163" spans="1:58" x14ac:dyDescent="0.25">
      <c r="A163" s="7">
        <v>0.111805555555556</v>
      </c>
      <c r="B163" s="1">
        <v>0</v>
      </c>
      <c r="C163" s="2">
        <v>31</v>
      </c>
      <c r="D163" s="2">
        <v>-31</v>
      </c>
      <c r="H163" s="1">
        <v>0</v>
      </c>
      <c r="I163" s="2">
        <v>400</v>
      </c>
      <c r="J163" s="2">
        <v>-400</v>
      </c>
      <c r="N163" s="1">
        <v>0</v>
      </c>
      <c r="O163" s="2">
        <v>31</v>
      </c>
      <c r="P163" s="2">
        <v>-31</v>
      </c>
      <c r="T163" s="1">
        <v>0</v>
      </c>
      <c r="U163" s="2">
        <v>47</v>
      </c>
      <c r="V163" s="2">
        <v>-47</v>
      </c>
      <c r="Z163" s="2">
        <v>0</v>
      </c>
      <c r="AA163" s="2">
        <v>53</v>
      </c>
      <c r="AB163" s="2">
        <v>-53</v>
      </c>
      <c r="AF163" s="2">
        <v>0</v>
      </c>
      <c r="AG163" s="2">
        <v>237</v>
      </c>
      <c r="AH163" s="2">
        <v>-237</v>
      </c>
      <c r="AL163" s="2">
        <v>0</v>
      </c>
      <c r="AM163" s="2">
        <v>51</v>
      </c>
      <c r="AN163" s="2">
        <v>-51</v>
      </c>
      <c r="AR163" s="2">
        <v>0</v>
      </c>
      <c r="AS163" s="2">
        <v>28</v>
      </c>
      <c r="AT163" s="2">
        <v>-28</v>
      </c>
      <c r="AX163" s="2">
        <v>0</v>
      </c>
      <c r="AY163" s="2">
        <v>221</v>
      </c>
      <c r="AZ163" s="2">
        <v>-221</v>
      </c>
      <c r="BD163" s="2">
        <v>0</v>
      </c>
      <c r="BE163" s="2">
        <v>31</v>
      </c>
      <c r="BF163" s="2">
        <v>-31</v>
      </c>
    </row>
    <row r="164" spans="1:58" x14ac:dyDescent="0.25">
      <c r="A164" s="7">
        <v>0.1125</v>
      </c>
      <c r="B164" s="1">
        <v>0</v>
      </c>
      <c r="C164" s="2">
        <v>31</v>
      </c>
      <c r="D164" s="2">
        <v>-31</v>
      </c>
      <c r="H164" s="1">
        <v>0</v>
      </c>
      <c r="I164" s="2">
        <v>400</v>
      </c>
      <c r="J164" s="2">
        <v>-400</v>
      </c>
      <c r="N164" s="1">
        <v>0</v>
      </c>
      <c r="O164" s="2">
        <v>31</v>
      </c>
      <c r="P164" s="2">
        <v>-31</v>
      </c>
      <c r="T164" s="1">
        <v>0</v>
      </c>
      <c r="U164" s="2">
        <v>47</v>
      </c>
      <c r="V164" s="2">
        <v>-47</v>
      </c>
      <c r="Z164" s="2">
        <v>0</v>
      </c>
      <c r="AA164" s="2">
        <v>53</v>
      </c>
      <c r="AB164" s="2">
        <v>-53</v>
      </c>
      <c r="AF164" s="2">
        <v>0</v>
      </c>
      <c r="AG164" s="2">
        <v>237</v>
      </c>
      <c r="AH164" s="2">
        <v>-237</v>
      </c>
      <c r="AL164" s="2">
        <v>0</v>
      </c>
      <c r="AM164" s="2">
        <v>51</v>
      </c>
      <c r="AN164" s="2">
        <v>-51</v>
      </c>
      <c r="AR164" s="2">
        <v>0</v>
      </c>
      <c r="AS164" s="2">
        <v>28</v>
      </c>
      <c r="AT164" s="2">
        <v>-28</v>
      </c>
      <c r="AX164" s="2">
        <v>0</v>
      </c>
      <c r="AY164" s="2">
        <v>221</v>
      </c>
      <c r="AZ164" s="2">
        <v>-221</v>
      </c>
      <c r="BD164" s="2">
        <v>0</v>
      </c>
      <c r="BE164" s="2">
        <v>31</v>
      </c>
      <c r="BF164" s="2">
        <v>-31</v>
      </c>
    </row>
    <row r="165" spans="1:58" x14ac:dyDescent="0.25">
      <c r="A165" s="7">
        <v>0.113194444444444</v>
      </c>
      <c r="B165" s="1">
        <v>0</v>
      </c>
      <c r="C165" s="2">
        <v>31</v>
      </c>
      <c r="D165" s="2">
        <v>-31</v>
      </c>
      <c r="H165" s="1">
        <v>0</v>
      </c>
      <c r="I165" s="2">
        <v>400</v>
      </c>
      <c r="J165" s="2">
        <v>-400</v>
      </c>
      <c r="N165" s="1">
        <v>0</v>
      </c>
      <c r="O165" s="2">
        <v>31</v>
      </c>
      <c r="P165" s="2">
        <v>-31</v>
      </c>
      <c r="T165" s="1">
        <v>0</v>
      </c>
      <c r="U165" s="2">
        <v>47</v>
      </c>
      <c r="V165" s="2">
        <v>-47</v>
      </c>
      <c r="Z165" s="2">
        <v>0</v>
      </c>
      <c r="AA165" s="2">
        <v>53</v>
      </c>
      <c r="AB165" s="2">
        <v>-53</v>
      </c>
      <c r="AF165" s="2">
        <v>0</v>
      </c>
      <c r="AG165" s="2">
        <v>237</v>
      </c>
      <c r="AH165" s="2">
        <v>-237</v>
      </c>
      <c r="AL165" s="2">
        <v>0</v>
      </c>
      <c r="AM165" s="2">
        <v>51</v>
      </c>
      <c r="AN165" s="2">
        <v>-51</v>
      </c>
      <c r="AR165" s="2">
        <v>0</v>
      </c>
      <c r="AS165" s="2">
        <v>28</v>
      </c>
      <c r="AT165" s="2">
        <v>-28</v>
      </c>
      <c r="AX165" s="2">
        <v>0</v>
      </c>
      <c r="AY165" s="2">
        <v>221</v>
      </c>
      <c r="AZ165" s="2">
        <v>-221</v>
      </c>
      <c r="BD165" s="2">
        <v>0</v>
      </c>
      <c r="BE165" s="2">
        <v>31</v>
      </c>
      <c r="BF165" s="2">
        <v>-31</v>
      </c>
    </row>
    <row r="166" spans="1:58" x14ac:dyDescent="0.25">
      <c r="A166" s="7">
        <v>0.113888888888889</v>
      </c>
      <c r="B166" s="1">
        <v>0</v>
      </c>
      <c r="C166" s="2">
        <v>31</v>
      </c>
      <c r="D166" s="2">
        <v>-31</v>
      </c>
      <c r="H166" s="1">
        <v>0</v>
      </c>
      <c r="I166" s="2">
        <v>400</v>
      </c>
      <c r="J166" s="2">
        <v>-400</v>
      </c>
      <c r="N166" s="1">
        <v>0</v>
      </c>
      <c r="O166" s="2">
        <v>31</v>
      </c>
      <c r="P166" s="2">
        <v>-31</v>
      </c>
      <c r="T166" s="1">
        <v>0</v>
      </c>
      <c r="U166" s="2">
        <v>47</v>
      </c>
      <c r="V166" s="2">
        <v>-47</v>
      </c>
      <c r="Z166" s="2">
        <v>0</v>
      </c>
      <c r="AA166" s="2">
        <v>53</v>
      </c>
      <c r="AB166" s="2">
        <v>-53</v>
      </c>
      <c r="AF166" s="2">
        <v>0</v>
      </c>
      <c r="AG166" s="2">
        <v>237</v>
      </c>
      <c r="AH166" s="2">
        <v>-237</v>
      </c>
      <c r="AL166" s="2">
        <v>0</v>
      </c>
      <c r="AM166" s="2">
        <v>260</v>
      </c>
      <c r="AN166" s="2">
        <v>-260</v>
      </c>
      <c r="AR166" s="2">
        <v>0</v>
      </c>
      <c r="AS166" s="2">
        <v>28</v>
      </c>
      <c r="AT166" s="2">
        <v>-28</v>
      </c>
      <c r="AX166" s="2">
        <v>0</v>
      </c>
      <c r="AY166" s="2">
        <v>51</v>
      </c>
      <c r="AZ166" s="2">
        <v>-51</v>
      </c>
      <c r="BD166" s="2">
        <v>0</v>
      </c>
      <c r="BE166" s="2">
        <v>31</v>
      </c>
      <c r="BF166" s="2">
        <v>-31</v>
      </c>
    </row>
    <row r="167" spans="1:58" x14ac:dyDescent="0.25">
      <c r="A167" s="7">
        <v>0.114583333333333</v>
      </c>
      <c r="B167" s="1">
        <v>0</v>
      </c>
      <c r="C167" s="2">
        <v>31</v>
      </c>
      <c r="D167" s="2">
        <v>-31</v>
      </c>
      <c r="H167" s="1">
        <v>0</v>
      </c>
      <c r="I167" s="2">
        <v>400</v>
      </c>
      <c r="J167" s="2">
        <v>-400</v>
      </c>
      <c r="N167" s="1">
        <v>0</v>
      </c>
      <c r="O167" s="2">
        <v>31</v>
      </c>
      <c r="P167" s="2">
        <v>-31</v>
      </c>
      <c r="T167" s="1">
        <v>0</v>
      </c>
      <c r="U167" s="2">
        <v>47</v>
      </c>
      <c r="V167" s="2">
        <v>-47</v>
      </c>
      <c r="Z167" s="2">
        <v>0</v>
      </c>
      <c r="AA167" s="2">
        <v>53</v>
      </c>
      <c r="AB167" s="2">
        <v>-53</v>
      </c>
      <c r="AF167" s="2">
        <v>0</v>
      </c>
      <c r="AG167" s="2">
        <v>237</v>
      </c>
      <c r="AH167" s="2">
        <v>-237</v>
      </c>
      <c r="AL167" s="2">
        <v>0</v>
      </c>
      <c r="AM167" s="2">
        <v>260</v>
      </c>
      <c r="AN167" s="2">
        <v>-260</v>
      </c>
      <c r="AR167" s="2">
        <v>0</v>
      </c>
      <c r="AS167" s="2">
        <v>28</v>
      </c>
      <c r="AT167" s="2">
        <v>-28</v>
      </c>
      <c r="AX167" s="2">
        <v>0</v>
      </c>
      <c r="AY167" s="2">
        <v>51</v>
      </c>
      <c r="AZ167" s="2">
        <v>-51</v>
      </c>
      <c r="BD167" s="2">
        <v>0</v>
      </c>
      <c r="BE167" s="2">
        <v>31</v>
      </c>
      <c r="BF167" s="2">
        <v>-31</v>
      </c>
    </row>
    <row r="168" spans="1:58" x14ac:dyDescent="0.25">
      <c r="A168" s="7">
        <v>0.11527777777777801</v>
      </c>
      <c r="B168" s="1">
        <v>0</v>
      </c>
      <c r="C168" s="2">
        <v>31</v>
      </c>
      <c r="D168" s="2">
        <v>-31</v>
      </c>
      <c r="H168" s="1">
        <v>0</v>
      </c>
      <c r="I168" s="2">
        <v>400</v>
      </c>
      <c r="J168" s="2">
        <v>-400</v>
      </c>
      <c r="N168" s="1">
        <v>0</v>
      </c>
      <c r="O168" s="2">
        <v>31</v>
      </c>
      <c r="P168" s="2">
        <v>-31</v>
      </c>
      <c r="T168" s="1">
        <v>0</v>
      </c>
      <c r="U168" s="2">
        <v>47</v>
      </c>
      <c r="V168" s="2">
        <v>-47</v>
      </c>
      <c r="Z168" s="2">
        <v>0</v>
      </c>
      <c r="AA168" s="2">
        <v>53</v>
      </c>
      <c r="AB168" s="2">
        <v>-53</v>
      </c>
      <c r="AF168" s="2">
        <v>0</v>
      </c>
      <c r="AG168" s="2">
        <v>237</v>
      </c>
      <c r="AH168" s="2">
        <v>-237</v>
      </c>
      <c r="AL168" s="2">
        <v>0</v>
      </c>
      <c r="AM168" s="2">
        <v>371</v>
      </c>
      <c r="AN168" s="2">
        <v>-371</v>
      </c>
      <c r="AR168" s="2">
        <v>0</v>
      </c>
      <c r="AS168" s="2">
        <v>28</v>
      </c>
      <c r="AT168" s="2">
        <v>-28</v>
      </c>
      <c r="AX168" s="2">
        <v>0</v>
      </c>
      <c r="AY168" s="2">
        <v>51</v>
      </c>
      <c r="AZ168" s="2">
        <v>-51</v>
      </c>
      <c r="BD168" s="2">
        <v>0</v>
      </c>
      <c r="BE168" s="2">
        <v>31</v>
      </c>
      <c r="BF168" s="2">
        <v>-31</v>
      </c>
    </row>
    <row r="169" spans="1:58" x14ac:dyDescent="0.25">
      <c r="A169" s="7">
        <v>0.115972222222222</v>
      </c>
      <c r="B169" s="1">
        <v>0</v>
      </c>
      <c r="C169" s="2">
        <v>31</v>
      </c>
      <c r="D169" s="2">
        <v>-31</v>
      </c>
      <c r="H169" s="1">
        <v>0</v>
      </c>
      <c r="I169" s="2">
        <v>400</v>
      </c>
      <c r="J169" s="2">
        <v>-400</v>
      </c>
      <c r="N169" s="1">
        <v>0</v>
      </c>
      <c r="O169" s="2">
        <v>31</v>
      </c>
      <c r="P169" s="2">
        <v>-31</v>
      </c>
      <c r="T169" s="1">
        <v>0</v>
      </c>
      <c r="U169" s="2">
        <v>47</v>
      </c>
      <c r="V169" s="2">
        <v>-47</v>
      </c>
      <c r="Z169" s="2">
        <v>0</v>
      </c>
      <c r="AA169" s="2">
        <v>53</v>
      </c>
      <c r="AB169" s="2">
        <v>-53</v>
      </c>
      <c r="AF169" s="2">
        <v>0</v>
      </c>
      <c r="AG169" s="2">
        <v>237</v>
      </c>
      <c r="AH169" s="2">
        <v>-237</v>
      </c>
      <c r="AL169" s="2">
        <v>0</v>
      </c>
      <c r="AM169" s="2">
        <v>371</v>
      </c>
      <c r="AN169" s="2">
        <v>-371</v>
      </c>
      <c r="AR169" s="2">
        <v>0</v>
      </c>
      <c r="AS169" s="2">
        <v>28</v>
      </c>
      <c r="AT169" s="2">
        <v>-28</v>
      </c>
      <c r="AX169" s="2">
        <v>0</v>
      </c>
      <c r="AY169" s="2">
        <v>51</v>
      </c>
      <c r="AZ169" s="2">
        <v>-51</v>
      </c>
      <c r="BD169" s="2">
        <v>0</v>
      </c>
      <c r="BE169" s="2">
        <v>31</v>
      </c>
      <c r="BF169" s="2">
        <v>-31</v>
      </c>
    </row>
    <row r="170" spans="1:58" x14ac:dyDescent="0.25">
      <c r="A170" s="7">
        <v>0.116666666666667</v>
      </c>
      <c r="B170" s="1">
        <v>0</v>
      </c>
      <c r="C170" s="2">
        <v>31</v>
      </c>
      <c r="D170" s="2">
        <v>-31</v>
      </c>
      <c r="H170" s="1">
        <v>0</v>
      </c>
      <c r="I170" s="2">
        <v>400</v>
      </c>
      <c r="J170" s="2">
        <v>-400</v>
      </c>
      <c r="N170" s="1">
        <v>0</v>
      </c>
      <c r="O170" s="2">
        <v>31</v>
      </c>
      <c r="P170" s="2">
        <v>-31</v>
      </c>
      <c r="T170" s="1">
        <v>0</v>
      </c>
      <c r="U170" s="2">
        <v>47</v>
      </c>
      <c r="V170" s="2">
        <v>-47</v>
      </c>
      <c r="Z170" s="2">
        <v>0</v>
      </c>
      <c r="AA170" s="2">
        <v>53</v>
      </c>
      <c r="AB170" s="2">
        <v>-53</v>
      </c>
      <c r="AF170" s="2">
        <v>0</v>
      </c>
      <c r="AG170" s="2">
        <v>51</v>
      </c>
      <c r="AH170" s="2">
        <v>-51</v>
      </c>
      <c r="AL170" s="2">
        <v>0</v>
      </c>
      <c r="AM170" s="2">
        <v>371</v>
      </c>
      <c r="AN170" s="2">
        <v>-371</v>
      </c>
      <c r="AR170" s="2">
        <v>0</v>
      </c>
      <c r="AS170" s="2">
        <v>28</v>
      </c>
      <c r="AT170" s="2">
        <v>-28</v>
      </c>
      <c r="AX170" s="2">
        <v>0</v>
      </c>
      <c r="AY170" s="2">
        <v>51</v>
      </c>
      <c r="AZ170" s="2">
        <v>-51</v>
      </c>
      <c r="BD170" s="2">
        <v>0</v>
      </c>
      <c r="BE170" s="2">
        <v>31</v>
      </c>
      <c r="BF170" s="2">
        <v>-31</v>
      </c>
    </row>
    <row r="171" spans="1:58" x14ac:dyDescent="0.25">
      <c r="A171" s="7">
        <v>0.117361111111111</v>
      </c>
      <c r="B171" s="1">
        <v>0</v>
      </c>
      <c r="C171" s="2">
        <v>31</v>
      </c>
      <c r="D171" s="2">
        <v>-31</v>
      </c>
      <c r="H171" s="1">
        <v>0</v>
      </c>
      <c r="I171" s="2">
        <v>400</v>
      </c>
      <c r="J171" s="2">
        <v>-400</v>
      </c>
      <c r="N171" s="1">
        <v>0</v>
      </c>
      <c r="O171" s="2">
        <v>31</v>
      </c>
      <c r="P171" s="2">
        <v>-31</v>
      </c>
      <c r="T171" s="1">
        <v>0</v>
      </c>
      <c r="U171" s="2">
        <v>47</v>
      </c>
      <c r="V171" s="2">
        <v>-47</v>
      </c>
      <c r="Z171" s="2">
        <v>0</v>
      </c>
      <c r="AA171" s="2">
        <v>53</v>
      </c>
      <c r="AB171" s="2">
        <v>-53</v>
      </c>
      <c r="AF171" s="2">
        <v>0</v>
      </c>
      <c r="AG171" s="2">
        <v>51</v>
      </c>
      <c r="AH171" s="2">
        <v>-51</v>
      </c>
      <c r="AL171" s="2">
        <v>0</v>
      </c>
      <c r="AM171" s="2">
        <v>371</v>
      </c>
      <c r="AN171" s="2">
        <v>-371</v>
      </c>
      <c r="AR171" s="2">
        <v>0</v>
      </c>
      <c r="AS171" s="2">
        <v>28</v>
      </c>
      <c r="AT171" s="2">
        <v>-28</v>
      </c>
      <c r="AX171" s="2">
        <v>0</v>
      </c>
      <c r="AY171" s="2">
        <v>51</v>
      </c>
      <c r="AZ171" s="2">
        <v>-51</v>
      </c>
      <c r="BD171" s="2">
        <v>0</v>
      </c>
      <c r="BE171" s="2">
        <v>31</v>
      </c>
      <c r="BF171" s="2">
        <v>-31</v>
      </c>
    </row>
    <row r="172" spans="1:58" x14ac:dyDescent="0.25">
      <c r="A172" s="7">
        <v>0.118055555555556</v>
      </c>
      <c r="B172" s="1">
        <v>0</v>
      </c>
      <c r="C172" s="2">
        <v>31</v>
      </c>
      <c r="D172" s="2">
        <v>-31</v>
      </c>
      <c r="H172" s="1">
        <v>0</v>
      </c>
      <c r="I172" s="2">
        <v>400</v>
      </c>
      <c r="J172" s="2">
        <v>-400</v>
      </c>
      <c r="N172" s="1">
        <v>0</v>
      </c>
      <c r="O172" s="2">
        <v>31</v>
      </c>
      <c r="P172" s="2">
        <v>-31</v>
      </c>
      <c r="T172" s="1">
        <v>0</v>
      </c>
      <c r="U172" s="2">
        <v>47</v>
      </c>
      <c r="V172" s="2">
        <v>-47</v>
      </c>
      <c r="Z172" s="2">
        <v>0</v>
      </c>
      <c r="AA172" s="2">
        <v>53</v>
      </c>
      <c r="AB172" s="2">
        <v>-53</v>
      </c>
      <c r="AF172" s="2">
        <v>0</v>
      </c>
      <c r="AG172" s="2">
        <v>51</v>
      </c>
      <c r="AH172" s="2">
        <v>-51</v>
      </c>
      <c r="AL172" s="2">
        <v>0</v>
      </c>
      <c r="AM172" s="2">
        <v>371</v>
      </c>
      <c r="AN172" s="2">
        <v>-371</v>
      </c>
      <c r="AR172" s="2">
        <v>0</v>
      </c>
      <c r="AS172" s="2">
        <v>28</v>
      </c>
      <c r="AT172" s="2">
        <v>-28</v>
      </c>
      <c r="AX172" s="2">
        <v>0</v>
      </c>
      <c r="AY172" s="2">
        <v>51</v>
      </c>
      <c r="AZ172" s="2">
        <v>-51</v>
      </c>
      <c r="BD172" s="2">
        <v>0</v>
      </c>
      <c r="BE172" s="2">
        <v>31</v>
      </c>
      <c r="BF172" s="2">
        <v>-31</v>
      </c>
    </row>
    <row r="173" spans="1:58" x14ac:dyDescent="0.25">
      <c r="A173" s="7">
        <v>0.11874999999999999</v>
      </c>
      <c r="B173" s="1">
        <v>0</v>
      </c>
      <c r="C173" s="2">
        <v>31</v>
      </c>
      <c r="D173" s="2">
        <v>-31</v>
      </c>
      <c r="H173" s="1">
        <v>0</v>
      </c>
      <c r="I173" s="2">
        <v>238</v>
      </c>
      <c r="J173" s="2">
        <v>-238</v>
      </c>
      <c r="N173" s="1">
        <v>0</v>
      </c>
      <c r="O173" s="2">
        <v>31</v>
      </c>
      <c r="P173" s="2">
        <v>-31</v>
      </c>
      <c r="T173" s="1">
        <v>0</v>
      </c>
      <c r="U173" s="2">
        <v>47</v>
      </c>
      <c r="V173" s="2">
        <v>-47</v>
      </c>
      <c r="Z173" s="2">
        <v>0</v>
      </c>
      <c r="AA173" s="2">
        <v>53</v>
      </c>
      <c r="AB173" s="2">
        <v>-53</v>
      </c>
      <c r="AF173" s="2">
        <v>0</v>
      </c>
      <c r="AG173" s="2">
        <v>51</v>
      </c>
      <c r="AH173" s="2">
        <v>-51</v>
      </c>
      <c r="AL173" s="2">
        <v>0</v>
      </c>
      <c r="AM173" s="2">
        <v>371</v>
      </c>
      <c r="AN173" s="2">
        <v>-371</v>
      </c>
      <c r="AR173" s="2">
        <v>0</v>
      </c>
      <c r="AS173" s="2">
        <v>28</v>
      </c>
      <c r="AT173" s="2">
        <v>-28</v>
      </c>
      <c r="AX173" s="2">
        <v>0</v>
      </c>
      <c r="AY173" s="2">
        <v>51</v>
      </c>
      <c r="AZ173" s="2">
        <v>-51</v>
      </c>
      <c r="BD173" s="2">
        <v>0</v>
      </c>
      <c r="BE173" s="2">
        <v>31</v>
      </c>
      <c r="BF173" s="2">
        <v>-31</v>
      </c>
    </row>
    <row r="174" spans="1:58" x14ac:dyDescent="0.25">
      <c r="A174" s="7">
        <v>0.11944444444444401</v>
      </c>
      <c r="B174" s="1">
        <v>0</v>
      </c>
      <c r="C174" s="2">
        <v>31</v>
      </c>
      <c r="D174" s="2">
        <v>-31</v>
      </c>
      <c r="H174" s="1">
        <v>0</v>
      </c>
      <c r="I174" s="2">
        <v>238</v>
      </c>
      <c r="J174" s="2">
        <v>-238</v>
      </c>
      <c r="N174" s="1">
        <v>0</v>
      </c>
      <c r="O174" s="2">
        <v>31</v>
      </c>
      <c r="P174" s="2">
        <v>-31</v>
      </c>
      <c r="T174" s="1">
        <v>0</v>
      </c>
      <c r="U174" s="2">
        <v>47</v>
      </c>
      <c r="V174" s="2">
        <v>-47</v>
      </c>
      <c r="Z174" s="2">
        <v>0</v>
      </c>
      <c r="AA174" s="2">
        <v>53</v>
      </c>
      <c r="AB174" s="2">
        <v>-53</v>
      </c>
      <c r="AF174" s="2">
        <v>0</v>
      </c>
      <c r="AG174" s="2">
        <v>51</v>
      </c>
      <c r="AH174" s="2">
        <v>-51</v>
      </c>
      <c r="AL174" s="2">
        <v>0</v>
      </c>
      <c r="AM174" s="2">
        <v>371</v>
      </c>
      <c r="AN174" s="2">
        <v>-371</v>
      </c>
      <c r="AR174" s="2">
        <v>0</v>
      </c>
      <c r="AS174" s="2">
        <v>28</v>
      </c>
      <c r="AT174" s="2">
        <v>-28</v>
      </c>
      <c r="AX174" s="2">
        <v>0</v>
      </c>
      <c r="AY174" s="2">
        <v>51</v>
      </c>
      <c r="AZ174" s="2">
        <v>-51</v>
      </c>
      <c r="BD174" s="2">
        <v>0</v>
      </c>
      <c r="BE174" s="2">
        <v>31</v>
      </c>
      <c r="BF174" s="2">
        <v>-31</v>
      </c>
    </row>
    <row r="175" spans="1:58" x14ac:dyDescent="0.25">
      <c r="A175" s="7">
        <v>0.120138888888889</v>
      </c>
      <c r="B175" s="1">
        <v>0</v>
      </c>
      <c r="C175" s="2">
        <v>31</v>
      </c>
      <c r="D175" s="2">
        <v>-31</v>
      </c>
      <c r="H175" s="1">
        <v>0</v>
      </c>
      <c r="I175" s="2">
        <v>31</v>
      </c>
      <c r="J175" s="2">
        <v>-31</v>
      </c>
      <c r="N175" s="1">
        <v>0</v>
      </c>
      <c r="O175" s="2">
        <v>31</v>
      </c>
      <c r="P175" s="2">
        <v>-31</v>
      </c>
      <c r="T175" s="1">
        <v>0</v>
      </c>
      <c r="U175" s="2">
        <v>47</v>
      </c>
      <c r="V175" s="2">
        <v>-47</v>
      </c>
      <c r="Z175" s="2">
        <v>0</v>
      </c>
      <c r="AA175" s="2">
        <v>53</v>
      </c>
      <c r="AB175" s="2">
        <v>-53</v>
      </c>
      <c r="AF175" s="2">
        <v>0</v>
      </c>
      <c r="AG175" s="2">
        <v>51</v>
      </c>
      <c r="AH175" s="2">
        <v>-51</v>
      </c>
      <c r="AL175" s="2">
        <v>0</v>
      </c>
      <c r="AM175" s="2">
        <v>371</v>
      </c>
      <c r="AN175" s="2">
        <v>-371</v>
      </c>
      <c r="AR175" s="2">
        <v>0</v>
      </c>
      <c r="AS175" s="2">
        <v>28</v>
      </c>
      <c r="AT175" s="2">
        <v>-28</v>
      </c>
      <c r="AX175" s="2">
        <v>0</v>
      </c>
      <c r="AY175" s="2">
        <v>51</v>
      </c>
      <c r="AZ175" s="2">
        <v>-51</v>
      </c>
      <c r="BD175" s="2">
        <v>0</v>
      </c>
      <c r="BE175" s="2">
        <v>31</v>
      </c>
      <c r="BF175" s="2">
        <v>-31</v>
      </c>
    </row>
    <row r="176" spans="1:58" x14ac:dyDescent="0.25">
      <c r="A176" s="7">
        <v>0.120833333333333</v>
      </c>
      <c r="B176" s="1">
        <v>0</v>
      </c>
      <c r="C176" s="2">
        <v>31</v>
      </c>
      <c r="D176" s="2">
        <v>-31</v>
      </c>
      <c r="H176" s="1">
        <v>0</v>
      </c>
      <c r="I176" s="2">
        <v>31</v>
      </c>
      <c r="J176" s="2">
        <v>-31</v>
      </c>
      <c r="N176" s="1">
        <v>0</v>
      </c>
      <c r="O176" s="2">
        <v>31</v>
      </c>
      <c r="P176" s="2">
        <v>-31</v>
      </c>
      <c r="T176" s="1">
        <v>0</v>
      </c>
      <c r="U176" s="2">
        <v>47</v>
      </c>
      <c r="V176" s="2">
        <v>-47</v>
      </c>
      <c r="Z176" s="2">
        <v>0</v>
      </c>
      <c r="AA176" s="2">
        <v>53</v>
      </c>
      <c r="AB176" s="2">
        <v>-53</v>
      </c>
      <c r="AF176" s="2">
        <v>0</v>
      </c>
      <c r="AG176" s="2">
        <v>51</v>
      </c>
      <c r="AH176" s="2">
        <v>-51</v>
      </c>
      <c r="AL176" s="2">
        <v>0</v>
      </c>
      <c r="AM176" s="2">
        <v>371</v>
      </c>
      <c r="AN176" s="2">
        <v>-371</v>
      </c>
      <c r="AR176" s="2">
        <v>0</v>
      </c>
      <c r="AS176" s="2">
        <v>28</v>
      </c>
      <c r="AT176" s="2">
        <v>-28</v>
      </c>
      <c r="AX176" s="2">
        <v>0</v>
      </c>
      <c r="AY176" s="2">
        <v>51</v>
      </c>
      <c r="AZ176" s="2">
        <v>-51</v>
      </c>
      <c r="BD176" s="2">
        <v>0</v>
      </c>
      <c r="BE176" s="2">
        <v>31</v>
      </c>
      <c r="BF176" s="2">
        <v>-31</v>
      </c>
    </row>
    <row r="177" spans="1:58" x14ac:dyDescent="0.25">
      <c r="A177" s="7">
        <v>0.121527777777778</v>
      </c>
      <c r="B177" s="1">
        <v>0</v>
      </c>
      <c r="C177" s="2">
        <v>31</v>
      </c>
      <c r="D177" s="2">
        <v>-31</v>
      </c>
      <c r="H177" s="1">
        <v>0</v>
      </c>
      <c r="I177" s="2">
        <v>31</v>
      </c>
      <c r="J177" s="2">
        <v>-31</v>
      </c>
      <c r="N177" s="1">
        <v>0</v>
      </c>
      <c r="O177" s="2">
        <v>31</v>
      </c>
      <c r="P177" s="2">
        <v>-31</v>
      </c>
      <c r="T177" s="1">
        <v>0</v>
      </c>
      <c r="U177" s="2">
        <v>47</v>
      </c>
      <c r="V177" s="2">
        <v>-47</v>
      </c>
      <c r="Z177" s="2">
        <v>0</v>
      </c>
      <c r="AA177" s="2">
        <v>53</v>
      </c>
      <c r="AB177" s="2">
        <v>-53</v>
      </c>
      <c r="AF177" s="2">
        <v>0</v>
      </c>
      <c r="AG177" s="2">
        <v>164</v>
      </c>
      <c r="AH177" s="2">
        <v>-164</v>
      </c>
      <c r="AL177" s="2">
        <v>0</v>
      </c>
      <c r="AM177" s="2">
        <v>371</v>
      </c>
      <c r="AN177" s="2">
        <v>-371</v>
      </c>
      <c r="AR177" s="2">
        <v>0</v>
      </c>
      <c r="AS177" s="2">
        <v>28</v>
      </c>
      <c r="AT177" s="2">
        <v>-28</v>
      </c>
      <c r="AX177" s="2">
        <v>0</v>
      </c>
      <c r="AY177" s="2">
        <v>51</v>
      </c>
      <c r="AZ177" s="2">
        <v>-51</v>
      </c>
      <c r="BD177" s="2">
        <v>0</v>
      </c>
      <c r="BE177" s="2">
        <v>31</v>
      </c>
      <c r="BF177" s="2">
        <v>-31</v>
      </c>
    </row>
    <row r="178" spans="1:58" x14ac:dyDescent="0.25">
      <c r="A178" s="7">
        <v>0.122222222222222</v>
      </c>
      <c r="B178" s="1">
        <v>0</v>
      </c>
      <c r="C178" s="2">
        <v>31</v>
      </c>
      <c r="D178" s="2">
        <v>-31</v>
      </c>
      <c r="H178" s="1">
        <v>0</v>
      </c>
      <c r="I178" s="2">
        <v>31</v>
      </c>
      <c r="J178" s="2">
        <v>-31</v>
      </c>
      <c r="N178" s="1">
        <v>0</v>
      </c>
      <c r="O178" s="2">
        <v>31</v>
      </c>
      <c r="P178" s="2">
        <v>-31</v>
      </c>
      <c r="T178" s="1">
        <v>0</v>
      </c>
      <c r="U178" s="2">
        <v>47</v>
      </c>
      <c r="V178" s="2">
        <v>-47</v>
      </c>
      <c r="Z178" s="2">
        <v>0</v>
      </c>
      <c r="AA178" s="2">
        <v>53</v>
      </c>
      <c r="AB178" s="2">
        <v>-53</v>
      </c>
      <c r="AF178" s="2">
        <v>0</v>
      </c>
      <c r="AG178" s="2">
        <v>164</v>
      </c>
      <c r="AH178" s="2">
        <v>-164</v>
      </c>
      <c r="AL178" s="2">
        <v>0</v>
      </c>
      <c r="AM178" s="2">
        <v>371</v>
      </c>
      <c r="AN178" s="2">
        <v>-371</v>
      </c>
      <c r="AR178" s="2">
        <v>0</v>
      </c>
      <c r="AS178" s="2">
        <v>28</v>
      </c>
      <c r="AT178" s="2">
        <v>-28</v>
      </c>
      <c r="AX178" s="2">
        <v>0</v>
      </c>
      <c r="AY178" s="2">
        <v>51</v>
      </c>
      <c r="AZ178" s="2">
        <v>-51</v>
      </c>
      <c r="BD178" s="2">
        <v>0</v>
      </c>
      <c r="BE178" s="2">
        <v>31</v>
      </c>
      <c r="BF178" s="2">
        <v>-31</v>
      </c>
    </row>
    <row r="179" spans="1:58" x14ac:dyDescent="0.25">
      <c r="A179" s="7">
        <v>0.12291666666666699</v>
      </c>
      <c r="B179" s="1">
        <v>0</v>
      </c>
      <c r="C179" s="2">
        <v>31</v>
      </c>
      <c r="D179" s="2">
        <v>-31</v>
      </c>
      <c r="H179" s="1">
        <v>0</v>
      </c>
      <c r="I179" s="2">
        <v>31</v>
      </c>
      <c r="J179" s="2">
        <v>-31</v>
      </c>
      <c r="N179" s="1">
        <v>0</v>
      </c>
      <c r="O179" s="2">
        <v>31</v>
      </c>
      <c r="P179" s="2">
        <v>-31</v>
      </c>
      <c r="T179" s="1">
        <v>0</v>
      </c>
      <c r="U179" s="2">
        <v>47</v>
      </c>
      <c r="V179" s="2">
        <v>-47</v>
      </c>
      <c r="Z179" s="2">
        <v>0</v>
      </c>
      <c r="AA179" s="2">
        <v>53</v>
      </c>
      <c r="AB179" s="2">
        <v>-53</v>
      </c>
      <c r="AF179" s="2">
        <v>0</v>
      </c>
      <c r="AG179" s="2">
        <v>164</v>
      </c>
      <c r="AH179" s="2">
        <v>-164</v>
      </c>
      <c r="AL179" s="2">
        <v>0</v>
      </c>
      <c r="AM179" s="2">
        <v>371</v>
      </c>
      <c r="AN179" s="2">
        <v>-371</v>
      </c>
      <c r="AR179" s="2">
        <v>0</v>
      </c>
      <c r="AS179" s="2">
        <v>28</v>
      </c>
      <c r="AT179" s="2">
        <v>-28</v>
      </c>
      <c r="AX179" s="2">
        <v>0</v>
      </c>
      <c r="AY179" s="2">
        <v>51</v>
      </c>
      <c r="AZ179" s="2">
        <v>-51</v>
      </c>
      <c r="BD179" s="2">
        <v>0</v>
      </c>
      <c r="BE179" s="2">
        <v>31</v>
      </c>
      <c r="BF179" s="2">
        <v>-31</v>
      </c>
    </row>
    <row r="180" spans="1:58" x14ac:dyDescent="0.25">
      <c r="A180" s="7">
        <v>0.12361111111111101</v>
      </c>
      <c r="B180" s="1">
        <v>0</v>
      </c>
      <c r="C180" s="2">
        <v>31</v>
      </c>
      <c r="D180" s="2">
        <v>-31</v>
      </c>
      <c r="H180" s="1">
        <v>0</v>
      </c>
      <c r="I180" s="2">
        <v>31</v>
      </c>
      <c r="J180" s="2">
        <v>-31</v>
      </c>
      <c r="N180" s="1">
        <v>0</v>
      </c>
      <c r="O180" s="2">
        <v>31</v>
      </c>
      <c r="P180" s="2">
        <v>-31</v>
      </c>
      <c r="T180" s="1">
        <v>0</v>
      </c>
      <c r="U180" s="2">
        <v>47</v>
      </c>
      <c r="V180" s="2">
        <v>-47</v>
      </c>
      <c r="Z180" s="2">
        <v>0</v>
      </c>
      <c r="AA180" s="2">
        <v>53</v>
      </c>
      <c r="AB180" s="2">
        <v>-53</v>
      </c>
      <c r="AF180" s="2">
        <v>0</v>
      </c>
      <c r="AG180" s="2">
        <v>164</v>
      </c>
      <c r="AH180" s="2">
        <v>-164</v>
      </c>
      <c r="AL180" s="2">
        <v>0</v>
      </c>
      <c r="AM180" s="2">
        <v>371</v>
      </c>
      <c r="AN180" s="2">
        <v>-371</v>
      </c>
      <c r="AR180" s="2">
        <v>0</v>
      </c>
      <c r="AS180" s="2">
        <v>28</v>
      </c>
      <c r="AT180" s="2">
        <v>-28</v>
      </c>
      <c r="AX180" s="2">
        <v>0</v>
      </c>
      <c r="AY180" s="2">
        <v>51</v>
      </c>
      <c r="AZ180" s="2">
        <v>-51</v>
      </c>
      <c r="BD180" s="2">
        <v>0</v>
      </c>
      <c r="BE180" s="2">
        <v>31</v>
      </c>
      <c r="BF180" s="2">
        <v>-31</v>
      </c>
    </row>
    <row r="181" spans="1:58" x14ac:dyDescent="0.25">
      <c r="A181" s="7">
        <v>0.124305555555556</v>
      </c>
      <c r="B181" s="1">
        <v>0</v>
      </c>
      <c r="C181" s="2">
        <v>31</v>
      </c>
      <c r="D181" s="2">
        <v>-31</v>
      </c>
      <c r="H181" s="1">
        <v>0</v>
      </c>
      <c r="I181" s="2">
        <v>31</v>
      </c>
      <c r="J181" s="2">
        <v>-31</v>
      </c>
      <c r="N181" s="1">
        <v>0</v>
      </c>
      <c r="O181" s="2">
        <v>31</v>
      </c>
      <c r="P181" s="2">
        <v>-31</v>
      </c>
      <c r="T181" s="1">
        <v>0</v>
      </c>
      <c r="U181" s="2">
        <v>47</v>
      </c>
      <c r="V181" s="2">
        <v>-47</v>
      </c>
      <c r="Z181" s="2">
        <v>0</v>
      </c>
      <c r="AA181" s="2">
        <v>53</v>
      </c>
      <c r="AB181" s="2">
        <v>-53</v>
      </c>
      <c r="AF181" s="2">
        <v>0</v>
      </c>
      <c r="AG181" s="2">
        <v>164</v>
      </c>
      <c r="AH181" s="2">
        <v>-164</v>
      </c>
      <c r="AL181" s="2">
        <v>0</v>
      </c>
      <c r="AM181" s="2">
        <v>371</v>
      </c>
      <c r="AN181" s="2">
        <v>-371</v>
      </c>
      <c r="AR181" s="2">
        <v>0</v>
      </c>
      <c r="AS181" s="2">
        <v>28</v>
      </c>
      <c r="AT181" s="2">
        <v>-28</v>
      </c>
      <c r="AX181" s="2">
        <v>0</v>
      </c>
      <c r="AY181" s="2">
        <v>51</v>
      </c>
      <c r="AZ181" s="2">
        <v>-51</v>
      </c>
      <c r="BD181" s="2">
        <v>0</v>
      </c>
      <c r="BE181" s="2">
        <v>31</v>
      </c>
      <c r="BF181" s="2">
        <v>-31</v>
      </c>
    </row>
    <row r="182" spans="1:58" x14ac:dyDescent="0.25">
      <c r="A182" s="7">
        <v>0.125</v>
      </c>
      <c r="B182" s="1">
        <v>0</v>
      </c>
      <c r="C182" s="2">
        <v>31</v>
      </c>
      <c r="D182" s="2">
        <v>-31</v>
      </c>
      <c r="H182" s="1">
        <v>0</v>
      </c>
      <c r="I182" s="2">
        <v>31</v>
      </c>
      <c r="J182" s="2">
        <v>-31</v>
      </c>
      <c r="N182" s="1">
        <v>0</v>
      </c>
      <c r="O182" s="2">
        <v>31</v>
      </c>
      <c r="P182" s="2">
        <v>-31</v>
      </c>
      <c r="T182" s="1">
        <v>0</v>
      </c>
      <c r="U182" s="2">
        <v>47</v>
      </c>
      <c r="V182" s="2">
        <v>-47</v>
      </c>
      <c r="Z182" s="2">
        <v>0</v>
      </c>
      <c r="AA182" s="2">
        <v>53</v>
      </c>
      <c r="AB182" s="2">
        <v>-53</v>
      </c>
      <c r="AF182" s="2">
        <v>0</v>
      </c>
      <c r="AG182" s="2">
        <v>164</v>
      </c>
      <c r="AH182" s="2">
        <v>-164</v>
      </c>
      <c r="AL182" s="2">
        <v>0</v>
      </c>
      <c r="AM182" s="2">
        <v>371</v>
      </c>
      <c r="AN182" s="2">
        <v>-371</v>
      </c>
      <c r="AR182" s="2">
        <v>0</v>
      </c>
      <c r="AS182" s="2">
        <v>28</v>
      </c>
      <c r="AT182" s="2">
        <v>-28</v>
      </c>
      <c r="AX182" s="2">
        <v>0</v>
      </c>
      <c r="AY182" s="2">
        <v>51</v>
      </c>
      <c r="AZ182" s="2">
        <v>-51</v>
      </c>
      <c r="BD182" s="2">
        <v>0</v>
      </c>
      <c r="BE182" s="2">
        <v>31</v>
      </c>
      <c r="BF182" s="2">
        <v>-31</v>
      </c>
    </row>
    <row r="183" spans="1:58" x14ac:dyDescent="0.25">
      <c r="A183" s="7">
        <v>0.125694444444444</v>
      </c>
      <c r="B183" s="1">
        <v>0</v>
      </c>
      <c r="C183" s="2">
        <v>31</v>
      </c>
      <c r="D183" s="2">
        <v>-31</v>
      </c>
      <c r="H183" s="1">
        <v>0</v>
      </c>
      <c r="I183" s="2">
        <v>31</v>
      </c>
      <c r="J183" s="2">
        <v>-31</v>
      </c>
      <c r="N183" s="1">
        <v>0</v>
      </c>
      <c r="O183" s="2">
        <v>254</v>
      </c>
      <c r="P183" s="2">
        <v>-254</v>
      </c>
      <c r="T183" s="1">
        <v>0</v>
      </c>
      <c r="U183" s="2">
        <v>47</v>
      </c>
      <c r="V183" s="2">
        <v>-47</v>
      </c>
      <c r="Z183" s="2">
        <v>0</v>
      </c>
      <c r="AA183" s="2">
        <v>53</v>
      </c>
      <c r="AB183" s="2">
        <v>-53</v>
      </c>
      <c r="AF183" s="2">
        <v>0</v>
      </c>
      <c r="AG183" s="2">
        <v>164</v>
      </c>
      <c r="AH183" s="2">
        <v>-164</v>
      </c>
      <c r="AL183" s="2">
        <v>0</v>
      </c>
      <c r="AM183" s="2">
        <v>371</v>
      </c>
      <c r="AN183" s="2">
        <v>-371</v>
      </c>
      <c r="AR183" s="2">
        <v>0</v>
      </c>
      <c r="AS183" s="2">
        <v>187</v>
      </c>
      <c r="AT183" s="2">
        <v>-187</v>
      </c>
      <c r="AX183" s="2">
        <v>0</v>
      </c>
      <c r="AY183" s="2">
        <v>51</v>
      </c>
      <c r="AZ183" s="2">
        <v>-51</v>
      </c>
      <c r="BD183" s="2">
        <v>0</v>
      </c>
      <c r="BE183" s="2">
        <v>31</v>
      </c>
      <c r="BF183" s="2">
        <v>-31</v>
      </c>
    </row>
    <row r="184" spans="1:58" x14ac:dyDescent="0.25">
      <c r="A184" s="7">
        <v>0.12638888888888899</v>
      </c>
      <c r="B184" s="1">
        <v>0</v>
      </c>
      <c r="C184" s="2">
        <v>31</v>
      </c>
      <c r="D184" s="2">
        <v>-31</v>
      </c>
      <c r="H184" s="1">
        <v>0</v>
      </c>
      <c r="I184" s="2">
        <v>31</v>
      </c>
      <c r="J184" s="2">
        <v>-31</v>
      </c>
      <c r="N184" s="1">
        <v>0</v>
      </c>
      <c r="O184" s="2">
        <v>254</v>
      </c>
      <c r="P184" s="2">
        <v>-254</v>
      </c>
      <c r="T184" s="1">
        <v>0</v>
      </c>
      <c r="U184" s="2">
        <v>47</v>
      </c>
      <c r="V184" s="2">
        <v>-47</v>
      </c>
      <c r="Z184" s="2">
        <v>0</v>
      </c>
      <c r="AA184" s="2">
        <v>53</v>
      </c>
      <c r="AB184" s="2">
        <v>-53</v>
      </c>
      <c r="AF184" s="2">
        <v>0</v>
      </c>
      <c r="AG184" s="2">
        <v>164</v>
      </c>
      <c r="AH184" s="2">
        <v>-164</v>
      </c>
      <c r="AL184" s="2">
        <v>0</v>
      </c>
      <c r="AM184" s="2">
        <v>371</v>
      </c>
      <c r="AN184" s="2">
        <v>-371</v>
      </c>
      <c r="AR184" s="2">
        <v>0</v>
      </c>
      <c r="AS184" s="2">
        <v>187</v>
      </c>
      <c r="AT184" s="2">
        <v>-187</v>
      </c>
      <c r="AX184" s="2">
        <v>0</v>
      </c>
      <c r="AY184" s="2">
        <v>51</v>
      </c>
      <c r="AZ184" s="2">
        <v>-51</v>
      </c>
      <c r="BD184" s="2">
        <v>0</v>
      </c>
      <c r="BE184" s="2">
        <v>31</v>
      </c>
      <c r="BF184" s="2">
        <v>-31</v>
      </c>
    </row>
    <row r="185" spans="1:58" x14ac:dyDescent="0.25">
      <c r="A185" s="7">
        <v>0.12708333333333299</v>
      </c>
      <c r="B185" s="1">
        <v>0</v>
      </c>
      <c r="C185" s="2">
        <v>31</v>
      </c>
      <c r="D185" s="2">
        <v>-31</v>
      </c>
      <c r="H185" s="1">
        <v>0</v>
      </c>
      <c r="I185" s="2">
        <v>31</v>
      </c>
      <c r="J185" s="2">
        <v>-31</v>
      </c>
      <c r="N185" s="1">
        <v>0</v>
      </c>
      <c r="O185" s="2">
        <v>254</v>
      </c>
      <c r="P185" s="2">
        <v>-254</v>
      </c>
      <c r="T185" s="1">
        <v>0</v>
      </c>
      <c r="U185" s="2">
        <v>47</v>
      </c>
      <c r="V185" s="2">
        <v>-47</v>
      </c>
      <c r="Z185" s="2">
        <v>0</v>
      </c>
      <c r="AA185" s="2">
        <v>53</v>
      </c>
      <c r="AB185" s="2">
        <v>-53</v>
      </c>
      <c r="AF185" s="2">
        <v>0</v>
      </c>
      <c r="AG185" s="2">
        <v>184</v>
      </c>
      <c r="AH185" s="2">
        <v>-184</v>
      </c>
      <c r="AL185" s="2">
        <v>0</v>
      </c>
      <c r="AM185" s="2">
        <v>371</v>
      </c>
      <c r="AN185" s="2">
        <v>-371</v>
      </c>
      <c r="AR185" s="2">
        <v>0</v>
      </c>
      <c r="AS185" s="2">
        <v>187</v>
      </c>
      <c r="AT185" s="2">
        <v>-187</v>
      </c>
      <c r="AX185" s="2">
        <v>0</v>
      </c>
      <c r="AY185" s="2">
        <v>51</v>
      </c>
      <c r="AZ185" s="2">
        <v>-51</v>
      </c>
      <c r="BD185" s="2">
        <v>0</v>
      </c>
      <c r="BE185" s="2">
        <v>31</v>
      </c>
      <c r="BF185" s="2">
        <v>-31</v>
      </c>
    </row>
    <row r="186" spans="1:58" x14ac:dyDescent="0.25">
      <c r="A186" s="7">
        <v>0.12777777777777799</v>
      </c>
      <c r="B186" s="1">
        <v>0</v>
      </c>
      <c r="C186" s="2">
        <v>31</v>
      </c>
      <c r="D186" s="2">
        <v>-31</v>
      </c>
      <c r="H186" s="1">
        <v>0</v>
      </c>
      <c r="I186" s="2">
        <v>31</v>
      </c>
      <c r="J186" s="2">
        <v>-31</v>
      </c>
      <c r="N186" s="1">
        <v>0</v>
      </c>
      <c r="O186" s="2">
        <v>254</v>
      </c>
      <c r="P186" s="2">
        <v>-254</v>
      </c>
      <c r="T186" s="1">
        <v>0</v>
      </c>
      <c r="U186" s="2">
        <v>47</v>
      </c>
      <c r="V186" s="2">
        <v>-47</v>
      </c>
      <c r="Z186" s="2">
        <v>0</v>
      </c>
      <c r="AA186" s="2">
        <v>53</v>
      </c>
      <c r="AB186" s="2">
        <v>-53</v>
      </c>
      <c r="AF186" s="2">
        <v>0</v>
      </c>
      <c r="AG186" s="2">
        <v>184</v>
      </c>
      <c r="AH186" s="2">
        <v>-184</v>
      </c>
      <c r="AL186" s="2">
        <v>0</v>
      </c>
      <c r="AM186" s="2">
        <v>260</v>
      </c>
      <c r="AN186" s="2">
        <v>-260</v>
      </c>
      <c r="AR186" s="2">
        <v>0</v>
      </c>
      <c r="AS186" s="2">
        <v>187</v>
      </c>
      <c r="AT186" s="2">
        <v>-187</v>
      </c>
      <c r="AX186" s="2">
        <v>0</v>
      </c>
      <c r="AY186" s="2">
        <v>51</v>
      </c>
      <c r="AZ186" s="2">
        <v>-51</v>
      </c>
      <c r="BD186" s="2">
        <v>0</v>
      </c>
      <c r="BE186" s="2">
        <v>31</v>
      </c>
      <c r="BF186" s="2">
        <v>-31</v>
      </c>
    </row>
    <row r="187" spans="1:58" x14ac:dyDescent="0.25">
      <c r="A187" s="7">
        <v>0.12847222222222199</v>
      </c>
      <c r="B187" s="1">
        <v>0</v>
      </c>
      <c r="C187" s="2">
        <v>31</v>
      </c>
      <c r="D187" s="2">
        <v>-31</v>
      </c>
      <c r="H187" s="1">
        <v>0</v>
      </c>
      <c r="I187" s="2">
        <v>31</v>
      </c>
      <c r="J187" s="2">
        <v>-31</v>
      </c>
      <c r="N187" s="1">
        <v>0</v>
      </c>
      <c r="O187" s="2">
        <v>254</v>
      </c>
      <c r="P187" s="2">
        <v>-254</v>
      </c>
      <c r="T187" s="1">
        <v>0</v>
      </c>
      <c r="U187" s="2">
        <v>47</v>
      </c>
      <c r="V187" s="2">
        <v>-47</v>
      </c>
      <c r="Z187" s="2">
        <v>0</v>
      </c>
      <c r="AA187" s="2">
        <v>208</v>
      </c>
      <c r="AB187" s="2">
        <v>-208</v>
      </c>
      <c r="AF187" s="2">
        <v>0</v>
      </c>
      <c r="AG187" s="2">
        <v>244</v>
      </c>
      <c r="AH187" s="2">
        <v>-244</v>
      </c>
      <c r="AL187" s="2">
        <v>0</v>
      </c>
      <c r="AM187" s="2">
        <v>260</v>
      </c>
      <c r="AN187" s="2">
        <v>-260</v>
      </c>
      <c r="AR187" s="2">
        <v>0</v>
      </c>
      <c r="AS187" s="2">
        <v>187</v>
      </c>
      <c r="AT187" s="2">
        <v>-187</v>
      </c>
      <c r="AX187" s="2">
        <v>0</v>
      </c>
      <c r="AY187" s="2">
        <v>51</v>
      </c>
      <c r="AZ187" s="2">
        <v>-51</v>
      </c>
      <c r="BD187" s="2">
        <v>0</v>
      </c>
      <c r="BE187" s="2">
        <v>31</v>
      </c>
      <c r="BF187" s="2">
        <v>-31</v>
      </c>
    </row>
    <row r="188" spans="1:58" x14ac:dyDescent="0.25">
      <c r="A188" s="7">
        <v>0.12916666666666701</v>
      </c>
      <c r="B188" s="1">
        <v>0</v>
      </c>
      <c r="C188" s="2">
        <v>31</v>
      </c>
      <c r="D188" s="2">
        <v>-31</v>
      </c>
      <c r="H188" s="1">
        <v>0</v>
      </c>
      <c r="I188" s="2">
        <v>31</v>
      </c>
      <c r="J188" s="2">
        <v>-31</v>
      </c>
      <c r="N188" s="1">
        <v>0</v>
      </c>
      <c r="O188" s="2">
        <v>254</v>
      </c>
      <c r="P188" s="2">
        <v>-254</v>
      </c>
      <c r="T188" s="1">
        <v>0</v>
      </c>
      <c r="U188" s="2">
        <v>47</v>
      </c>
      <c r="V188" s="2">
        <v>-47</v>
      </c>
      <c r="Z188" s="2">
        <v>0</v>
      </c>
      <c r="AA188" s="2">
        <v>208</v>
      </c>
      <c r="AB188" s="2">
        <v>-208</v>
      </c>
      <c r="AF188" s="2">
        <v>0</v>
      </c>
      <c r="AG188" s="2">
        <v>349</v>
      </c>
      <c r="AH188" s="2">
        <v>-349</v>
      </c>
      <c r="AL188" s="2">
        <v>0</v>
      </c>
      <c r="AM188" s="2">
        <v>51</v>
      </c>
      <c r="AN188" s="2">
        <v>-51</v>
      </c>
      <c r="AR188" s="2">
        <v>0</v>
      </c>
      <c r="AS188" s="2">
        <v>187</v>
      </c>
      <c r="AT188" s="2">
        <v>-187</v>
      </c>
      <c r="AX188" s="2">
        <v>0</v>
      </c>
      <c r="AY188" s="2">
        <v>51</v>
      </c>
      <c r="AZ188" s="2">
        <v>-51</v>
      </c>
      <c r="BD188" s="2">
        <v>0</v>
      </c>
      <c r="BE188" s="2">
        <v>31</v>
      </c>
      <c r="BF188" s="2">
        <v>-31</v>
      </c>
    </row>
    <row r="189" spans="1:58" x14ac:dyDescent="0.25">
      <c r="A189" s="7">
        <v>0.12986111111111101</v>
      </c>
      <c r="B189" s="1">
        <v>0</v>
      </c>
      <c r="C189" s="2">
        <v>31</v>
      </c>
      <c r="D189" s="2">
        <v>-31</v>
      </c>
      <c r="H189" s="1">
        <v>0</v>
      </c>
      <c r="I189" s="2">
        <v>31</v>
      </c>
      <c r="J189" s="2">
        <v>-31</v>
      </c>
      <c r="N189" s="1">
        <v>0</v>
      </c>
      <c r="O189" s="2">
        <v>254</v>
      </c>
      <c r="P189" s="2">
        <v>-254</v>
      </c>
      <c r="T189" s="1">
        <v>0</v>
      </c>
      <c r="U189" s="2">
        <v>47</v>
      </c>
      <c r="V189" s="2">
        <v>-47</v>
      </c>
      <c r="Z189" s="2">
        <v>0</v>
      </c>
      <c r="AA189" s="2">
        <v>208</v>
      </c>
      <c r="AB189" s="2">
        <v>-208</v>
      </c>
      <c r="AF189" s="2">
        <v>0</v>
      </c>
      <c r="AG189" s="2">
        <v>244</v>
      </c>
      <c r="AH189" s="2">
        <v>-244</v>
      </c>
      <c r="AL189" s="2">
        <v>0</v>
      </c>
      <c r="AM189" s="2">
        <v>51</v>
      </c>
      <c r="AN189" s="2">
        <v>-51</v>
      </c>
      <c r="AR189" s="2">
        <v>0</v>
      </c>
      <c r="AS189" s="2">
        <v>187</v>
      </c>
      <c r="AT189" s="2">
        <v>-187</v>
      </c>
      <c r="AX189" s="2">
        <v>0</v>
      </c>
      <c r="AY189" s="2">
        <v>51</v>
      </c>
      <c r="AZ189" s="2">
        <v>-51</v>
      </c>
      <c r="BD189" s="2">
        <v>0</v>
      </c>
      <c r="BE189" s="2">
        <v>31</v>
      </c>
      <c r="BF189" s="2">
        <v>-31</v>
      </c>
    </row>
    <row r="190" spans="1:58" x14ac:dyDescent="0.25">
      <c r="A190" s="7">
        <v>0.13055555555555601</v>
      </c>
      <c r="B190" s="1">
        <v>0</v>
      </c>
      <c r="C190" s="2">
        <v>31</v>
      </c>
      <c r="D190" s="2">
        <v>-31</v>
      </c>
      <c r="H190" s="1">
        <v>0</v>
      </c>
      <c r="I190" s="2">
        <v>31</v>
      </c>
      <c r="J190" s="2">
        <v>-31</v>
      </c>
      <c r="N190" s="1">
        <v>0</v>
      </c>
      <c r="O190" s="2">
        <v>254</v>
      </c>
      <c r="P190" s="2">
        <v>-254</v>
      </c>
      <c r="T190" s="1">
        <v>0</v>
      </c>
      <c r="U190" s="2">
        <v>47</v>
      </c>
      <c r="V190" s="2">
        <v>-47</v>
      </c>
      <c r="Z190" s="2">
        <v>0</v>
      </c>
      <c r="AA190" s="2">
        <v>208</v>
      </c>
      <c r="AB190" s="2">
        <v>-208</v>
      </c>
      <c r="AF190" s="2">
        <v>0</v>
      </c>
      <c r="AG190" s="2">
        <v>224</v>
      </c>
      <c r="AH190" s="2">
        <v>-224</v>
      </c>
      <c r="AL190" s="2">
        <v>0</v>
      </c>
      <c r="AM190" s="2">
        <v>51</v>
      </c>
      <c r="AN190" s="2">
        <v>-51</v>
      </c>
      <c r="AR190" s="2">
        <v>0</v>
      </c>
      <c r="AS190" s="2">
        <v>187</v>
      </c>
      <c r="AT190" s="2">
        <v>-187</v>
      </c>
      <c r="AX190" s="2">
        <v>0</v>
      </c>
      <c r="AY190" s="2">
        <v>51</v>
      </c>
      <c r="AZ190" s="2">
        <v>-51</v>
      </c>
      <c r="BD190" s="2">
        <v>0</v>
      </c>
      <c r="BE190" s="2">
        <v>31</v>
      </c>
      <c r="BF190" s="2">
        <v>-31</v>
      </c>
    </row>
    <row r="191" spans="1:58" x14ac:dyDescent="0.25">
      <c r="A191" s="7">
        <v>0.13125000000000001</v>
      </c>
      <c r="B191" s="1">
        <v>0</v>
      </c>
      <c r="C191" s="2">
        <v>31</v>
      </c>
      <c r="D191" s="2">
        <v>-31</v>
      </c>
      <c r="H191" s="1">
        <v>0</v>
      </c>
      <c r="I191" s="2">
        <v>31</v>
      </c>
      <c r="J191" s="2">
        <v>-31</v>
      </c>
      <c r="N191" s="1">
        <v>0</v>
      </c>
      <c r="O191" s="2">
        <v>254</v>
      </c>
      <c r="P191" s="2">
        <v>-254</v>
      </c>
      <c r="T191" s="1">
        <v>0</v>
      </c>
      <c r="U191" s="2">
        <v>47</v>
      </c>
      <c r="V191" s="2">
        <v>-47</v>
      </c>
      <c r="Z191" s="2">
        <v>0</v>
      </c>
      <c r="AA191" s="2">
        <v>398</v>
      </c>
      <c r="AB191" s="2">
        <v>-398</v>
      </c>
      <c r="AF191" s="2">
        <v>0</v>
      </c>
      <c r="AG191" s="2">
        <v>224</v>
      </c>
      <c r="AH191" s="2">
        <v>-224</v>
      </c>
      <c r="AL191" s="2">
        <v>0</v>
      </c>
      <c r="AM191" s="2">
        <v>51</v>
      </c>
      <c r="AN191" s="2">
        <v>-51</v>
      </c>
      <c r="AR191" s="2">
        <v>0</v>
      </c>
      <c r="AS191" s="2">
        <v>187</v>
      </c>
      <c r="AT191" s="2">
        <v>-187</v>
      </c>
      <c r="AX191" s="2">
        <v>0</v>
      </c>
      <c r="AY191" s="2">
        <v>51</v>
      </c>
      <c r="AZ191" s="2">
        <v>-51</v>
      </c>
      <c r="BD191" s="2">
        <v>0</v>
      </c>
      <c r="BE191" s="2">
        <v>31</v>
      </c>
      <c r="BF191" s="2">
        <v>-31</v>
      </c>
    </row>
    <row r="192" spans="1:58" x14ac:dyDescent="0.25">
      <c r="A192" s="7">
        <v>0.131944444444444</v>
      </c>
      <c r="B192" s="1">
        <v>0</v>
      </c>
      <c r="C192" s="2">
        <v>31</v>
      </c>
      <c r="D192" s="2">
        <v>-31</v>
      </c>
      <c r="H192" s="1">
        <v>0</v>
      </c>
      <c r="I192" s="2">
        <v>31</v>
      </c>
      <c r="J192" s="2">
        <v>-31</v>
      </c>
      <c r="N192" s="1">
        <v>0</v>
      </c>
      <c r="O192" s="2">
        <v>254</v>
      </c>
      <c r="P192" s="2">
        <v>-254</v>
      </c>
      <c r="T192" s="1">
        <v>0</v>
      </c>
      <c r="U192" s="2">
        <v>47</v>
      </c>
      <c r="V192" s="2">
        <v>-47</v>
      </c>
      <c r="Z192" s="2">
        <v>0</v>
      </c>
      <c r="AA192" s="2">
        <v>398</v>
      </c>
      <c r="AB192" s="2">
        <v>-398</v>
      </c>
      <c r="AF192" s="2">
        <v>0</v>
      </c>
      <c r="AG192" s="2">
        <v>164</v>
      </c>
      <c r="AH192" s="2">
        <v>-164</v>
      </c>
      <c r="AL192" s="2">
        <v>0</v>
      </c>
      <c r="AM192" s="2">
        <v>51</v>
      </c>
      <c r="AN192" s="2">
        <v>-51</v>
      </c>
      <c r="AR192" s="2">
        <v>0</v>
      </c>
      <c r="AS192" s="2">
        <v>187</v>
      </c>
      <c r="AT192" s="2">
        <v>-187</v>
      </c>
      <c r="AX192" s="2">
        <v>0</v>
      </c>
      <c r="AY192" s="2">
        <v>51</v>
      </c>
      <c r="AZ192" s="2">
        <v>-51</v>
      </c>
      <c r="BD192" s="2">
        <v>0</v>
      </c>
      <c r="BE192" s="2">
        <v>31</v>
      </c>
      <c r="BF192" s="2">
        <v>-31</v>
      </c>
    </row>
    <row r="193" spans="1:58" x14ac:dyDescent="0.25">
      <c r="A193" s="7">
        <v>0.132638888888889</v>
      </c>
      <c r="B193" s="1">
        <v>0</v>
      </c>
      <c r="C193" s="2">
        <v>31</v>
      </c>
      <c r="D193" s="2">
        <v>-31</v>
      </c>
      <c r="H193" s="1">
        <v>0</v>
      </c>
      <c r="I193" s="2">
        <v>31</v>
      </c>
      <c r="J193" s="2">
        <v>-31</v>
      </c>
      <c r="N193" s="1">
        <v>0</v>
      </c>
      <c r="O193" s="2">
        <v>254</v>
      </c>
      <c r="P193" s="2">
        <v>-254</v>
      </c>
      <c r="T193" s="1">
        <v>0</v>
      </c>
      <c r="U193" s="2">
        <v>47</v>
      </c>
      <c r="V193" s="2">
        <v>-47</v>
      </c>
      <c r="Z193" s="2">
        <v>0</v>
      </c>
      <c r="AA193" s="2">
        <v>398</v>
      </c>
      <c r="AB193" s="2">
        <v>-398</v>
      </c>
      <c r="AF193" s="2">
        <v>0</v>
      </c>
      <c r="AG193" s="2">
        <v>164</v>
      </c>
      <c r="AH193" s="2">
        <v>-164</v>
      </c>
      <c r="AL193" s="2">
        <v>0</v>
      </c>
      <c r="AM193" s="2">
        <v>51</v>
      </c>
      <c r="AN193" s="2">
        <v>-51</v>
      </c>
      <c r="AR193" s="2">
        <v>0</v>
      </c>
      <c r="AS193" s="2">
        <v>187</v>
      </c>
      <c r="AT193" s="2">
        <v>-187</v>
      </c>
      <c r="AX193" s="2">
        <v>0</v>
      </c>
      <c r="AY193" s="2">
        <v>51</v>
      </c>
      <c r="AZ193" s="2">
        <v>-51</v>
      </c>
      <c r="BD193" s="2">
        <v>0</v>
      </c>
      <c r="BE193" s="2">
        <v>31</v>
      </c>
      <c r="BF193" s="2">
        <v>-31</v>
      </c>
    </row>
    <row r="194" spans="1:58" x14ac:dyDescent="0.25">
      <c r="A194" s="7">
        <v>0.133333333333333</v>
      </c>
      <c r="B194" s="1">
        <v>0</v>
      </c>
      <c r="C194" s="2">
        <v>31</v>
      </c>
      <c r="D194" s="2">
        <v>-31</v>
      </c>
      <c r="H194" s="1">
        <v>0</v>
      </c>
      <c r="I194" s="2">
        <v>31</v>
      </c>
      <c r="J194" s="2">
        <v>-31</v>
      </c>
      <c r="N194" s="1">
        <v>0</v>
      </c>
      <c r="O194" s="2">
        <v>254</v>
      </c>
      <c r="P194" s="2">
        <v>-254</v>
      </c>
      <c r="T194" s="1">
        <v>0</v>
      </c>
      <c r="U194" s="2">
        <v>47</v>
      </c>
      <c r="V194" s="2">
        <v>-47</v>
      </c>
      <c r="Z194" s="2">
        <v>0</v>
      </c>
      <c r="AA194" s="2">
        <v>398</v>
      </c>
      <c r="AB194" s="2">
        <v>-398</v>
      </c>
      <c r="AF194" s="2">
        <v>0</v>
      </c>
      <c r="AG194" s="2">
        <v>164</v>
      </c>
      <c r="AH194" s="2">
        <v>-164</v>
      </c>
      <c r="AL194" s="2">
        <v>0</v>
      </c>
      <c r="AM194" s="2">
        <v>51</v>
      </c>
      <c r="AN194" s="2">
        <v>-51</v>
      </c>
      <c r="AR194" s="2">
        <v>0</v>
      </c>
      <c r="AS194" s="2">
        <v>187</v>
      </c>
      <c r="AT194" s="2">
        <v>-187</v>
      </c>
      <c r="AX194" s="2">
        <v>0</v>
      </c>
      <c r="AY194" s="2">
        <v>51</v>
      </c>
      <c r="AZ194" s="2">
        <v>-51</v>
      </c>
      <c r="BD194" s="2">
        <v>0</v>
      </c>
      <c r="BE194" s="2">
        <v>31</v>
      </c>
      <c r="BF194" s="2">
        <v>-31</v>
      </c>
    </row>
    <row r="195" spans="1:58" x14ac:dyDescent="0.25">
      <c r="A195" s="7">
        <v>0.134027777777778</v>
      </c>
      <c r="B195" s="1">
        <v>0</v>
      </c>
      <c r="C195" s="2">
        <v>31</v>
      </c>
      <c r="D195" s="2">
        <v>-31</v>
      </c>
      <c r="H195" s="1">
        <v>0</v>
      </c>
      <c r="I195" s="2">
        <v>31</v>
      </c>
      <c r="J195" s="2">
        <v>-31</v>
      </c>
      <c r="N195" s="1">
        <v>0</v>
      </c>
      <c r="O195" s="2">
        <v>254</v>
      </c>
      <c r="P195" s="2">
        <v>-254</v>
      </c>
      <c r="T195" s="1">
        <v>0</v>
      </c>
      <c r="U195" s="2">
        <v>47</v>
      </c>
      <c r="V195" s="2">
        <v>-47</v>
      </c>
      <c r="Z195" s="2">
        <v>0</v>
      </c>
      <c r="AA195" s="2">
        <v>398</v>
      </c>
      <c r="AB195" s="2">
        <v>-398</v>
      </c>
      <c r="AF195" s="2">
        <v>0</v>
      </c>
      <c r="AG195" s="2">
        <v>51</v>
      </c>
      <c r="AH195" s="2">
        <v>-51</v>
      </c>
      <c r="AL195" s="2">
        <v>0</v>
      </c>
      <c r="AM195" s="2">
        <v>51</v>
      </c>
      <c r="AN195" s="2">
        <v>-51</v>
      </c>
      <c r="AR195" s="2">
        <v>0</v>
      </c>
      <c r="AS195" s="2">
        <v>187</v>
      </c>
      <c r="AT195" s="2">
        <v>-187</v>
      </c>
      <c r="AX195" s="2">
        <v>0</v>
      </c>
      <c r="AY195" s="2">
        <v>51</v>
      </c>
      <c r="AZ195" s="2">
        <v>-51</v>
      </c>
      <c r="BD195" s="2">
        <v>0</v>
      </c>
      <c r="BE195" s="2">
        <v>31</v>
      </c>
      <c r="BF195" s="2">
        <v>-31</v>
      </c>
    </row>
    <row r="196" spans="1:58" x14ac:dyDescent="0.25">
      <c r="A196" s="7">
        <v>0.13472222222222199</v>
      </c>
      <c r="B196" s="1">
        <v>0</v>
      </c>
      <c r="C196" s="2">
        <v>31</v>
      </c>
      <c r="D196" s="2">
        <v>-31</v>
      </c>
      <c r="H196" s="1">
        <v>0</v>
      </c>
      <c r="I196" s="2">
        <v>31</v>
      </c>
      <c r="J196" s="2">
        <v>-31</v>
      </c>
      <c r="N196" s="1">
        <v>0</v>
      </c>
      <c r="O196" s="2">
        <v>254</v>
      </c>
      <c r="P196" s="2">
        <v>-254</v>
      </c>
      <c r="T196" s="1">
        <v>0</v>
      </c>
      <c r="U196" s="2">
        <v>47</v>
      </c>
      <c r="V196" s="2">
        <v>-47</v>
      </c>
      <c r="Z196" s="2">
        <v>0</v>
      </c>
      <c r="AA196" s="2">
        <v>398</v>
      </c>
      <c r="AB196" s="2">
        <v>-398</v>
      </c>
      <c r="AF196" s="2">
        <v>0</v>
      </c>
      <c r="AG196" s="2">
        <v>51</v>
      </c>
      <c r="AH196" s="2">
        <v>-51</v>
      </c>
      <c r="AL196" s="2">
        <v>0</v>
      </c>
      <c r="AM196" s="2">
        <v>51</v>
      </c>
      <c r="AN196" s="2">
        <v>-51</v>
      </c>
      <c r="AR196" s="2">
        <v>0</v>
      </c>
      <c r="AS196" s="2">
        <v>187</v>
      </c>
      <c r="AT196" s="2">
        <v>-187</v>
      </c>
      <c r="AX196" s="2">
        <v>0</v>
      </c>
      <c r="AY196" s="2">
        <v>51</v>
      </c>
      <c r="AZ196" s="2">
        <v>-51</v>
      </c>
      <c r="BD196" s="2">
        <v>0</v>
      </c>
      <c r="BE196" s="2">
        <v>31</v>
      </c>
      <c r="BF196" s="2">
        <v>-31</v>
      </c>
    </row>
    <row r="197" spans="1:58" x14ac:dyDescent="0.25">
      <c r="A197" s="7">
        <v>0.13541666666666699</v>
      </c>
      <c r="B197" s="1">
        <v>0</v>
      </c>
      <c r="C197" s="2">
        <v>31</v>
      </c>
      <c r="D197" s="2">
        <v>-31</v>
      </c>
      <c r="H197" s="1">
        <v>0</v>
      </c>
      <c r="I197" s="2">
        <v>31</v>
      </c>
      <c r="J197" s="2">
        <v>-31</v>
      </c>
      <c r="N197" s="1">
        <v>0</v>
      </c>
      <c r="O197" s="2">
        <v>254</v>
      </c>
      <c r="P197" s="2">
        <v>-254</v>
      </c>
      <c r="T197" s="1">
        <v>0</v>
      </c>
      <c r="U197" s="2">
        <v>47</v>
      </c>
      <c r="V197" s="2">
        <v>-47</v>
      </c>
      <c r="Z197" s="2">
        <v>0</v>
      </c>
      <c r="AA197" s="2">
        <v>398</v>
      </c>
      <c r="AB197" s="2">
        <v>-398</v>
      </c>
      <c r="AF197" s="2">
        <v>0</v>
      </c>
      <c r="AG197" s="2">
        <v>51</v>
      </c>
      <c r="AH197" s="2">
        <v>-51</v>
      </c>
      <c r="AL197" s="2">
        <v>0</v>
      </c>
      <c r="AM197" s="2">
        <v>51</v>
      </c>
      <c r="AN197" s="2">
        <v>-51</v>
      </c>
      <c r="AR197" s="2">
        <v>0</v>
      </c>
      <c r="AS197" s="2">
        <v>28</v>
      </c>
      <c r="AT197" s="2">
        <v>-28</v>
      </c>
      <c r="AX197" s="2">
        <v>0</v>
      </c>
      <c r="AY197" s="2">
        <v>51</v>
      </c>
      <c r="AZ197" s="2">
        <v>-51</v>
      </c>
      <c r="BD197" s="2">
        <v>0</v>
      </c>
      <c r="BE197" s="2">
        <v>31</v>
      </c>
      <c r="BF197" s="2">
        <v>-31</v>
      </c>
    </row>
    <row r="198" spans="1:58" x14ac:dyDescent="0.25">
      <c r="A198" s="7">
        <v>0.13611111111111099</v>
      </c>
      <c r="B198" s="1">
        <v>0</v>
      </c>
      <c r="C198" s="2">
        <v>31</v>
      </c>
      <c r="D198" s="2">
        <v>-31</v>
      </c>
      <c r="H198" s="1">
        <v>0</v>
      </c>
      <c r="I198" s="2">
        <v>31</v>
      </c>
      <c r="J198" s="2">
        <v>-31</v>
      </c>
      <c r="N198" s="1">
        <v>0</v>
      </c>
      <c r="O198" s="2">
        <v>254</v>
      </c>
      <c r="P198" s="2">
        <v>-254</v>
      </c>
      <c r="T198" s="1">
        <v>0</v>
      </c>
      <c r="U198" s="2">
        <v>47</v>
      </c>
      <c r="V198" s="2">
        <v>-47</v>
      </c>
      <c r="Z198" s="2">
        <v>0</v>
      </c>
      <c r="AA198" s="2">
        <v>398</v>
      </c>
      <c r="AB198" s="2">
        <v>-398</v>
      </c>
      <c r="AF198" s="2">
        <v>0</v>
      </c>
      <c r="AG198" s="2">
        <v>51</v>
      </c>
      <c r="AH198" s="2">
        <v>-51</v>
      </c>
      <c r="AL198" s="2">
        <v>0</v>
      </c>
      <c r="AM198" s="2">
        <v>51</v>
      </c>
      <c r="AN198" s="2">
        <v>-51</v>
      </c>
      <c r="AR198" s="2">
        <v>0</v>
      </c>
      <c r="AS198" s="2">
        <v>28</v>
      </c>
      <c r="AT198" s="2">
        <v>-28</v>
      </c>
      <c r="AX198" s="2">
        <v>0</v>
      </c>
      <c r="AY198" s="2">
        <v>51</v>
      </c>
      <c r="AZ198" s="2">
        <v>-51</v>
      </c>
      <c r="BD198" s="2">
        <v>0</v>
      </c>
      <c r="BE198" s="2">
        <v>31</v>
      </c>
      <c r="BF198" s="2">
        <v>-31</v>
      </c>
    </row>
    <row r="199" spans="1:58" x14ac:dyDescent="0.25">
      <c r="A199" s="7">
        <v>0.13680555555555601</v>
      </c>
      <c r="B199" s="1">
        <v>0</v>
      </c>
      <c r="C199" s="2">
        <v>31</v>
      </c>
      <c r="D199" s="2">
        <v>-31</v>
      </c>
      <c r="H199" s="1">
        <v>0</v>
      </c>
      <c r="I199" s="2">
        <v>31</v>
      </c>
      <c r="J199" s="2">
        <v>-31</v>
      </c>
      <c r="N199" s="1">
        <v>0</v>
      </c>
      <c r="O199" s="2">
        <v>254</v>
      </c>
      <c r="P199" s="2">
        <v>-254</v>
      </c>
      <c r="T199" s="1">
        <v>0</v>
      </c>
      <c r="U199" s="2">
        <v>47</v>
      </c>
      <c r="V199" s="2">
        <v>-47</v>
      </c>
      <c r="Z199" s="2">
        <v>0</v>
      </c>
      <c r="AA199" s="2">
        <v>398</v>
      </c>
      <c r="AB199" s="2">
        <v>-398</v>
      </c>
      <c r="AF199" s="2">
        <v>0</v>
      </c>
      <c r="AG199" s="2">
        <v>51</v>
      </c>
      <c r="AH199" s="2">
        <v>-51</v>
      </c>
      <c r="AL199" s="2">
        <v>0</v>
      </c>
      <c r="AM199" s="2">
        <v>51</v>
      </c>
      <c r="AN199" s="2">
        <v>-51</v>
      </c>
      <c r="AR199" s="2">
        <v>0</v>
      </c>
      <c r="AS199" s="2">
        <v>28</v>
      </c>
      <c r="AT199" s="2">
        <v>-28</v>
      </c>
      <c r="AX199" s="2">
        <v>0</v>
      </c>
      <c r="AY199" s="2">
        <v>51</v>
      </c>
      <c r="AZ199" s="2">
        <v>-51</v>
      </c>
      <c r="BD199" s="2">
        <v>0</v>
      </c>
      <c r="BE199" s="2">
        <v>31</v>
      </c>
      <c r="BF199" s="2">
        <v>-31</v>
      </c>
    </row>
    <row r="200" spans="1:58" x14ac:dyDescent="0.25">
      <c r="A200" s="7">
        <v>0.13750000000000001</v>
      </c>
      <c r="B200" s="1">
        <v>0</v>
      </c>
      <c r="C200" s="2">
        <v>31</v>
      </c>
      <c r="D200" s="2">
        <v>-31</v>
      </c>
      <c r="H200" s="1">
        <v>0</v>
      </c>
      <c r="I200" s="2">
        <v>31</v>
      </c>
      <c r="J200" s="2">
        <v>-31</v>
      </c>
      <c r="N200" s="1">
        <v>0</v>
      </c>
      <c r="O200" s="2">
        <v>254</v>
      </c>
      <c r="P200" s="2">
        <v>-254</v>
      </c>
      <c r="T200" s="1">
        <v>0</v>
      </c>
      <c r="U200" s="2">
        <v>47</v>
      </c>
      <c r="V200" s="2">
        <v>-47</v>
      </c>
      <c r="Z200" s="2">
        <v>0</v>
      </c>
      <c r="AA200" s="2">
        <v>398</v>
      </c>
      <c r="AB200" s="2">
        <v>-398</v>
      </c>
      <c r="AF200" s="2">
        <v>0</v>
      </c>
      <c r="AG200" s="2">
        <v>51</v>
      </c>
      <c r="AH200" s="2">
        <v>-51</v>
      </c>
      <c r="AL200" s="2">
        <v>0</v>
      </c>
      <c r="AM200" s="2">
        <v>51</v>
      </c>
      <c r="AN200" s="2">
        <v>-51</v>
      </c>
      <c r="AR200" s="2">
        <v>0</v>
      </c>
      <c r="AS200" s="2">
        <v>28</v>
      </c>
      <c r="AT200" s="2">
        <v>-28</v>
      </c>
      <c r="AX200" s="2">
        <v>0</v>
      </c>
      <c r="AY200" s="2">
        <v>51</v>
      </c>
      <c r="AZ200" s="2">
        <v>-51</v>
      </c>
      <c r="BD200" s="2">
        <v>0</v>
      </c>
      <c r="BE200" s="2">
        <v>31</v>
      </c>
      <c r="BF200" s="2">
        <v>-31</v>
      </c>
    </row>
    <row r="201" spans="1:58" x14ac:dyDescent="0.25">
      <c r="A201" s="7">
        <v>0.13819444444444401</v>
      </c>
      <c r="B201" s="1">
        <v>0</v>
      </c>
      <c r="C201" s="2">
        <v>31</v>
      </c>
      <c r="D201" s="2">
        <v>-31</v>
      </c>
      <c r="H201" s="1">
        <v>0</v>
      </c>
      <c r="I201" s="2">
        <v>31</v>
      </c>
      <c r="J201" s="2">
        <v>-31</v>
      </c>
      <c r="N201" s="1">
        <v>0</v>
      </c>
      <c r="O201" s="2">
        <v>254</v>
      </c>
      <c r="P201" s="2">
        <v>-254</v>
      </c>
      <c r="T201" s="1">
        <v>0</v>
      </c>
      <c r="U201" s="2">
        <v>155</v>
      </c>
      <c r="V201" s="2">
        <v>-155</v>
      </c>
      <c r="Z201" s="2">
        <v>0</v>
      </c>
      <c r="AA201" s="2">
        <v>398</v>
      </c>
      <c r="AB201" s="2">
        <v>-398</v>
      </c>
      <c r="AF201" s="2">
        <v>0</v>
      </c>
      <c r="AG201" s="2">
        <v>51</v>
      </c>
      <c r="AH201" s="2">
        <v>-51</v>
      </c>
      <c r="AL201" s="2">
        <v>0</v>
      </c>
      <c r="AM201" s="2">
        <v>51</v>
      </c>
      <c r="AN201" s="2">
        <v>-51</v>
      </c>
      <c r="AR201" s="2">
        <v>0</v>
      </c>
      <c r="AS201" s="2">
        <v>28</v>
      </c>
      <c r="AT201" s="2">
        <v>-28</v>
      </c>
      <c r="AX201" s="2">
        <v>0</v>
      </c>
      <c r="AY201" s="2">
        <v>51</v>
      </c>
      <c r="AZ201" s="2">
        <v>-51</v>
      </c>
      <c r="BD201" s="2">
        <v>0</v>
      </c>
      <c r="BE201" s="2">
        <v>31</v>
      </c>
      <c r="BF201" s="2">
        <v>-31</v>
      </c>
    </row>
    <row r="202" spans="1:58" x14ac:dyDescent="0.25">
      <c r="A202" s="7">
        <v>0.13888888888888901</v>
      </c>
      <c r="B202" s="1">
        <v>0</v>
      </c>
      <c r="C202" s="2">
        <v>31</v>
      </c>
      <c r="D202" s="2">
        <v>-31</v>
      </c>
      <c r="H202" s="1">
        <v>0</v>
      </c>
      <c r="I202" s="2">
        <v>31</v>
      </c>
      <c r="J202" s="2">
        <v>-31</v>
      </c>
      <c r="N202" s="1">
        <v>0</v>
      </c>
      <c r="O202" s="2">
        <v>254</v>
      </c>
      <c r="P202" s="2">
        <v>-254</v>
      </c>
      <c r="T202" s="1">
        <v>0</v>
      </c>
      <c r="U202" s="2">
        <v>155</v>
      </c>
      <c r="V202" s="2">
        <v>-155</v>
      </c>
      <c r="Z202" s="2">
        <v>0</v>
      </c>
      <c r="AA202" s="2">
        <v>398</v>
      </c>
      <c r="AB202" s="2">
        <v>-398</v>
      </c>
      <c r="AF202" s="2">
        <v>0</v>
      </c>
      <c r="AG202" s="2">
        <v>51</v>
      </c>
      <c r="AH202" s="2">
        <v>-51</v>
      </c>
      <c r="AL202" s="2">
        <v>0</v>
      </c>
      <c r="AM202" s="2">
        <v>51</v>
      </c>
      <c r="AN202" s="2">
        <v>-51</v>
      </c>
      <c r="AR202" s="2">
        <v>0</v>
      </c>
      <c r="AS202" s="2">
        <v>28</v>
      </c>
      <c r="AT202" s="2">
        <v>-28</v>
      </c>
      <c r="AX202" s="2">
        <v>0</v>
      </c>
      <c r="AY202" s="2">
        <v>107</v>
      </c>
      <c r="AZ202" s="2">
        <v>-107</v>
      </c>
      <c r="BD202" s="2">
        <v>0</v>
      </c>
      <c r="BE202" s="2">
        <v>31</v>
      </c>
      <c r="BF202" s="2">
        <v>-31</v>
      </c>
    </row>
    <row r="203" spans="1:58" x14ac:dyDescent="0.25">
      <c r="A203" s="7">
        <v>0.139583333333333</v>
      </c>
      <c r="B203" s="1">
        <v>0</v>
      </c>
      <c r="C203" s="2">
        <v>31</v>
      </c>
      <c r="D203" s="2">
        <v>-31</v>
      </c>
      <c r="H203" s="1">
        <v>0</v>
      </c>
      <c r="I203" s="2">
        <v>31</v>
      </c>
      <c r="J203" s="2">
        <v>-31</v>
      </c>
      <c r="N203" s="1">
        <v>0</v>
      </c>
      <c r="O203" s="2">
        <v>254</v>
      </c>
      <c r="P203" s="2">
        <v>-254</v>
      </c>
      <c r="T203" s="1">
        <v>0</v>
      </c>
      <c r="U203" s="2">
        <v>155</v>
      </c>
      <c r="V203" s="2">
        <v>-155</v>
      </c>
      <c r="Z203" s="2">
        <v>0</v>
      </c>
      <c r="AA203" s="2">
        <v>398</v>
      </c>
      <c r="AB203" s="2">
        <v>-398</v>
      </c>
      <c r="AF203" s="2">
        <v>0</v>
      </c>
      <c r="AG203" s="2">
        <v>51</v>
      </c>
      <c r="AH203" s="2">
        <v>-51</v>
      </c>
      <c r="AL203" s="2">
        <v>0</v>
      </c>
      <c r="AM203" s="2">
        <v>51</v>
      </c>
      <c r="AN203" s="2">
        <v>-51</v>
      </c>
      <c r="AR203" s="2">
        <v>0</v>
      </c>
      <c r="AS203" s="2">
        <v>28</v>
      </c>
      <c r="AT203" s="2">
        <v>-28</v>
      </c>
      <c r="AX203" s="2">
        <v>0</v>
      </c>
      <c r="AY203" s="2">
        <v>107</v>
      </c>
      <c r="AZ203" s="2">
        <v>-107</v>
      </c>
      <c r="BD203" s="2">
        <v>0</v>
      </c>
      <c r="BE203" s="2">
        <v>31</v>
      </c>
      <c r="BF203" s="2">
        <v>-31</v>
      </c>
    </row>
    <row r="204" spans="1:58" x14ac:dyDescent="0.25">
      <c r="A204" s="7">
        <v>0.140277777777778</v>
      </c>
      <c r="B204" s="1">
        <v>0</v>
      </c>
      <c r="C204" s="2">
        <v>31</v>
      </c>
      <c r="D204" s="2">
        <v>-31</v>
      </c>
      <c r="H204" s="1">
        <v>0</v>
      </c>
      <c r="I204" s="2">
        <v>31</v>
      </c>
      <c r="J204" s="2">
        <v>-31</v>
      </c>
      <c r="N204" s="1">
        <v>0</v>
      </c>
      <c r="O204" s="2">
        <v>452</v>
      </c>
      <c r="P204" s="2">
        <v>-452</v>
      </c>
      <c r="T204" s="1">
        <v>0</v>
      </c>
      <c r="U204" s="2">
        <v>155</v>
      </c>
      <c r="V204" s="2">
        <v>-155</v>
      </c>
      <c r="Z204" s="2">
        <v>0</v>
      </c>
      <c r="AA204" s="2">
        <v>398</v>
      </c>
      <c r="AB204" s="2">
        <v>-398</v>
      </c>
      <c r="AF204" s="2">
        <v>0</v>
      </c>
      <c r="AG204" s="2">
        <v>51</v>
      </c>
      <c r="AH204" s="2">
        <v>-51</v>
      </c>
      <c r="AL204" s="2">
        <v>0</v>
      </c>
      <c r="AM204" s="2">
        <v>51</v>
      </c>
      <c r="AN204" s="2">
        <v>-51</v>
      </c>
      <c r="AR204" s="2">
        <v>0</v>
      </c>
      <c r="AS204" s="2">
        <v>208</v>
      </c>
      <c r="AT204" s="2">
        <v>-208</v>
      </c>
      <c r="AX204" s="2">
        <v>0</v>
      </c>
      <c r="AY204" s="2">
        <v>147</v>
      </c>
      <c r="AZ204" s="2">
        <v>-147</v>
      </c>
      <c r="BD204" s="2">
        <v>0</v>
      </c>
      <c r="BE204" s="2">
        <v>31</v>
      </c>
      <c r="BF204" s="2">
        <v>-31</v>
      </c>
    </row>
    <row r="205" spans="1:58" x14ac:dyDescent="0.25">
      <c r="A205" s="7">
        <v>0.140972222222222</v>
      </c>
      <c r="B205" s="1">
        <v>0</v>
      </c>
      <c r="C205" s="2">
        <v>246</v>
      </c>
      <c r="D205" s="2">
        <v>-246</v>
      </c>
      <c r="H205" s="1">
        <v>0</v>
      </c>
      <c r="I205" s="2">
        <v>31</v>
      </c>
      <c r="J205" s="2">
        <v>-31</v>
      </c>
      <c r="N205" s="1">
        <v>0</v>
      </c>
      <c r="O205" s="2">
        <v>229</v>
      </c>
      <c r="P205" s="2">
        <v>-229</v>
      </c>
      <c r="T205" s="1">
        <v>0</v>
      </c>
      <c r="U205" s="2">
        <v>155</v>
      </c>
      <c r="V205" s="2">
        <v>-155</v>
      </c>
      <c r="Z205" s="2">
        <v>0</v>
      </c>
      <c r="AA205" s="2">
        <v>208</v>
      </c>
      <c r="AB205" s="2">
        <v>-208</v>
      </c>
      <c r="AF205" s="2">
        <v>0</v>
      </c>
      <c r="AG205" s="2">
        <v>51</v>
      </c>
      <c r="AH205" s="2">
        <v>-51</v>
      </c>
      <c r="AL205" s="2">
        <v>0</v>
      </c>
      <c r="AM205" s="2">
        <v>51</v>
      </c>
      <c r="AN205" s="2">
        <v>-51</v>
      </c>
      <c r="AR205" s="2">
        <v>0</v>
      </c>
      <c r="AS205" s="2">
        <v>208</v>
      </c>
      <c r="AT205" s="2">
        <v>-208</v>
      </c>
      <c r="AX205" s="2">
        <v>0</v>
      </c>
      <c r="AY205" s="2">
        <v>147</v>
      </c>
      <c r="AZ205" s="2">
        <v>-147</v>
      </c>
      <c r="BD205" s="2">
        <v>0</v>
      </c>
      <c r="BE205" s="2">
        <v>31</v>
      </c>
      <c r="BF205" s="2">
        <v>-31</v>
      </c>
    </row>
    <row r="206" spans="1:58" x14ac:dyDescent="0.25">
      <c r="A206" s="7">
        <v>0.141666666666667</v>
      </c>
      <c r="B206" s="1">
        <v>0</v>
      </c>
      <c r="C206" s="2">
        <v>246</v>
      </c>
      <c r="D206" s="2">
        <v>-246</v>
      </c>
      <c r="H206" s="1">
        <v>0</v>
      </c>
      <c r="I206" s="2">
        <v>31</v>
      </c>
      <c r="J206" s="2">
        <v>-31</v>
      </c>
      <c r="N206" s="1">
        <v>0</v>
      </c>
      <c r="O206" s="2">
        <v>229</v>
      </c>
      <c r="P206" s="2">
        <v>-229</v>
      </c>
      <c r="T206" s="1">
        <v>0</v>
      </c>
      <c r="U206" s="2">
        <v>155</v>
      </c>
      <c r="V206" s="2">
        <v>-155</v>
      </c>
      <c r="Z206" s="2">
        <v>0</v>
      </c>
      <c r="AA206" s="2">
        <v>208</v>
      </c>
      <c r="AB206" s="2">
        <v>-208</v>
      </c>
      <c r="AF206" s="2">
        <v>0</v>
      </c>
      <c r="AG206" s="2">
        <v>51</v>
      </c>
      <c r="AH206" s="2">
        <v>-51</v>
      </c>
      <c r="AL206" s="2">
        <v>0</v>
      </c>
      <c r="AM206" s="2">
        <v>51</v>
      </c>
      <c r="AN206" s="2">
        <v>-51</v>
      </c>
      <c r="AR206" s="2">
        <v>0</v>
      </c>
      <c r="AS206" s="2">
        <v>208</v>
      </c>
      <c r="AT206" s="2">
        <v>-208</v>
      </c>
      <c r="AX206" s="2">
        <v>0</v>
      </c>
      <c r="AY206" s="2">
        <v>147</v>
      </c>
      <c r="AZ206" s="2">
        <v>-147</v>
      </c>
      <c r="BD206" s="2">
        <v>0</v>
      </c>
      <c r="BE206" s="2">
        <v>31</v>
      </c>
      <c r="BF206" s="2">
        <v>-31</v>
      </c>
    </row>
    <row r="207" spans="1:58" x14ac:dyDescent="0.25">
      <c r="A207" s="7">
        <v>0.14236111111111099</v>
      </c>
      <c r="B207" s="1">
        <v>0</v>
      </c>
      <c r="C207" s="2">
        <v>246</v>
      </c>
      <c r="D207" s="2">
        <v>-246</v>
      </c>
      <c r="H207" s="1">
        <v>0</v>
      </c>
      <c r="I207" s="2">
        <v>31</v>
      </c>
      <c r="J207" s="2">
        <v>-31</v>
      </c>
      <c r="N207" s="1">
        <v>0</v>
      </c>
      <c r="O207" s="2">
        <v>229</v>
      </c>
      <c r="P207" s="2">
        <v>-229</v>
      </c>
      <c r="T207" s="1">
        <v>0</v>
      </c>
      <c r="U207" s="2">
        <v>155</v>
      </c>
      <c r="V207" s="2">
        <v>-155</v>
      </c>
      <c r="Z207" s="2">
        <v>0</v>
      </c>
      <c r="AA207" s="2">
        <v>53</v>
      </c>
      <c r="AB207" s="2">
        <v>-53</v>
      </c>
      <c r="AF207" s="2">
        <v>0</v>
      </c>
      <c r="AG207" s="2">
        <v>51</v>
      </c>
      <c r="AH207" s="2">
        <v>-51</v>
      </c>
      <c r="AL207" s="2">
        <v>0</v>
      </c>
      <c r="AM207" s="2">
        <v>51</v>
      </c>
      <c r="AN207" s="2">
        <v>-51</v>
      </c>
      <c r="AR207" s="2">
        <v>0</v>
      </c>
      <c r="AS207" s="2">
        <v>208</v>
      </c>
      <c r="AT207" s="2">
        <v>-208</v>
      </c>
      <c r="AX207" s="2">
        <v>0</v>
      </c>
      <c r="AY207" s="2">
        <v>647</v>
      </c>
      <c r="AZ207" s="2">
        <v>-647</v>
      </c>
      <c r="BD207" s="2">
        <v>0</v>
      </c>
      <c r="BE207" s="2">
        <v>31</v>
      </c>
      <c r="BF207" s="2">
        <v>-31</v>
      </c>
    </row>
    <row r="208" spans="1:58" x14ac:dyDescent="0.25">
      <c r="A208" s="7">
        <v>0.14305555555555599</v>
      </c>
      <c r="B208" s="1">
        <v>0</v>
      </c>
      <c r="C208" s="2">
        <v>391</v>
      </c>
      <c r="D208" s="2">
        <v>-391</v>
      </c>
      <c r="H208" s="1">
        <v>0</v>
      </c>
      <c r="I208" s="2">
        <v>31</v>
      </c>
      <c r="J208" s="2">
        <v>-31</v>
      </c>
      <c r="N208" s="1">
        <v>0</v>
      </c>
      <c r="O208" s="2">
        <v>229</v>
      </c>
      <c r="P208" s="2">
        <v>-229</v>
      </c>
      <c r="T208" s="1">
        <v>0</v>
      </c>
      <c r="U208" s="2">
        <v>155</v>
      </c>
      <c r="V208" s="2">
        <v>-155</v>
      </c>
      <c r="Z208" s="2">
        <v>0</v>
      </c>
      <c r="AA208" s="2">
        <v>53</v>
      </c>
      <c r="AB208" s="2">
        <v>-53</v>
      </c>
      <c r="AF208" s="2">
        <v>0</v>
      </c>
      <c r="AG208" s="2">
        <v>51</v>
      </c>
      <c r="AH208" s="2">
        <v>-51</v>
      </c>
      <c r="AL208" s="2">
        <v>0</v>
      </c>
      <c r="AM208" s="2">
        <v>51</v>
      </c>
      <c r="AN208" s="2">
        <v>-51</v>
      </c>
      <c r="AR208" s="2">
        <v>0</v>
      </c>
      <c r="AS208" s="2">
        <v>208</v>
      </c>
      <c r="AT208" s="2">
        <v>-208</v>
      </c>
      <c r="AX208" s="2">
        <v>0</v>
      </c>
      <c r="AY208" s="2">
        <v>647</v>
      </c>
      <c r="AZ208" s="2">
        <v>-647</v>
      </c>
      <c r="BD208" s="2">
        <v>0</v>
      </c>
      <c r="BE208" s="2">
        <v>31</v>
      </c>
      <c r="BF208" s="2">
        <v>-31</v>
      </c>
    </row>
    <row r="209" spans="1:58" x14ac:dyDescent="0.25">
      <c r="A209" s="7">
        <v>0.14374999999999999</v>
      </c>
      <c r="B209" s="1">
        <v>0</v>
      </c>
      <c r="C209" s="2">
        <v>391</v>
      </c>
      <c r="D209" s="2">
        <v>-391</v>
      </c>
      <c r="H209" s="1">
        <v>0</v>
      </c>
      <c r="I209" s="2">
        <v>31</v>
      </c>
      <c r="J209" s="2">
        <v>-31</v>
      </c>
      <c r="N209" s="1">
        <v>0</v>
      </c>
      <c r="O209" s="2">
        <v>229</v>
      </c>
      <c r="P209" s="2">
        <v>-229</v>
      </c>
      <c r="T209" s="1">
        <v>0</v>
      </c>
      <c r="U209" s="2">
        <v>155</v>
      </c>
      <c r="V209" s="2">
        <v>-155</v>
      </c>
      <c r="Z209" s="2">
        <v>0</v>
      </c>
      <c r="AA209" s="2">
        <v>53</v>
      </c>
      <c r="AB209" s="2">
        <v>-53</v>
      </c>
      <c r="AF209" s="2">
        <v>0</v>
      </c>
      <c r="AG209" s="2">
        <v>51</v>
      </c>
      <c r="AH209" s="2">
        <v>-51</v>
      </c>
      <c r="AL209" s="2">
        <v>0</v>
      </c>
      <c r="AM209" s="2">
        <v>51</v>
      </c>
      <c r="AN209" s="2">
        <v>-51</v>
      </c>
      <c r="AR209" s="2">
        <v>0</v>
      </c>
      <c r="AS209" s="2">
        <v>208</v>
      </c>
      <c r="AT209" s="2">
        <v>-208</v>
      </c>
      <c r="AX209" s="2">
        <v>0</v>
      </c>
      <c r="AY209" s="2">
        <v>782</v>
      </c>
      <c r="AZ209" s="2">
        <v>-782</v>
      </c>
      <c r="BD209" s="2">
        <v>0</v>
      </c>
      <c r="BE209" s="2">
        <v>31</v>
      </c>
      <c r="BF209" s="2">
        <v>-31</v>
      </c>
    </row>
    <row r="210" spans="1:58" x14ac:dyDescent="0.25">
      <c r="A210" s="7">
        <v>0.14444444444444399</v>
      </c>
      <c r="B210" s="1">
        <v>0</v>
      </c>
      <c r="C210" s="2">
        <v>391</v>
      </c>
      <c r="D210" s="2">
        <v>-391</v>
      </c>
      <c r="H210" s="1">
        <v>0</v>
      </c>
      <c r="I210" s="2">
        <v>31</v>
      </c>
      <c r="J210" s="2">
        <v>-31</v>
      </c>
      <c r="N210" s="1">
        <v>0</v>
      </c>
      <c r="O210" s="2">
        <v>229</v>
      </c>
      <c r="P210" s="2">
        <v>-229</v>
      </c>
      <c r="T210" s="1">
        <v>0</v>
      </c>
      <c r="U210" s="2">
        <v>155</v>
      </c>
      <c r="V210" s="2">
        <v>-155</v>
      </c>
      <c r="Z210" s="2">
        <v>0</v>
      </c>
      <c r="AA210" s="2">
        <v>53</v>
      </c>
      <c r="AB210" s="2">
        <v>-53</v>
      </c>
      <c r="AF210" s="2">
        <v>0</v>
      </c>
      <c r="AG210" s="2">
        <v>51</v>
      </c>
      <c r="AH210" s="2">
        <v>-51</v>
      </c>
      <c r="AL210" s="2">
        <v>0</v>
      </c>
      <c r="AM210" s="2">
        <v>51</v>
      </c>
      <c r="AN210" s="2">
        <v>-51</v>
      </c>
      <c r="AR210" s="2">
        <v>0</v>
      </c>
      <c r="AS210" s="2">
        <v>208</v>
      </c>
      <c r="AT210" s="2">
        <v>-208</v>
      </c>
      <c r="AX210" s="2">
        <v>0</v>
      </c>
      <c r="AY210" s="2">
        <v>782</v>
      </c>
      <c r="AZ210" s="2">
        <v>-782</v>
      </c>
      <c r="BD210" s="2">
        <v>0</v>
      </c>
      <c r="BE210" s="2">
        <v>31</v>
      </c>
      <c r="BF210" s="2">
        <v>-31</v>
      </c>
    </row>
    <row r="211" spans="1:58" x14ac:dyDescent="0.25">
      <c r="A211" s="7">
        <v>0.14513888888888901</v>
      </c>
      <c r="B211" s="1">
        <v>0</v>
      </c>
      <c r="C211" s="2">
        <v>391</v>
      </c>
      <c r="D211" s="2">
        <v>-391</v>
      </c>
      <c r="H211" s="1">
        <v>0</v>
      </c>
      <c r="I211" s="2">
        <v>31</v>
      </c>
      <c r="J211" s="2">
        <v>-31</v>
      </c>
      <c r="N211" s="1">
        <v>0</v>
      </c>
      <c r="O211" s="2">
        <v>229</v>
      </c>
      <c r="P211" s="2">
        <v>-229</v>
      </c>
      <c r="T211" s="1">
        <v>0</v>
      </c>
      <c r="U211" s="2">
        <v>155</v>
      </c>
      <c r="V211" s="2">
        <v>-155</v>
      </c>
      <c r="Z211" s="2">
        <v>0</v>
      </c>
      <c r="AA211" s="2">
        <v>53</v>
      </c>
      <c r="AB211" s="2">
        <v>-53</v>
      </c>
      <c r="AF211" s="2">
        <v>0</v>
      </c>
      <c r="AG211" s="2">
        <v>51</v>
      </c>
      <c r="AH211" s="2">
        <v>-51</v>
      </c>
      <c r="AL211" s="2">
        <v>0</v>
      </c>
      <c r="AM211" s="2">
        <v>51</v>
      </c>
      <c r="AN211" s="2">
        <v>-51</v>
      </c>
      <c r="AR211" s="2">
        <v>0</v>
      </c>
      <c r="AS211" s="2">
        <v>208</v>
      </c>
      <c r="AT211" s="2">
        <v>-208</v>
      </c>
      <c r="AX211" s="2">
        <v>0</v>
      </c>
      <c r="AY211" s="2">
        <v>782</v>
      </c>
      <c r="AZ211" s="2">
        <v>-782</v>
      </c>
      <c r="BD211" s="2">
        <v>0</v>
      </c>
      <c r="BE211" s="2">
        <v>31</v>
      </c>
      <c r="BF211" s="2">
        <v>-31</v>
      </c>
    </row>
    <row r="212" spans="1:58" x14ac:dyDescent="0.25">
      <c r="A212" s="7">
        <v>0.14583333333333301</v>
      </c>
      <c r="B212" s="1">
        <v>0</v>
      </c>
      <c r="C212" s="2">
        <v>391</v>
      </c>
      <c r="D212" s="2">
        <v>-391</v>
      </c>
      <c r="H212" s="1">
        <v>0</v>
      </c>
      <c r="I212" s="2">
        <v>31</v>
      </c>
      <c r="J212" s="2">
        <v>-31</v>
      </c>
      <c r="N212" s="1">
        <v>0</v>
      </c>
      <c r="O212" s="2">
        <v>229</v>
      </c>
      <c r="P212" s="2">
        <v>-229</v>
      </c>
      <c r="T212" s="1">
        <v>0</v>
      </c>
      <c r="U212" s="2">
        <v>155</v>
      </c>
      <c r="V212" s="2">
        <v>-155</v>
      </c>
      <c r="Z212" s="2">
        <v>0</v>
      </c>
      <c r="AA212" s="2">
        <v>53</v>
      </c>
      <c r="AB212" s="2">
        <v>-53</v>
      </c>
      <c r="AF212" s="2">
        <v>0</v>
      </c>
      <c r="AG212" s="2">
        <v>51</v>
      </c>
      <c r="AH212" s="2">
        <v>-51</v>
      </c>
      <c r="AL212" s="2">
        <v>0</v>
      </c>
      <c r="AM212" s="2">
        <v>51</v>
      </c>
      <c r="AN212" s="2">
        <v>-51</v>
      </c>
      <c r="AR212" s="2">
        <v>0</v>
      </c>
      <c r="AS212" s="2">
        <v>208</v>
      </c>
      <c r="AT212" s="2">
        <v>-208</v>
      </c>
      <c r="AX212" s="2">
        <v>0</v>
      </c>
      <c r="AY212" s="2">
        <v>782</v>
      </c>
      <c r="AZ212" s="2">
        <v>-782</v>
      </c>
      <c r="BD212" s="2">
        <v>0</v>
      </c>
      <c r="BE212" s="2">
        <v>31</v>
      </c>
      <c r="BF212" s="2">
        <v>-31</v>
      </c>
    </row>
    <row r="213" spans="1:58" x14ac:dyDescent="0.25">
      <c r="A213" s="7">
        <v>0.14652777777777801</v>
      </c>
      <c r="B213" s="1">
        <v>0</v>
      </c>
      <c r="C213" s="2">
        <v>391</v>
      </c>
      <c r="D213" s="2">
        <v>-391</v>
      </c>
      <c r="H213" s="1">
        <v>0</v>
      </c>
      <c r="I213" s="2">
        <v>31</v>
      </c>
      <c r="J213" s="2">
        <v>-31</v>
      </c>
      <c r="N213" s="1">
        <v>0</v>
      </c>
      <c r="O213" s="2">
        <v>229</v>
      </c>
      <c r="P213" s="2">
        <v>-229</v>
      </c>
      <c r="T213" s="1">
        <v>0</v>
      </c>
      <c r="U213" s="2">
        <v>155</v>
      </c>
      <c r="V213" s="2">
        <v>-155</v>
      </c>
      <c r="Z213" s="2">
        <v>0</v>
      </c>
      <c r="AA213" s="2">
        <v>53</v>
      </c>
      <c r="AB213" s="2">
        <v>-53</v>
      </c>
      <c r="AF213" s="2">
        <v>0</v>
      </c>
      <c r="AG213" s="2">
        <v>51</v>
      </c>
      <c r="AH213" s="2">
        <v>-51</v>
      </c>
      <c r="AL213" s="2">
        <v>0</v>
      </c>
      <c r="AM213" s="2">
        <v>51</v>
      </c>
      <c r="AN213" s="2">
        <v>-51</v>
      </c>
      <c r="AR213" s="2">
        <v>0</v>
      </c>
      <c r="AS213" s="2">
        <v>208</v>
      </c>
      <c r="AT213" s="2">
        <v>-208</v>
      </c>
      <c r="AX213" s="2">
        <v>0</v>
      </c>
      <c r="AY213" s="2">
        <v>782</v>
      </c>
      <c r="AZ213" s="2">
        <v>-782</v>
      </c>
      <c r="BD213" s="2">
        <v>0</v>
      </c>
      <c r="BE213" s="2">
        <v>31</v>
      </c>
      <c r="BF213" s="2">
        <v>-31</v>
      </c>
    </row>
    <row r="214" spans="1:58" x14ac:dyDescent="0.25">
      <c r="A214" s="7">
        <v>0.147222222222222</v>
      </c>
      <c r="B214" s="1">
        <v>0</v>
      </c>
      <c r="C214" s="2">
        <v>391</v>
      </c>
      <c r="D214" s="2">
        <v>-391</v>
      </c>
      <c r="H214" s="1">
        <v>0</v>
      </c>
      <c r="I214" s="2">
        <v>31</v>
      </c>
      <c r="J214" s="2">
        <v>-31</v>
      </c>
      <c r="N214" s="1">
        <v>0</v>
      </c>
      <c r="O214" s="2">
        <v>229</v>
      </c>
      <c r="P214" s="2">
        <v>-229</v>
      </c>
      <c r="T214" s="1">
        <v>0</v>
      </c>
      <c r="U214" s="2">
        <v>155</v>
      </c>
      <c r="V214" s="2">
        <v>-155</v>
      </c>
      <c r="Z214" s="2">
        <v>0</v>
      </c>
      <c r="AA214" s="2">
        <v>53</v>
      </c>
      <c r="AB214" s="2">
        <v>-53</v>
      </c>
      <c r="AF214" s="2">
        <v>0</v>
      </c>
      <c r="AG214" s="2">
        <v>51</v>
      </c>
      <c r="AH214" s="2">
        <v>-51</v>
      </c>
      <c r="AL214" s="2">
        <v>0</v>
      </c>
      <c r="AM214" s="2">
        <v>51</v>
      </c>
      <c r="AN214" s="2">
        <v>-51</v>
      </c>
      <c r="AR214" s="2">
        <v>0</v>
      </c>
      <c r="AS214" s="2">
        <v>208</v>
      </c>
      <c r="AT214" s="2">
        <v>-208</v>
      </c>
      <c r="AX214" s="2">
        <v>0</v>
      </c>
      <c r="AY214" s="2">
        <v>782</v>
      </c>
      <c r="AZ214" s="2">
        <v>-782</v>
      </c>
      <c r="BD214" s="2">
        <v>0</v>
      </c>
      <c r="BE214" s="2">
        <v>31</v>
      </c>
      <c r="BF214" s="2">
        <v>-31</v>
      </c>
    </row>
    <row r="215" spans="1:58" x14ac:dyDescent="0.25">
      <c r="A215" s="7">
        <v>0.147916666666667</v>
      </c>
      <c r="B215" s="1">
        <v>0</v>
      </c>
      <c r="C215" s="2">
        <v>391</v>
      </c>
      <c r="D215" s="2">
        <v>-391</v>
      </c>
      <c r="H215" s="1">
        <v>0</v>
      </c>
      <c r="I215" s="2">
        <v>31</v>
      </c>
      <c r="J215" s="2">
        <v>-31</v>
      </c>
      <c r="N215" s="1">
        <v>0</v>
      </c>
      <c r="O215" s="2">
        <v>229</v>
      </c>
      <c r="P215" s="2">
        <v>-229</v>
      </c>
      <c r="T215" s="1">
        <v>0</v>
      </c>
      <c r="U215" s="2">
        <v>155</v>
      </c>
      <c r="V215" s="2">
        <v>-155</v>
      </c>
      <c r="Z215" s="2">
        <v>0</v>
      </c>
      <c r="AA215" s="2">
        <v>53</v>
      </c>
      <c r="AB215" s="2">
        <v>-53</v>
      </c>
      <c r="AF215" s="2">
        <v>0</v>
      </c>
      <c r="AG215" s="2">
        <v>51</v>
      </c>
      <c r="AH215" s="2">
        <v>-51</v>
      </c>
      <c r="AL215" s="2">
        <v>0</v>
      </c>
      <c r="AM215" s="2">
        <v>51</v>
      </c>
      <c r="AN215" s="2">
        <v>-51</v>
      </c>
      <c r="AR215" s="2">
        <v>0</v>
      </c>
      <c r="AS215" s="2">
        <v>208</v>
      </c>
      <c r="AT215" s="2">
        <v>-208</v>
      </c>
      <c r="AX215" s="2">
        <v>0</v>
      </c>
      <c r="AY215" s="2">
        <v>782</v>
      </c>
      <c r="AZ215" s="2">
        <v>-782</v>
      </c>
      <c r="BD215" s="2">
        <v>0</v>
      </c>
      <c r="BE215" s="2">
        <v>31</v>
      </c>
      <c r="BF215" s="2">
        <v>-31</v>
      </c>
    </row>
    <row r="216" spans="1:58" x14ac:dyDescent="0.25">
      <c r="A216" s="7">
        <v>0.148611111111111</v>
      </c>
      <c r="B216" s="1">
        <v>0</v>
      </c>
      <c r="C216" s="2">
        <v>391</v>
      </c>
      <c r="D216" s="2">
        <v>-391</v>
      </c>
      <c r="H216" s="1">
        <v>0</v>
      </c>
      <c r="I216" s="2">
        <v>31</v>
      </c>
      <c r="J216" s="2">
        <v>-31</v>
      </c>
      <c r="N216" s="1">
        <v>0</v>
      </c>
      <c r="O216" s="2">
        <v>229</v>
      </c>
      <c r="P216" s="2">
        <v>-229</v>
      </c>
      <c r="T216" s="1">
        <v>0</v>
      </c>
      <c r="U216" s="2">
        <v>155</v>
      </c>
      <c r="V216" s="2">
        <v>-155</v>
      </c>
      <c r="Z216" s="2">
        <v>0</v>
      </c>
      <c r="AA216" s="2">
        <v>53</v>
      </c>
      <c r="AB216" s="2">
        <v>-53</v>
      </c>
      <c r="AF216" s="2">
        <v>0</v>
      </c>
      <c r="AG216" s="2">
        <v>51</v>
      </c>
      <c r="AH216" s="2">
        <v>-51</v>
      </c>
      <c r="AL216" s="2">
        <v>0</v>
      </c>
      <c r="AM216" s="2">
        <v>51</v>
      </c>
      <c r="AN216" s="2">
        <v>-51</v>
      </c>
      <c r="AR216" s="2">
        <v>0</v>
      </c>
      <c r="AS216" s="2">
        <v>208</v>
      </c>
      <c r="AT216" s="2">
        <v>-208</v>
      </c>
      <c r="AX216" s="2">
        <v>0</v>
      </c>
      <c r="AY216" s="2">
        <v>782</v>
      </c>
      <c r="AZ216" s="2">
        <v>-782</v>
      </c>
      <c r="BD216" s="2">
        <v>0</v>
      </c>
      <c r="BE216" s="2">
        <v>31</v>
      </c>
      <c r="BF216" s="2">
        <v>-31</v>
      </c>
    </row>
    <row r="217" spans="1:58" x14ac:dyDescent="0.25">
      <c r="A217" s="7">
        <v>0.149305555555556</v>
      </c>
      <c r="B217" s="1">
        <v>0</v>
      </c>
      <c r="C217" s="2">
        <v>391</v>
      </c>
      <c r="D217" s="2">
        <v>-391</v>
      </c>
      <c r="H217" s="1">
        <v>0</v>
      </c>
      <c r="I217" s="2">
        <v>31</v>
      </c>
      <c r="J217" s="2">
        <v>-31</v>
      </c>
      <c r="N217" s="1">
        <v>0</v>
      </c>
      <c r="O217" s="2">
        <v>229</v>
      </c>
      <c r="P217" s="2">
        <v>-229</v>
      </c>
      <c r="T217" s="1">
        <v>0</v>
      </c>
      <c r="U217" s="2">
        <v>155</v>
      </c>
      <c r="V217" s="2">
        <v>-155</v>
      </c>
      <c r="Z217" s="2">
        <v>0</v>
      </c>
      <c r="AA217" s="2">
        <v>53</v>
      </c>
      <c r="AB217" s="2">
        <v>-53</v>
      </c>
      <c r="AF217" s="2">
        <v>0</v>
      </c>
      <c r="AG217" s="2">
        <v>51</v>
      </c>
      <c r="AH217" s="2">
        <v>-51</v>
      </c>
      <c r="AL217" s="2">
        <v>0</v>
      </c>
      <c r="AM217" s="2">
        <v>51</v>
      </c>
      <c r="AN217" s="2">
        <v>-51</v>
      </c>
      <c r="AR217" s="2">
        <v>0</v>
      </c>
      <c r="AS217" s="2">
        <v>208</v>
      </c>
      <c r="AT217" s="2">
        <v>-208</v>
      </c>
      <c r="AX217" s="2">
        <v>0</v>
      </c>
      <c r="AY217" s="2">
        <v>822</v>
      </c>
      <c r="AZ217" s="2">
        <v>-822</v>
      </c>
      <c r="BD217" s="2">
        <v>0</v>
      </c>
      <c r="BE217" s="2">
        <v>31</v>
      </c>
      <c r="BF217" s="2">
        <v>-31</v>
      </c>
    </row>
    <row r="218" spans="1:58" x14ac:dyDescent="0.25">
      <c r="A218" s="7">
        <v>0.15</v>
      </c>
      <c r="B218" s="1">
        <v>0</v>
      </c>
      <c r="C218" s="2">
        <v>391</v>
      </c>
      <c r="D218" s="2">
        <v>-391</v>
      </c>
      <c r="H218" s="1">
        <v>0</v>
      </c>
      <c r="I218" s="2">
        <v>31</v>
      </c>
      <c r="J218" s="2">
        <v>-31</v>
      </c>
      <c r="N218" s="1">
        <v>0</v>
      </c>
      <c r="O218" s="2">
        <v>229</v>
      </c>
      <c r="P218" s="2">
        <v>-229</v>
      </c>
      <c r="T218" s="1">
        <v>0</v>
      </c>
      <c r="U218" s="2">
        <v>155</v>
      </c>
      <c r="V218" s="2">
        <v>-155</v>
      </c>
      <c r="Z218" s="2">
        <v>0</v>
      </c>
      <c r="AA218" s="2">
        <v>53</v>
      </c>
      <c r="AB218" s="2">
        <v>-53</v>
      </c>
      <c r="AF218" s="2">
        <v>0</v>
      </c>
      <c r="AG218" s="2">
        <v>51</v>
      </c>
      <c r="AH218" s="2">
        <v>-51</v>
      </c>
      <c r="AL218" s="2">
        <v>0</v>
      </c>
      <c r="AM218" s="2">
        <v>51</v>
      </c>
      <c r="AN218" s="2">
        <v>-51</v>
      </c>
      <c r="AR218" s="2">
        <v>0</v>
      </c>
      <c r="AS218" s="2">
        <v>208</v>
      </c>
      <c r="AT218" s="2">
        <v>-208</v>
      </c>
      <c r="AX218" s="2">
        <v>0</v>
      </c>
      <c r="AY218" s="2">
        <v>822</v>
      </c>
      <c r="AZ218" s="2">
        <v>-822</v>
      </c>
      <c r="BD218" s="2">
        <v>0</v>
      </c>
      <c r="BE218" s="2">
        <v>31</v>
      </c>
      <c r="BF218" s="2">
        <v>-31</v>
      </c>
    </row>
    <row r="219" spans="1:58" x14ac:dyDescent="0.25">
      <c r="A219" s="7">
        <v>0.15069444444444399</v>
      </c>
      <c r="B219" s="1">
        <v>0</v>
      </c>
      <c r="C219" s="2">
        <v>391</v>
      </c>
      <c r="D219" s="2">
        <v>-391</v>
      </c>
      <c r="H219" s="1">
        <v>0</v>
      </c>
      <c r="I219" s="2">
        <v>31</v>
      </c>
      <c r="J219" s="2">
        <v>-31</v>
      </c>
      <c r="N219" s="1">
        <v>0</v>
      </c>
      <c r="O219" s="2">
        <v>229</v>
      </c>
      <c r="P219" s="2">
        <v>-229</v>
      </c>
      <c r="T219" s="1">
        <v>0</v>
      </c>
      <c r="U219" s="2">
        <v>47</v>
      </c>
      <c r="V219" s="2">
        <v>-47</v>
      </c>
      <c r="Z219" s="2">
        <v>0</v>
      </c>
      <c r="AA219" s="2">
        <v>53</v>
      </c>
      <c r="AB219" s="2">
        <v>-53</v>
      </c>
      <c r="AF219" s="2">
        <v>0</v>
      </c>
      <c r="AG219" s="2">
        <v>51</v>
      </c>
      <c r="AH219" s="2">
        <v>-51</v>
      </c>
      <c r="AL219" s="2">
        <v>0</v>
      </c>
      <c r="AM219" s="2">
        <v>51</v>
      </c>
      <c r="AN219" s="2">
        <v>-51</v>
      </c>
      <c r="AR219" s="2">
        <v>0</v>
      </c>
      <c r="AS219" s="2">
        <v>208</v>
      </c>
      <c r="AT219" s="2">
        <v>-208</v>
      </c>
      <c r="AX219" s="2">
        <v>0</v>
      </c>
      <c r="AY219" s="2">
        <v>822</v>
      </c>
      <c r="AZ219" s="2">
        <v>-822</v>
      </c>
      <c r="BD219" s="2">
        <v>0</v>
      </c>
      <c r="BE219" s="2">
        <v>31</v>
      </c>
      <c r="BF219" s="2">
        <v>-31</v>
      </c>
    </row>
    <row r="220" spans="1:58" x14ac:dyDescent="0.25">
      <c r="A220" s="7">
        <v>0.15138888888888899</v>
      </c>
      <c r="B220" s="1">
        <v>0</v>
      </c>
      <c r="C220" s="2">
        <v>391</v>
      </c>
      <c r="D220" s="2">
        <v>-391</v>
      </c>
      <c r="H220" s="1">
        <v>0</v>
      </c>
      <c r="I220" s="2">
        <v>31</v>
      </c>
      <c r="J220" s="2">
        <v>-31</v>
      </c>
      <c r="N220" s="1">
        <v>0</v>
      </c>
      <c r="O220" s="2">
        <v>229</v>
      </c>
      <c r="P220" s="2">
        <v>-229</v>
      </c>
      <c r="T220" s="1">
        <v>0</v>
      </c>
      <c r="U220" s="2">
        <v>47</v>
      </c>
      <c r="V220" s="2">
        <v>-47</v>
      </c>
      <c r="Z220" s="2">
        <v>0</v>
      </c>
      <c r="AA220" s="2">
        <v>53</v>
      </c>
      <c r="AB220" s="2">
        <v>-53</v>
      </c>
      <c r="AF220" s="2">
        <v>0</v>
      </c>
      <c r="AG220" s="2">
        <v>51</v>
      </c>
      <c r="AH220" s="2">
        <v>-51</v>
      </c>
      <c r="AL220" s="2">
        <v>0</v>
      </c>
      <c r="AM220" s="2">
        <v>51</v>
      </c>
      <c r="AN220" s="2">
        <v>-51</v>
      </c>
      <c r="AR220" s="2">
        <v>0</v>
      </c>
      <c r="AS220" s="2">
        <v>208</v>
      </c>
      <c r="AT220" s="2">
        <v>-208</v>
      </c>
      <c r="AX220" s="2">
        <v>0</v>
      </c>
      <c r="AY220" s="2">
        <v>822</v>
      </c>
      <c r="AZ220" s="2">
        <v>-822</v>
      </c>
      <c r="BD220" s="2">
        <v>0</v>
      </c>
      <c r="BE220" s="2">
        <v>31</v>
      </c>
      <c r="BF220" s="2">
        <v>-31</v>
      </c>
    </row>
    <row r="221" spans="1:58" x14ac:dyDescent="0.25">
      <c r="A221" s="7">
        <v>0.15208333333333299</v>
      </c>
      <c r="B221" s="1">
        <v>0</v>
      </c>
      <c r="C221" s="2">
        <v>391</v>
      </c>
      <c r="D221" s="2">
        <v>-391</v>
      </c>
      <c r="H221" s="1">
        <v>0</v>
      </c>
      <c r="I221" s="2">
        <v>31</v>
      </c>
      <c r="J221" s="2">
        <v>-31</v>
      </c>
      <c r="N221" s="1">
        <v>0</v>
      </c>
      <c r="O221" s="2">
        <v>229</v>
      </c>
      <c r="P221" s="2">
        <v>-229</v>
      </c>
      <c r="T221" s="1">
        <v>0</v>
      </c>
      <c r="U221" s="2">
        <v>47</v>
      </c>
      <c r="V221" s="2">
        <v>-47</v>
      </c>
      <c r="Z221" s="2">
        <v>0</v>
      </c>
      <c r="AA221" s="2">
        <v>53</v>
      </c>
      <c r="AB221" s="2">
        <v>-53</v>
      </c>
      <c r="AF221" s="2">
        <v>0</v>
      </c>
      <c r="AG221" s="2">
        <v>51</v>
      </c>
      <c r="AH221" s="2">
        <v>-51</v>
      </c>
      <c r="AL221" s="2">
        <v>0</v>
      </c>
      <c r="AM221" s="2">
        <v>51</v>
      </c>
      <c r="AN221" s="2">
        <v>-51</v>
      </c>
      <c r="AR221" s="2">
        <v>0</v>
      </c>
      <c r="AS221" s="2">
        <v>208</v>
      </c>
      <c r="AT221" s="2">
        <v>-208</v>
      </c>
      <c r="AX221" s="2">
        <v>0</v>
      </c>
      <c r="AY221" s="2">
        <v>822</v>
      </c>
      <c r="AZ221" s="2">
        <v>-822</v>
      </c>
      <c r="BD221" s="2">
        <v>0</v>
      </c>
      <c r="BE221" s="2">
        <v>31</v>
      </c>
      <c r="BF221" s="2">
        <v>-31</v>
      </c>
    </row>
    <row r="222" spans="1:58" x14ac:dyDescent="0.25">
      <c r="A222" s="7">
        <v>0.15277777777777801</v>
      </c>
      <c r="B222" s="1">
        <v>0</v>
      </c>
      <c r="C222" s="2">
        <v>391</v>
      </c>
      <c r="D222" s="2">
        <v>-391</v>
      </c>
      <c r="H222" s="1">
        <v>0</v>
      </c>
      <c r="I222" s="2">
        <v>31</v>
      </c>
      <c r="J222" s="2">
        <v>-31</v>
      </c>
      <c r="N222" s="1">
        <v>0</v>
      </c>
      <c r="O222" s="2">
        <v>229</v>
      </c>
      <c r="P222" s="2">
        <v>-229</v>
      </c>
      <c r="T222" s="1">
        <v>0</v>
      </c>
      <c r="U222" s="2">
        <v>47</v>
      </c>
      <c r="V222" s="2">
        <v>-47</v>
      </c>
      <c r="Z222" s="2">
        <v>0</v>
      </c>
      <c r="AA222" s="2">
        <v>53</v>
      </c>
      <c r="AB222" s="2">
        <v>-53</v>
      </c>
      <c r="AF222" s="2">
        <v>0</v>
      </c>
      <c r="AG222" s="2">
        <v>51</v>
      </c>
      <c r="AH222" s="2">
        <v>-51</v>
      </c>
      <c r="AL222" s="2">
        <v>0</v>
      </c>
      <c r="AM222" s="2">
        <v>51</v>
      </c>
      <c r="AN222" s="2">
        <v>-51</v>
      </c>
      <c r="AR222" s="2">
        <v>0</v>
      </c>
      <c r="AS222" s="2">
        <v>208</v>
      </c>
      <c r="AT222" s="2">
        <v>-208</v>
      </c>
      <c r="AX222" s="2">
        <v>0</v>
      </c>
      <c r="AY222" s="2">
        <v>51</v>
      </c>
      <c r="AZ222" s="2">
        <v>-51</v>
      </c>
      <c r="BD222" s="2">
        <v>0</v>
      </c>
      <c r="BE222" s="2">
        <v>31</v>
      </c>
      <c r="BF222" s="2">
        <v>-31</v>
      </c>
    </row>
    <row r="223" spans="1:58" x14ac:dyDescent="0.25">
      <c r="A223" s="7">
        <v>0.15347222222222201</v>
      </c>
      <c r="B223" s="1">
        <v>0</v>
      </c>
      <c r="C223" s="2">
        <v>391</v>
      </c>
      <c r="D223" s="2">
        <v>-391</v>
      </c>
      <c r="H223" s="1">
        <v>0</v>
      </c>
      <c r="I223" s="2">
        <v>31</v>
      </c>
      <c r="J223" s="2">
        <v>-31</v>
      </c>
      <c r="N223" s="1">
        <v>0</v>
      </c>
      <c r="O223" s="2">
        <v>229</v>
      </c>
      <c r="P223" s="2">
        <v>-229</v>
      </c>
      <c r="T223" s="1">
        <v>0</v>
      </c>
      <c r="U223" s="2">
        <v>47</v>
      </c>
      <c r="V223" s="2">
        <v>-47</v>
      </c>
      <c r="Z223" s="2">
        <v>0</v>
      </c>
      <c r="AA223" s="2">
        <v>183</v>
      </c>
      <c r="AB223" s="2">
        <v>-183</v>
      </c>
      <c r="AF223" s="2">
        <v>0</v>
      </c>
      <c r="AG223" s="2">
        <v>51</v>
      </c>
      <c r="AH223" s="2">
        <v>-51</v>
      </c>
      <c r="AL223" s="2">
        <v>0</v>
      </c>
      <c r="AM223" s="2">
        <v>51</v>
      </c>
      <c r="AN223" s="2">
        <v>-51</v>
      </c>
      <c r="AR223" s="2">
        <v>0</v>
      </c>
      <c r="AS223" s="2">
        <v>208</v>
      </c>
      <c r="AT223" s="2">
        <v>-208</v>
      </c>
      <c r="AX223" s="2">
        <v>0</v>
      </c>
      <c r="AY223" s="2">
        <v>51</v>
      </c>
      <c r="AZ223" s="2">
        <v>-51</v>
      </c>
      <c r="BD223" s="2">
        <v>0</v>
      </c>
      <c r="BE223" s="2">
        <v>31</v>
      </c>
      <c r="BF223" s="2">
        <v>-31</v>
      </c>
    </row>
    <row r="224" spans="1:58" x14ac:dyDescent="0.25">
      <c r="A224" s="7">
        <v>0.15416666666666701</v>
      </c>
      <c r="B224" s="1">
        <v>0</v>
      </c>
      <c r="C224" s="2">
        <v>391</v>
      </c>
      <c r="D224" s="2">
        <v>-391</v>
      </c>
      <c r="H224" s="1">
        <v>0</v>
      </c>
      <c r="I224" s="2">
        <v>31</v>
      </c>
      <c r="J224" s="2">
        <v>-31</v>
      </c>
      <c r="N224" s="1">
        <v>0</v>
      </c>
      <c r="O224" s="2">
        <v>66</v>
      </c>
      <c r="P224" s="2">
        <v>-66</v>
      </c>
      <c r="T224" s="1">
        <v>0</v>
      </c>
      <c r="U224" s="2">
        <v>47</v>
      </c>
      <c r="V224" s="2">
        <v>-47</v>
      </c>
      <c r="Z224" s="2">
        <v>0</v>
      </c>
      <c r="AA224" s="2">
        <v>183</v>
      </c>
      <c r="AB224" s="2">
        <v>-183</v>
      </c>
      <c r="AF224" s="2">
        <v>0</v>
      </c>
      <c r="AG224" s="2">
        <v>51</v>
      </c>
      <c r="AH224" s="2">
        <v>-51</v>
      </c>
      <c r="AL224" s="2">
        <v>0</v>
      </c>
      <c r="AM224" s="2">
        <v>51</v>
      </c>
      <c r="AN224" s="2">
        <v>-51</v>
      </c>
      <c r="AR224" s="2">
        <v>0</v>
      </c>
      <c r="AS224" s="2">
        <v>208</v>
      </c>
      <c r="AT224" s="2">
        <v>-208</v>
      </c>
      <c r="AX224" s="2">
        <v>0</v>
      </c>
      <c r="AY224" s="2">
        <v>51</v>
      </c>
      <c r="AZ224" s="2">
        <v>-51</v>
      </c>
      <c r="BD224" s="2">
        <v>0</v>
      </c>
      <c r="BE224" s="2">
        <v>31</v>
      </c>
      <c r="BF224" s="2">
        <v>-31</v>
      </c>
    </row>
    <row r="225" spans="1:58" x14ac:dyDescent="0.25">
      <c r="A225" s="7">
        <v>0.15486111111111101</v>
      </c>
      <c r="B225" s="1">
        <v>0</v>
      </c>
      <c r="C225" s="2">
        <v>391</v>
      </c>
      <c r="D225" s="2">
        <v>-391</v>
      </c>
      <c r="H225" s="1">
        <v>0</v>
      </c>
      <c r="I225" s="2">
        <v>31</v>
      </c>
      <c r="J225" s="2">
        <v>-31</v>
      </c>
      <c r="N225" s="1">
        <v>0</v>
      </c>
      <c r="O225" s="2">
        <v>66</v>
      </c>
      <c r="P225" s="2">
        <v>-66</v>
      </c>
      <c r="T225" s="1">
        <v>0</v>
      </c>
      <c r="U225" s="2">
        <v>47</v>
      </c>
      <c r="V225" s="2">
        <v>-47</v>
      </c>
      <c r="Z225" s="2">
        <v>0</v>
      </c>
      <c r="AA225" s="2">
        <v>183</v>
      </c>
      <c r="AB225" s="2">
        <v>-183</v>
      </c>
      <c r="AF225" s="2">
        <v>0</v>
      </c>
      <c r="AG225" s="2">
        <v>51</v>
      </c>
      <c r="AH225" s="2">
        <v>-51</v>
      </c>
      <c r="AL225" s="2">
        <v>0</v>
      </c>
      <c r="AM225" s="2">
        <v>51</v>
      </c>
      <c r="AN225" s="2">
        <v>-51</v>
      </c>
      <c r="AR225" s="2">
        <v>0</v>
      </c>
      <c r="AS225" s="2">
        <v>208</v>
      </c>
      <c r="AT225" s="2">
        <v>-208</v>
      </c>
      <c r="AX225" s="2">
        <v>0</v>
      </c>
      <c r="AY225" s="2">
        <v>51</v>
      </c>
      <c r="AZ225" s="2">
        <v>-51</v>
      </c>
      <c r="BD225" s="2">
        <v>0</v>
      </c>
      <c r="BE225" s="2">
        <v>31</v>
      </c>
      <c r="BF225" s="2">
        <v>-31</v>
      </c>
    </row>
    <row r="226" spans="1:58" x14ac:dyDescent="0.25">
      <c r="A226" s="7">
        <v>0.155555555555556</v>
      </c>
      <c r="B226" s="1">
        <v>0</v>
      </c>
      <c r="C226" s="2">
        <v>391</v>
      </c>
      <c r="D226" s="2">
        <v>-391</v>
      </c>
      <c r="H226" s="1">
        <v>0</v>
      </c>
      <c r="I226" s="2">
        <v>31</v>
      </c>
      <c r="J226" s="2">
        <v>-31</v>
      </c>
      <c r="N226" s="1">
        <v>0</v>
      </c>
      <c r="O226" s="2">
        <v>79</v>
      </c>
      <c r="P226" s="2">
        <v>-79</v>
      </c>
      <c r="T226" s="1">
        <v>0</v>
      </c>
      <c r="U226" s="2">
        <v>47</v>
      </c>
      <c r="V226" s="2">
        <v>-47</v>
      </c>
      <c r="Z226" s="2">
        <v>0</v>
      </c>
      <c r="AA226" s="2">
        <v>183</v>
      </c>
      <c r="AB226" s="2">
        <v>-183</v>
      </c>
      <c r="AF226" s="2">
        <v>0</v>
      </c>
      <c r="AG226" s="2">
        <v>51</v>
      </c>
      <c r="AH226" s="2">
        <v>-51</v>
      </c>
      <c r="AL226" s="2">
        <v>0</v>
      </c>
      <c r="AM226" s="2">
        <v>51</v>
      </c>
      <c r="AN226" s="2">
        <v>-51</v>
      </c>
      <c r="AR226" s="2">
        <v>0</v>
      </c>
      <c r="AS226" s="2">
        <v>28</v>
      </c>
      <c r="AT226" s="2">
        <v>-28</v>
      </c>
      <c r="AX226" s="2">
        <v>0</v>
      </c>
      <c r="AY226" s="2">
        <v>51</v>
      </c>
      <c r="AZ226" s="2">
        <v>-51</v>
      </c>
      <c r="BD226" s="2">
        <v>0</v>
      </c>
      <c r="BE226" s="2">
        <v>31</v>
      </c>
      <c r="BF226" s="2">
        <v>-31</v>
      </c>
    </row>
    <row r="227" spans="1:58" x14ac:dyDescent="0.25">
      <c r="A227" s="7">
        <v>0.15625</v>
      </c>
      <c r="B227" s="1">
        <v>0</v>
      </c>
      <c r="C227" s="2">
        <v>176</v>
      </c>
      <c r="D227" s="2">
        <v>-176</v>
      </c>
      <c r="H227" s="1">
        <v>0</v>
      </c>
      <c r="I227" s="2">
        <v>31</v>
      </c>
      <c r="J227" s="2">
        <v>-31</v>
      </c>
      <c r="N227" s="1">
        <v>0</v>
      </c>
      <c r="O227" s="2">
        <v>79</v>
      </c>
      <c r="P227" s="2">
        <v>-79</v>
      </c>
      <c r="T227" s="1">
        <v>0</v>
      </c>
      <c r="U227" s="2">
        <v>47</v>
      </c>
      <c r="V227" s="2">
        <v>-47</v>
      </c>
      <c r="Z227" s="2">
        <v>0</v>
      </c>
      <c r="AA227" s="2">
        <v>183</v>
      </c>
      <c r="AB227" s="2">
        <v>-183</v>
      </c>
      <c r="AF227" s="2">
        <v>0</v>
      </c>
      <c r="AG227" s="2">
        <v>51</v>
      </c>
      <c r="AH227" s="2">
        <v>-51</v>
      </c>
      <c r="AL227" s="2">
        <v>0</v>
      </c>
      <c r="AM227" s="2">
        <v>51</v>
      </c>
      <c r="AN227" s="2">
        <v>-51</v>
      </c>
      <c r="AR227" s="2">
        <v>0</v>
      </c>
      <c r="AS227" s="2">
        <v>28</v>
      </c>
      <c r="AT227" s="2">
        <v>-28</v>
      </c>
      <c r="AX227" s="2">
        <v>0</v>
      </c>
      <c r="AY227" s="2">
        <v>51</v>
      </c>
      <c r="AZ227" s="2">
        <v>-51</v>
      </c>
      <c r="BD227" s="2">
        <v>0</v>
      </c>
      <c r="BE227" s="2">
        <v>31</v>
      </c>
      <c r="BF227" s="2">
        <v>-31</v>
      </c>
    </row>
    <row r="228" spans="1:58" x14ac:dyDescent="0.25">
      <c r="A228" s="7">
        <v>0.156944444444444</v>
      </c>
      <c r="B228" s="1">
        <v>0</v>
      </c>
      <c r="C228" s="2">
        <v>31</v>
      </c>
      <c r="D228" s="2">
        <v>-31</v>
      </c>
      <c r="H228" s="1">
        <v>0</v>
      </c>
      <c r="I228" s="2">
        <v>31</v>
      </c>
      <c r="J228" s="2">
        <v>-31</v>
      </c>
      <c r="N228" s="1">
        <v>0</v>
      </c>
      <c r="O228" s="2">
        <v>79</v>
      </c>
      <c r="P228" s="2">
        <v>-79</v>
      </c>
      <c r="T228" s="1">
        <v>0</v>
      </c>
      <c r="U228" s="2">
        <v>47</v>
      </c>
      <c r="V228" s="2">
        <v>-47</v>
      </c>
      <c r="Z228" s="2">
        <v>0</v>
      </c>
      <c r="AA228" s="2">
        <v>183</v>
      </c>
      <c r="AB228" s="2">
        <v>-183</v>
      </c>
      <c r="AF228" s="2">
        <v>0</v>
      </c>
      <c r="AG228" s="2">
        <v>51</v>
      </c>
      <c r="AH228" s="2">
        <v>-51</v>
      </c>
      <c r="AL228" s="2">
        <v>0</v>
      </c>
      <c r="AM228" s="2">
        <v>51</v>
      </c>
      <c r="AN228" s="2">
        <v>-51</v>
      </c>
      <c r="AR228" s="2">
        <v>0</v>
      </c>
      <c r="AS228" s="2">
        <v>28</v>
      </c>
      <c r="AT228" s="2">
        <v>-28</v>
      </c>
      <c r="AX228" s="2">
        <v>0</v>
      </c>
      <c r="AY228" s="2">
        <v>51</v>
      </c>
      <c r="AZ228" s="2">
        <v>-51</v>
      </c>
      <c r="BD228" s="2">
        <v>0</v>
      </c>
      <c r="BE228" s="2">
        <v>31</v>
      </c>
      <c r="BF228" s="2">
        <v>-31</v>
      </c>
    </row>
    <row r="229" spans="1:58" x14ac:dyDescent="0.25">
      <c r="A229" s="7">
        <v>0.15763888888888899</v>
      </c>
      <c r="B229" s="1">
        <v>0</v>
      </c>
      <c r="C229" s="2">
        <v>31</v>
      </c>
      <c r="D229" s="2">
        <v>-31</v>
      </c>
      <c r="H229" s="1">
        <v>0</v>
      </c>
      <c r="I229" s="2">
        <v>31</v>
      </c>
      <c r="J229" s="2">
        <v>-31</v>
      </c>
      <c r="N229" s="1">
        <v>0</v>
      </c>
      <c r="O229" s="2">
        <v>79</v>
      </c>
      <c r="P229" s="2">
        <v>-79</v>
      </c>
      <c r="T229" s="1">
        <v>0</v>
      </c>
      <c r="U229" s="2">
        <v>47</v>
      </c>
      <c r="V229" s="2">
        <v>-47</v>
      </c>
      <c r="Z229" s="2">
        <v>0</v>
      </c>
      <c r="AA229" s="2">
        <v>183</v>
      </c>
      <c r="AB229" s="2">
        <v>-183</v>
      </c>
      <c r="AF229" s="2">
        <v>0</v>
      </c>
      <c r="AG229" s="2">
        <v>51</v>
      </c>
      <c r="AH229" s="2">
        <v>-51</v>
      </c>
      <c r="AL229" s="2">
        <v>0</v>
      </c>
      <c r="AM229" s="2">
        <v>51</v>
      </c>
      <c r="AN229" s="2">
        <v>-51</v>
      </c>
      <c r="AR229" s="2">
        <v>0</v>
      </c>
      <c r="AS229" s="2">
        <v>28</v>
      </c>
      <c r="AT229" s="2">
        <v>-28</v>
      </c>
      <c r="AX229" s="2">
        <v>0</v>
      </c>
      <c r="AY229" s="2">
        <v>51</v>
      </c>
      <c r="AZ229" s="2">
        <v>-51</v>
      </c>
      <c r="BD229" s="2">
        <v>0</v>
      </c>
      <c r="BE229" s="2">
        <v>31</v>
      </c>
      <c r="BF229" s="2">
        <v>-31</v>
      </c>
    </row>
    <row r="230" spans="1:58" x14ac:dyDescent="0.25">
      <c r="A230" s="7">
        <v>0.15833333333333299</v>
      </c>
      <c r="B230" s="1">
        <v>0</v>
      </c>
      <c r="C230" s="2">
        <v>31</v>
      </c>
      <c r="D230" s="2">
        <v>-31</v>
      </c>
      <c r="H230" s="1">
        <v>0</v>
      </c>
      <c r="I230" s="2">
        <v>31</v>
      </c>
      <c r="J230" s="2">
        <v>-31</v>
      </c>
      <c r="N230" s="1">
        <v>0</v>
      </c>
      <c r="O230" s="2">
        <v>79</v>
      </c>
      <c r="P230" s="2">
        <v>-79</v>
      </c>
      <c r="T230" s="1">
        <v>0</v>
      </c>
      <c r="U230" s="2">
        <v>47</v>
      </c>
      <c r="V230" s="2">
        <v>-47</v>
      </c>
      <c r="Z230" s="2">
        <v>0</v>
      </c>
      <c r="AA230" s="2">
        <v>183</v>
      </c>
      <c r="AB230" s="2">
        <v>-183</v>
      </c>
      <c r="AF230" s="2">
        <v>0</v>
      </c>
      <c r="AG230" s="2">
        <v>51</v>
      </c>
      <c r="AH230" s="2">
        <v>-51</v>
      </c>
      <c r="AL230" s="2">
        <v>0</v>
      </c>
      <c r="AM230" s="2">
        <v>51</v>
      </c>
      <c r="AN230" s="2">
        <v>-51</v>
      </c>
      <c r="AR230" s="2">
        <v>0</v>
      </c>
      <c r="AS230" s="2">
        <v>28</v>
      </c>
      <c r="AT230" s="2">
        <v>-28</v>
      </c>
      <c r="AX230" s="2">
        <v>0</v>
      </c>
      <c r="AY230" s="2">
        <v>51</v>
      </c>
      <c r="AZ230" s="2">
        <v>-51</v>
      </c>
      <c r="BD230" s="2">
        <v>0</v>
      </c>
      <c r="BE230" s="2">
        <v>31</v>
      </c>
      <c r="BF230" s="2">
        <v>-31</v>
      </c>
    </row>
    <row r="231" spans="1:58" x14ac:dyDescent="0.25">
      <c r="A231" s="7">
        <v>0.15902777777777799</v>
      </c>
      <c r="B231" s="1">
        <v>0</v>
      </c>
      <c r="C231" s="2">
        <v>31</v>
      </c>
      <c r="D231" s="2">
        <v>-31</v>
      </c>
      <c r="H231" s="1">
        <v>0</v>
      </c>
      <c r="I231" s="2">
        <v>31</v>
      </c>
      <c r="J231" s="2">
        <v>-31</v>
      </c>
      <c r="N231" s="1">
        <v>0</v>
      </c>
      <c r="O231" s="2">
        <v>79</v>
      </c>
      <c r="P231" s="2">
        <v>-79</v>
      </c>
      <c r="T231" s="1">
        <v>0</v>
      </c>
      <c r="U231" s="2">
        <v>47</v>
      </c>
      <c r="V231" s="2">
        <v>-47</v>
      </c>
      <c r="Z231" s="2">
        <v>0</v>
      </c>
      <c r="AA231" s="2">
        <v>183</v>
      </c>
      <c r="AB231" s="2">
        <v>-183</v>
      </c>
      <c r="AF231" s="2">
        <v>0</v>
      </c>
      <c r="AG231" s="2">
        <v>237</v>
      </c>
      <c r="AH231" s="2">
        <v>-237</v>
      </c>
      <c r="AL231" s="2">
        <v>0</v>
      </c>
      <c r="AM231" s="2">
        <v>51</v>
      </c>
      <c r="AN231" s="2">
        <v>-51</v>
      </c>
      <c r="AR231" s="2">
        <v>0</v>
      </c>
      <c r="AS231" s="2">
        <v>28</v>
      </c>
      <c r="AT231" s="2">
        <v>-28</v>
      </c>
      <c r="AX231" s="2">
        <v>0</v>
      </c>
      <c r="AY231" s="2">
        <v>51</v>
      </c>
      <c r="AZ231" s="2">
        <v>-51</v>
      </c>
      <c r="BD231" s="2">
        <v>0</v>
      </c>
      <c r="BE231" s="2">
        <v>31</v>
      </c>
      <c r="BF231" s="2">
        <v>-31</v>
      </c>
    </row>
    <row r="232" spans="1:58" x14ac:dyDescent="0.25">
      <c r="A232" s="7">
        <v>0.15972222222222199</v>
      </c>
      <c r="B232" s="1">
        <v>0</v>
      </c>
      <c r="C232" s="2">
        <v>31</v>
      </c>
      <c r="D232" s="2">
        <v>-31</v>
      </c>
      <c r="H232" s="1">
        <v>0</v>
      </c>
      <c r="I232" s="2">
        <v>31</v>
      </c>
      <c r="J232" s="2">
        <v>-31</v>
      </c>
      <c r="N232" s="1">
        <v>0</v>
      </c>
      <c r="O232" s="2">
        <v>31</v>
      </c>
      <c r="P232" s="2">
        <v>-31</v>
      </c>
      <c r="T232" s="1">
        <v>0</v>
      </c>
      <c r="U232" s="2">
        <v>47</v>
      </c>
      <c r="V232" s="2">
        <v>-47</v>
      </c>
      <c r="Z232" s="2">
        <v>0</v>
      </c>
      <c r="AA232" s="2">
        <v>183</v>
      </c>
      <c r="AB232" s="2">
        <v>-183</v>
      </c>
      <c r="AF232" s="2">
        <v>0</v>
      </c>
      <c r="AG232" s="2">
        <v>237</v>
      </c>
      <c r="AH232" s="2">
        <v>-237</v>
      </c>
      <c r="AL232" s="2">
        <v>0</v>
      </c>
      <c r="AM232" s="2">
        <v>51</v>
      </c>
      <c r="AN232" s="2">
        <v>-51</v>
      </c>
      <c r="AR232" s="2">
        <v>0</v>
      </c>
      <c r="AS232" s="2">
        <v>28</v>
      </c>
      <c r="AT232" s="2">
        <v>-28</v>
      </c>
      <c r="AX232" s="2">
        <v>0</v>
      </c>
      <c r="AY232" s="2">
        <v>51</v>
      </c>
      <c r="AZ232" s="2">
        <v>-51</v>
      </c>
      <c r="BD232" s="2">
        <v>0</v>
      </c>
      <c r="BE232" s="2">
        <v>31</v>
      </c>
      <c r="BF232" s="2">
        <v>-31</v>
      </c>
    </row>
    <row r="233" spans="1:58" x14ac:dyDescent="0.25">
      <c r="A233" s="7">
        <v>0.16041666666666701</v>
      </c>
      <c r="B233" s="1">
        <v>0</v>
      </c>
      <c r="C233" s="2">
        <v>31</v>
      </c>
      <c r="D233" s="2">
        <v>-31</v>
      </c>
      <c r="H233" s="1">
        <v>0</v>
      </c>
      <c r="I233" s="2">
        <v>31</v>
      </c>
      <c r="J233" s="2">
        <v>-31</v>
      </c>
      <c r="N233" s="1">
        <v>0</v>
      </c>
      <c r="O233" s="2">
        <v>31</v>
      </c>
      <c r="P233" s="2">
        <v>-31</v>
      </c>
      <c r="T233" s="1">
        <v>0</v>
      </c>
      <c r="U233" s="2">
        <v>47</v>
      </c>
      <c r="V233" s="2">
        <v>-47</v>
      </c>
      <c r="Z233" s="2">
        <v>0</v>
      </c>
      <c r="AA233" s="2">
        <v>183</v>
      </c>
      <c r="AB233" s="2">
        <v>-183</v>
      </c>
      <c r="AF233" s="2">
        <v>0</v>
      </c>
      <c r="AG233" s="2">
        <v>237</v>
      </c>
      <c r="AH233" s="2">
        <v>-237</v>
      </c>
      <c r="AL233" s="2">
        <v>0</v>
      </c>
      <c r="AM233" s="2">
        <v>51</v>
      </c>
      <c r="AN233" s="2">
        <v>-51</v>
      </c>
      <c r="AR233" s="2">
        <v>0</v>
      </c>
      <c r="AS233" s="2">
        <v>28</v>
      </c>
      <c r="AT233" s="2">
        <v>-28</v>
      </c>
      <c r="AX233" s="2">
        <v>0</v>
      </c>
      <c r="AY233" s="2">
        <v>51</v>
      </c>
      <c r="AZ233" s="2">
        <v>-51</v>
      </c>
      <c r="BD233" s="2">
        <v>0</v>
      </c>
      <c r="BE233" s="2">
        <v>31</v>
      </c>
      <c r="BF233" s="2">
        <v>-31</v>
      </c>
    </row>
    <row r="234" spans="1:58" x14ac:dyDescent="0.25">
      <c r="A234" s="7">
        <v>0.16111111111111101</v>
      </c>
      <c r="B234" s="1">
        <v>0</v>
      </c>
      <c r="C234" s="2">
        <v>31</v>
      </c>
      <c r="D234" s="2">
        <v>-31</v>
      </c>
      <c r="H234" s="1">
        <v>0</v>
      </c>
      <c r="I234" s="2">
        <v>31</v>
      </c>
      <c r="J234" s="2">
        <v>-31</v>
      </c>
      <c r="N234" s="1">
        <v>0</v>
      </c>
      <c r="O234" s="2">
        <v>31</v>
      </c>
      <c r="P234" s="2">
        <v>-31</v>
      </c>
      <c r="T234" s="1">
        <v>0</v>
      </c>
      <c r="U234" s="2">
        <v>47</v>
      </c>
      <c r="V234" s="2">
        <v>-47</v>
      </c>
      <c r="Z234" s="2">
        <v>0</v>
      </c>
      <c r="AA234" s="2">
        <v>183</v>
      </c>
      <c r="AB234" s="2">
        <v>-183</v>
      </c>
      <c r="AF234" s="2">
        <v>0</v>
      </c>
      <c r="AG234" s="2">
        <v>237</v>
      </c>
      <c r="AH234" s="2">
        <v>-237</v>
      </c>
      <c r="AL234" s="2">
        <v>0</v>
      </c>
      <c r="AM234" s="2">
        <v>51</v>
      </c>
      <c r="AN234" s="2">
        <v>-51</v>
      </c>
      <c r="AR234" s="2">
        <v>0</v>
      </c>
      <c r="AS234" s="2">
        <v>28</v>
      </c>
      <c r="AT234" s="2">
        <v>-28</v>
      </c>
      <c r="AX234" s="2">
        <v>0</v>
      </c>
      <c r="AY234" s="2">
        <v>51</v>
      </c>
      <c r="AZ234" s="2">
        <v>-51</v>
      </c>
      <c r="BD234" s="2">
        <v>0</v>
      </c>
      <c r="BE234" s="2">
        <v>31</v>
      </c>
      <c r="BF234" s="2">
        <v>-31</v>
      </c>
    </row>
    <row r="235" spans="1:58" x14ac:dyDescent="0.25">
      <c r="A235" s="7">
        <v>0.16180555555555601</v>
      </c>
      <c r="B235" s="1">
        <v>0</v>
      </c>
      <c r="C235" s="2">
        <v>31</v>
      </c>
      <c r="D235" s="2">
        <v>-31</v>
      </c>
      <c r="H235" s="1">
        <v>0</v>
      </c>
      <c r="I235" s="2">
        <v>31</v>
      </c>
      <c r="J235" s="2">
        <v>-31</v>
      </c>
      <c r="N235" s="1">
        <v>0</v>
      </c>
      <c r="O235" s="2">
        <v>31</v>
      </c>
      <c r="P235" s="2">
        <v>-31</v>
      </c>
      <c r="T235" s="1">
        <v>0</v>
      </c>
      <c r="U235" s="2">
        <v>47</v>
      </c>
      <c r="V235" s="2">
        <v>-47</v>
      </c>
      <c r="Z235" s="2">
        <v>0</v>
      </c>
      <c r="AA235" s="2">
        <v>183</v>
      </c>
      <c r="AB235" s="2">
        <v>-183</v>
      </c>
      <c r="AF235" s="2">
        <v>0</v>
      </c>
      <c r="AG235" s="2">
        <v>237</v>
      </c>
      <c r="AH235" s="2">
        <v>-237</v>
      </c>
      <c r="AL235" s="2">
        <v>0</v>
      </c>
      <c r="AM235" s="2">
        <v>51</v>
      </c>
      <c r="AN235" s="2">
        <v>-51</v>
      </c>
      <c r="AR235" s="2">
        <v>0</v>
      </c>
      <c r="AS235" s="2">
        <v>28</v>
      </c>
      <c r="AT235" s="2">
        <v>-28</v>
      </c>
      <c r="AX235" s="2">
        <v>0</v>
      </c>
      <c r="AY235" s="2">
        <v>51</v>
      </c>
      <c r="AZ235" s="2">
        <v>-51</v>
      </c>
      <c r="BD235" s="2">
        <v>0</v>
      </c>
      <c r="BE235" s="2">
        <v>31</v>
      </c>
      <c r="BF235" s="2">
        <v>-31</v>
      </c>
    </row>
    <row r="236" spans="1:58" x14ac:dyDescent="0.25">
      <c r="A236" s="7">
        <v>0.16250000000000001</v>
      </c>
      <c r="B236" s="1">
        <v>0</v>
      </c>
      <c r="C236" s="2">
        <v>31</v>
      </c>
      <c r="D236" s="2">
        <v>-31</v>
      </c>
      <c r="H236" s="1">
        <v>0</v>
      </c>
      <c r="I236" s="2">
        <v>31</v>
      </c>
      <c r="J236" s="2">
        <v>-31</v>
      </c>
      <c r="N236" s="1">
        <v>0</v>
      </c>
      <c r="O236" s="2">
        <v>31</v>
      </c>
      <c r="P236" s="2">
        <v>-31</v>
      </c>
      <c r="T236" s="1">
        <v>0</v>
      </c>
      <c r="U236" s="2">
        <v>47</v>
      </c>
      <c r="V236" s="2">
        <v>-47</v>
      </c>
      <c r="Z236" s="2">
        <v>0</v>
      </c>
      <c r="AA236" s="2">
        <v>183</v>
      </c>
      <c r="AB236" s="2">
        <v>-183</v>
      </c>
      <c r="AF236" s="2">
        <v>0</v>
      </c>
      <c r="AG236" s="2">
        <v>237</v>
      </c>
      <c r="AH236" s="2">
        <v>-237</v>
      </c>
      <c r="AL236" s="2">
        <v>0</v>
      </c>
      <c r="AM236" s="2">
        <v>51</v>
      </c>
      <c r="AN236" s="2">
        <v>-51</v>
      </c>
      <c r="AR236" s="2">
        <v>0</v>
      </c>
      <c r="AS236" s="2">
        <v>28</v>
      </c>
      <c r="AT236" s="2">
        <v>-28</v>
      </c>
      <c r="AX236" s="2">
        <v>0</v>
      </c>
      <c r="AY236" s="2">
        <v>51</v>
      </c>
      <c r="AZ236" s="2">
        <v>-51</v>
      </c>
      <c r="BD236" s="2">
        <v>0</v>
      </c>
      <c r="BE236" s="2">
        <v>31</v>
      </c>
      <c r="BF236" s="2">
        <v>-31</v>
      </c>
    </row>
    <row r="237" spans="1:58" x14ac:dyDescent="0.25">
      <c r="A237" s="7">
        <v>0.163194444444444</v>
      </c>
      <c r="B237" s="1">
        <v>0</v>
      </c>
      <c r="C237" s="2">
        <v>31</v>
      </c>
      <c r="D237" s="2">
        <v>-31</v>
      </c>
      <c r="H237" s="1">
        <v>0</v>
      </c>
      <c r="I237" s="2">
        <v>31</v>
      </c>
      <c r="J237" s="2">
        <v>-31</v>
      </c>
      <c r="N237" s="1">
        <v>0</v>
      </c>
      <c r="O237" s="2">
        <v>31</v>
      </c>
      <c r="P237" s="2">
        <v>-31</v>
      </c>
      <c r="T237" s="1">
        <v>0</v>
      </c>
      <c r="U237" s="2">
        <v>47</v>
      </c>
      <c r="V237" s="2">
        <v>-47</v>
      </c>
      <c r="Z237" s="2">
        <v>0</v>
      </c>
      <c r="AA237" s="2">
        <v>183</v>
      </c>
      <c r="AB237" s="2">
        <v>-183</v>
      </c>
      <c r="AF237" s="2">
        <v>0</v>
      </c>
      <c r="AG237" s="2">
        <v>350</v>
      </c>
      <c r="AH237" s="2">
        <v>-350</v>
      </c>
      <c r="AL237" s="2">
        <v>0</v>
      </c>
      <c r="AM237" s="2">
        <v>51</v>
      </c>
      <c r="AN237" s="2">
        <v>-51</v>
      </c>
      <c r="AR237" s="2">
        <v>0</v>
      </c>
      <c r="AS237" s="2">
        <v>28</v>
      </c>
      <c r="AT237" s="2">
        <v>-28</v>
      </c>
      <c r="AX237" s="2">
        <v>0</v>
      </c>
      <c r="AY237" s="2">
        <v>51</v>
      </c>
      <c r="AZ237" s="2">
        <v>-51</v>
      </c>
      <c r="BD237" s="2">
        <v>0</v>
      </c>
      <c r="BE237" s="2">
        <v>31</v>
      </c>
      <c r="BF237" s="2">
        <v>-31</v>
      </c>
    </row>
    <row r="238" spans="1:58" x14ac:dyDescent="0.25">
      <c r="A238" s="7">
        <v>0.163888888888889</v>
      </c>
      <c r="B238" s="1">
        <v>0</v>
      </c>
      <c r="C238" s="2">
        <v>31</v>
      </c>
      <c r="D238" s="2">
        <v>-31</v>
      </c>
      <c r="H238" s="1">
        <v>0</v>
      </c>
      <c r="I238" s="2">
        <v>31</v>
      </c>
      <c r="J238" s="2">
        <v>-31</v>
      </c>
      <c r="N238" s="1">
        <v>0</v>
      </c>
      <c r="O238" s="2">
        <v>31</v>
      </c>
      <c r="P238" s="2">
        <v>-31</v>
      </c>
      <c r="T238" s="1">
        <v>0</v>
      </c>
      <c r="U238" s="2">
        <v>47</v>
      </c>
      <c r="V238" s="2">
        <v>-47</v>
      </c>
      <c r="Z238" s="2">
        <v>0</v>
      </c>
      <c r="AA238" s="2">
        <v>183</v>
      </c>
      <c r="AB238" s="2">
        <v>-183</v>
      </c>
      <c r="AF238" s="2">
        <v>0</v>
      </c>
      <c r="AG238" s="2">
        <v>350</v>
      </c>
      <c r="AH238" s="2">
        <v>-350</v>
      </c>
      <c r="AL238" s="2">
        <v>0</v>
      </c>
      <c r="AM238" s="2">
        <v>51</v>
      </c>
      <c r="AN238" s="2">
        <v>-51</v>
      </c>
      <c r="AR238" s="2">
        <v>0</v>
      </c>
      <c r="AS238" s="2">
        <v>28</v>
      </c>
      <c r="AT238" s="2">
        <v>-28</v>
      </c>
      <c r="AX238" s="2">
        <v>0</v>
      </c>
      <c r="AY238" s="2">
        <v>51</v>
      </c>
      <c r="AZ238" s="2">
        <v>-51</v>
      </c>
      <c r="BD238" s="2">
        <v>0</v>
      </c>
      <c r="BE238" s="2">
        <v>31</v>
      </c>
      <c r="BF238" s="2">
        <v>-31</v>
      </c>
    </row>
    <row r="239" spans="1:58" x14ac:dyDescent="0.25">
      <c r="A239" s="7">
        <v>0.164583333333333</v>
      </c>
      <c r="B239" s="1">
        <v>0</v>
      </c>
      <c r="C239" s="2">
        <v>31</v>
      </c>
      <c r="D239" s="2">
        <v>-31</v>
      </c>
      <c r="H239" s="1">
        <v>0</v>
      </c>
      <c r="I239" s="2">
        <v>31</v>
      </c>
      <c r="J239" s="2">
        <v>-31</v>
      </c>
      <c r="N239" s="1">
        <v>0</v>
      </c>
      <c r="O239" s="2">
        <v>31</v>
      </c>
      <c r="P239" s="2">
        <v>-31</v>
      </c>
      <c r="T239" s="1">
        <v>0</v>
      </c>
      <c r="U239" s="2">
        <v>47</v>
      </c>
      <c r="V239" s="2">
        <v>-47</v>
      </c>
      <c r="Z239" s="2">
        <v>0</v>
      </c>
      <c r="AA239" s="2">
        <v>183</v>
      </c>
      <c r="AB239" s="2">
        <v>-183</v>
      </c>
      <c r="AF239" s="2">
        <v>0</v>
      </c>
      <c r="AG239" s="2">
        <v>350</v>
      </c>
      <c r="AH239" s="2">
        <v>-350</v>
      </c>
      <c r="AL239" s="2">
        <v>0</v>
      </c>
      <c r="AM239" s="2">
        <v>162</v>
      </c>
      <c r="AN239" s="2">
        <v>-162</v>
      </c>
      <c r="AR239" s="2">
        <v>0</v>
      </c>
      <c r="AS239" s="2">
        <v>28</v>
      </c>
      <c r="AT239" s="2">
        <v>-28</v>
      </c>
      <c r="AX239" s="2">
        <v>0</v>
      </c>
      <c r="AY239" s="2">
        <v>51</v>
      </c>
      <c r="AZ239" s="2">
        <v>-51</v>
      </c>
      <c r="BD239" s="2">
        <v>0</v>
      </c>
      <c r="BE239" s="2">
        <v>31</v>
      </c>
      <c r="BF239" s="2">
        <v>-31</v>
      </c>
    </row>
    <row r="240" spans="1:58" x14ac:dyDescent="0.25">
      <c r="A240" s="7">
        <v>0.165277777777778</v>
      </c>
      <c r="B240" s="1">
        <v>0</v>
      </c>
      <c r="C240" s="2">
        <v>31</v>
      </c>
      <c r="D240" s="2">
        <v>-31</v>
      </c>
      <c r="H240" s="1">
        <v>0</v>
      </c>
      <c r="I240" s="2">
        <v>193</v>
      </c>
      <c r="J240" s="2">
        <v>-193</v>
      </c>
      <c r="N240" s="1">
        <v>0</v>
      </c>
      <c r="O240" s="2">
        <v>31</v>
      </c>
      <c r="P240" s="2">
        <v>-31</v>
      </c>
      <c r="T240" s="1">
        <v>0</v>
      </c>
      <c r="U240" s="2">
        <v>47</v>
      </c>
      <c r="V240" s="2">
        <v>-47</v>
      </c>
      <c r="Z240" s="2">
        <v>0</v>
      </c>
      <c r="AA240" s="2">
        <v>183</v>
      </c>
      <c r="AB240" s="2">
        <v>-183</v>
      </c>
      <c r="AF240" s="2">
        <v>0</v>
      </c>
      <c r="AG240" s="2">
        <v>350</v>
      </c>
      <c r="AH240" s="2">
        <v>-350</v>
      </c>
      <c r="AL240" s="2">
        <v>0</v>
      </c>
      <c r="AM240" s="2">
        <v>162</v>
      </c>
      <c r="AN240" s="2">
        <v>-162</v>
      </c>
      <c r="AR240" s="2">
        <v>0</v>
      </c>
      <c r="AS240" s="2">
        <v>28</v>
      </c>
      <c r="AT240" s="2">
        <v>-28</v>
      </c>
      <c r="AX240" s="2">
        <v>0</v>
      </c>
      <c r="AY240" s="2">
        <v>51</v>
      </c>
      <c r="AZ240" s="2">
        <v>-51</v>
      </c>
      <c r="BD240" s="2">
        <v>0</v>
      </c>
      <c r="BE240" s="2">
        <v>31</v>
      </c>
      <c r="BF240" s="2">
        <v>-31</v>
      </c>
    </row>
    <row r="241" spans="1:58" x14ac:dyDescent="0.25">
      <c r="A241" s="7">
        <v>0.16597222222222199</v>
      </c>
      <c r="B241" s="1">
        <v>0</v>
      </c>
      <c r="C241" s="2">
        <v>31</v>
      </c>
      <c r="D241" s="2">
        <v>-31</v>
      </c>
      <c r="H241" s="1">
        <v>0</v>
      </c>
      <c r="I241" s="2">
        <v>193</v>
      </c>
      <c r="J241" s="2">
        <v>-193</v>
      </c>
      <c r="N241" s="1">
        <v>0</v>
      </c>
      <c r="O241" s="2">
        <v>31</v>
      </c>
      <c r="P241" s="2">
        <v>-31</v>
      </c>
      <c r="T241" s="1">
        <v>0</v>
      </c>
      <c r="U241" s="2">
        <v>47</v>
      </c>
      <c r="V241" s="2">
        <v>-47</v>
      </c>
      <c r="Z241" s="2">
        <v>0</v>
      </c>
      <c r="AA241" s="2">
        <v>53</v>
      </c>
      <c r="AB241" s="2">
        <v>-53</v>
      </c>
      <c r="AF241" s="2">
        <v>0</v>
      </c>
      <c r="AG241" s="2">
        <v>350</v>
      </c>
      <c r="AH241" s="2">
        <v>-350</v>
      </c>
      <c r="AL241" s="2">
        <v>0</v>
      </c>
      <c r="AM241" s="2">
        <v>162</v>
      </c>
      <c r="AN241" s="2">
        <v>-162</v>
      </c>
      <c r="AR241" s="2">
        <v>0</v>
      </c>
      <c r="AS241" s="2">
        <v>28</v>
      </c>
      <c r="AT241" s="2">
        <v>-28</v>
      </c>
      <c r="AX241" s="2">
        <v>0</v>
      </c>
      <c r="AY241" s="2">
        <v>221</v>
      </c>
      <c r="AZ241" s="2">
        <v>-221</v>
      </c>
      <c r="BD241" s="2">
        <v>0</v>
      </c>
      <c r="BE241" s="2">
        <v>31</v>
      </c>
      <c r="BF241" s="2">
        <v>-31</v>
      </c>
    </row>
    <row r="242" spans="1:58" x14ac:dyDescent="0.25">
      <c r="A242" s="7">
        <v>0.16666666666666699</v>
      </c>
      <c r="B242" s="1">
        <v>0</v>
      </c>
      <c r="C242" s="2">
        <v>31</v>
      </c>
      <c r="D242" s="2">
        <v>-31</v>
      </c>
      <c r="H242" s="1">
        <v>0</v>
      </c>
      <c r="I242" s="2">
        <v>193</v>
      </c>
      <c r="J242" s="2">
        <v>-193</v>
      </c>
      <c r="N242" s="1">
        <v>0</v>
      </c>
      <c r="O242" s="2">
        <v>31</v>
      </c>
      <c r="P242" s="2">
        <v>-31</v>
      </c>
      <c r="T242" s="1">
        <v>0</v>
      </c>
      <c r="U242" s="2">
        <v>47</v>
      </c>
      <c r="V242" s="2">
        <v>-47</v>
      </c>
      <c r="Z242" s="2">
        <v>0</v>
      </c>
      <c r="AA242" s="2">
        <v>53</v>
      </c>
      <c r="AB242" s="2">
        <v>-53</v>
      </c>
      <c r="AF242" s="2">
        <v>0</v>
      </c>
      <c r="AG242" s="2">
        <v>350</v>
      </c>
      <c r="AH242" s="2">
        <v>-350</v>
      </c>
      <c r="AL242" s="2">
        <v>0</v>
      </c>
      <c r="AM242" s="2">
        <v>162</v>
      </c>
      <c r="AN242" s="2">
        <v>-162</v>
      </c>
      <c r="AR242" s="2">
        <v>0</v>
      </c>
      <c r="AS242" s="2">
        <v>28</v>
      </c>
      <c r="AT242" s="2">
        <v>-28</v>
      </c>
      <c r="AX242" s="2">
        <v>0</v>
      </c>
      <c r="AY242" s="2">
        <v>221</v>
      </c>
      <c r="AZ242" s="2">
        <v>-221</v>
      </c>
      <c r="BD242" s="2">
        <v>0</v>
      </c>
      <c r="BE242" s="2">
        <v>31</v>
      </c>
      <c r="BF242" s="2">
        <v>-31</v>
      </c>
    </row>
    <row r="243" spans="1:58" x14ac:dyDescent="0.25">
      <c r="A243" s="7">
        <v>0.16736111111111099</v>
      </c>
      <c r="B243" s="1">
        <v>0</v>
      </c>
      <c r="C243" s="2">
        <v>31</v>
      </c>
      <c r="D243" s="2">
        <v>-31</v>
      </c>
      <c r="H243" s="1">
        <v>0</v>
      </c>
      <c r="I243" s="2">
        <v>193</v>
      </c>
      <c r="J243" s="2">
        <v>-193</v>
      </c>
      <c r="N243" s="1">
        <v>0</v>
      </c>
      <c r="O243" s="2">
        <v>31</v>
      </c>
      <c r="P243" s="2">
        <v>-31</v>
      </c>
      <c r="T243" s="1">
        <v>0</v>
      </c>
      <c r="U243" s="2">
        <v>47</v>
      </c>
      <c r="V243" s="2">
        <v>-47</v>
      </c>
      <c r="Z243" s="2">
        <v>0</v>
      </c>
      <c r="AA243" s="2">
        <v>53</v>
      </c>
      <c r="AB243" s="2">
        <v>-53</v>
      </c>
      <c r="AF243" s="2">
        <v>0</v>
      </c>
      <c r="AG243" s="2">
        <v>350</v>
      </c>
      <c r="AH243" s="2">
        <v>-350</v>
      </c>
      <c r="AL243" s="2">
        <v>0</v>
      </c>
      <c r="AM243" s="2">
        <v>162</v>
      </c>
      <c r="AN243" s="2">
        <v>-162</v>
      </c>
      <c r="AR243" s="2">
        <v>0</v>
      </c>
      <c r="AS243" s="2">
        <v>28</v>
      </c>
      <c r="AT243" s="2">
        <v>-28</v>
      </c>
      <c r="AX243" s="2">
        <v>0</v>
      </c>
      <c r="AY243" s="2">
        <v>221</v>
      </c>
      <c r="AZ243" s="2">
        <v>-221</v>
      </c>
      <c r="BD243" s="2">
        <v>0</v>
      </c>
      <c r="BE243" s="2">
        <v>31</v>
      </c>
      <c r="BF243" s="2">
        <v>-31</v>
      </c>
    </row>
    <row r="244" spans="1:58" x14ac:dyDescent="0.25">
      <c r="A244" s="7">
        <v>0.16805555555555601</v>
      </c>
      <c r="B244" s="1">
        <v>0</v>
      </c>
      <c r="C244" s="2">
        <v>31</v>
      </c>
      <c r="D244" s="2">
        <v>-31</v>
      </c>
      <c r="H244" s="1">
        <v>0</v>
      </c>
      <c r="I244" s="2">
        <v>193</v>
      </c>
      <c r="J244" s="2">
        <v>-193</v>
      </c>
      <c r="N244" s="1">
        <v>0</v>
      </c>
      <c r="O244" s="2">
        <v>31</v>
      </c>
      <c r="P244" s="2">
        <v>-31</v>
      </c>
      <c r="T244" s="1">
        <v>0</v>
      </c>
      <c r="U244" s="2">
        <v>47</v>
      </c>
      <c r="V244" s="2">
        <v>-47</v>
      </c>
      <c r="Z244" s="2">
        <v>0</v>
      </c>
      <c r="AA244" s="2">
        <v>53</v>
      </c>
      <c r="AB244" s="2">
        <v>-53</v>
      </c>
      <c r="AF244" s="2">
        <v>0</v>
      </c>
      <c r="AG244" s="2">
        <v>350</v>
      </c>
      <c r="AH244" s="2">
        <v>-350</v>
      </c>
      <c r="AL244" s="2">
        <v>0</v>
      </c>
      <c r="AM244" s="2">
        <v>162</v>
      </c>
      <c r="AN244" s="2">
        <v>-162</v>
      </c>
      <c r="AR244" s="2">
        <v>0</v>
      </c>
      <c r="AS244" s="2">
        <v>28</v>
      </c>
      <c r="AT244" s="2">
        <v>-28</v>
      </c>
      <c r="AX244" s="2">
        <v>0</v>
      </c>
      <c r="AY244" s="2">
        <v>221</v>
      </c>
      <c r="AZ244" s="2">
        <v>-221</v>
      </c>
      <c r="BD244" s="2">
        <v>0</v>
      </c>
      <c r="BE244" s="2">
        <v>31</v>
      </c>
      <c r="BF244" s="2">
        <v>-31</v>
      </c>
    </row>
    <row r="245" spans="1:58" x14ac:dyDescent="0.25">
      <c r="A245" s="7">
        <v>0.16875000000000001</v>
      </c>
      <c r="B245" s="1">
        <v>0</v>
      </c>
      <c r="C245" s="2">
        <v>31</v>
      </c>
      <c r="D245" s="2">
        <v>-31</v>
      </c>
      <c r="H245" s="1">
        <v>0</v>
      </c>
      <c r="I245" s="2">
        <v>400</v>
      </c>
      <c r="J245" s="2">
        <v>-400</v>
      </c>
      <c r="N245" s="1">
        <v>0</v>
      </c>
      <c r="O245" s="2">
        <v>31</v>
      </c>
      <c r="P245" s="2">
        <v>-31</v>
      </c>
      <c r="T245" s="1">
        <v>0</v>
      </c>
      <c r="U245" s="2">
        <v>47</v>
      </c>
      <c r="V245" s="2">
        <v>-47</v>
      </c>
      <c r="Z245" s="2">
        <v>0</v>
      </c>
      <c r="AA245" s="2">
        <v>53</v>
      </c>
      <c r="AB245" s="2">
        <v>-53</v>
      </c>
      <c r="AF245" s="2">
        <v>0</v>
      </c>
      <c r="AG245" s="2">
        <v>350</v>
      </c>
      <c r="AH245" s="2">
        <v>-350</v>
      </c>
      <c r="AL245" s="2">
        <v>0</v>
      </c>
      <c r="AM245" s="2">
        <v>371</v>
      </c>
      <c r="AN245" s="2">
        <v>-371</v>
      </c>
      <c r="AR245" s="2">
        <v>0</v>
      </c>
      <c r="AS245" s="2">
        <v>28</v>
      </c>
      <c r="AT245" s="2">
        <v>-28</v>
      </c>
      <c r="AX245" s="2">
        <v>0</v>
      </c>
      <c r="AY245" s="2">
        <v>221</v>
      </c>
      <c r="AZ245" s="2">
        <v>-221</v>
      </c>
      <c r="BD245" s="2">
        <v>0</v>
      </c>
      <c r="BE245" s="2">
        <v>31</v>
      </c>
      <c r="BF245" s="2">
        <v>-31</v>
      </c>
    </row>
    <row r="246" spans="1:58" x14ac:dyDescent="0.25">
      <c r="A246" s="7">
        <v>0.16944444444444401</v>
      </c>
      <c r="B246" s="1">
        <v>0</v>
      </c>
      <c r="C246" s="2">
        <v>31</v>
      </c>
      <c r="D246" s="2">
        <v>-31</v>
      </c>
      <c r="H246" s="1">
        <v>0</v>
      </c>
      <c r="I246" s="2">
        <v>400</v>
      </c>
      <c r="J246" s="2">
        <v>-400</v>
      </c>
      <c r="N246" s="1">
        <v>0</v>
      </c>
      <c r="O246" s="2">
        <v>31</v>
      </c>
      <c r="P246" s="2">
        <v>-31</v>
      </c>
      <c r="T246" s="1">
        <v>0</v>
      </c>
      <c r="U246" s="2">
        <v>47</v>
      </c>
      <c r="V246" s="2">
        <v>-47</v>
      </c>
      <c r="Z246" s="2">
        <v>0</v>
      </c>
      <c r="AA246" s="2">
        <v>53</v>
      </c>
      <c r="AB246" s="2">
        <v>-53</v>
      </c>
      <c r="AF246" s="2">
        <v>0</v>
      </c>
      <c r="AG246" s="2">
        <v>350</v>
      </c>
      <c r="AH246" s="2">
        <v>-350</v>
      </c>
      <c r="AL246" s="2">
        <v>0</v>
      </c>
      <c r="AM246" s="2">
        <v>371</v>
      </c>
      <c r="AN246" s="2">
        <v>-371</v>
      </c>
      <c r="AR246" s="2">
        <v>0</v>
      </c>
      <c r="AS246" s="2">
        <v>28</v>
      </c>
      <c r="AT246" s="2">
        <v>-28</v>
      </c>
      <c r="AX246" s="2">
        <v>0</v>
      </c>
      <c r="AY246" s="2">
        <v>221</v>
      </c>
      <c r="AZ246" s="2">
        <v>-221</v>
      </c>
      <c r="BD246" s="2">
        <v>0</v>
      </c>
      <c r="BE246" s="2">
        <v>31</v>
      </c>
      <c r="BF246" s="2">
        <v>-31</v>
      </c>
    </row>
    <row r="247" spans="1:58" x14ac:dyDescent="0.25">
      <c r="A247" s="7">
        <v>0.17013888888888901</v>
      </c>
      <c r="B247" s="1">
        <v>0</v>
      </c>
      <c r="C247" s="2">
        <v>31</v>
      </c>
      <c r="D247" s="2">
        <v>-31</v>
      </c>
      <c r="H247" s="1">
        <v>0</v>
      </c>
      <c r="I247" s="2">
        <v>400</v>
      </c>
      <c r="J247" s="2">
        <v>-400</v>
      </c>
      <c r="N247" s="1">
        <v>0</v>
      </c>
      <c r="O247" s="2">
        <v>31</v>
      </c>
      <c r="P247" s="2">
        <v>-31</v>
      </c>
      <c r="T247" s="1">
        <v>0</v>
      </c>
      <c r="U247" s="2">
        <v>47</v>
      </c>
      <c r="V247" s="2">
        <v>-47</v>
      </c>
      <c r="Z247" s="2">
        <v>0</v>
      </c>
      <c r="AA247" s="2">
        <v>53</v>
      </c>
      <c r="AB247" s="2">
        <v>-53</v>
      </c>
      <c r="AF247" s="2">
        <v>0</v>
      </c>
      <c r="AG247" s="2">
        <v>350</v>
      </c>
      <c r="AH247" s="2">
        <v>-350</v>
      </c>
      <c r="AL247" s="2">
        <v>0</v>
      </c>
      <c r="AM247" s="2">
        <v>371</v>
      </c>
      <c r="AN247" s="2">
        <v>-371</v>
      </c>
      <c r="AR247" s="2">
        <v>0</v>
      </c>
      <c r="AS247" s="2">
        <v>28</v>
      </c>
      <c r="AT247" s="2">
        <v>-28</v>
      </c>
      <c r="AX247" s="2">
        <v>0</v>
      </c>
      <c r="AY247" s="2">
        <v>221</v>
      </c>
      <c r="AZ247" s="2">
        <v>-221</v>
      </c>
      <c r="BD247" s="2">
        <v>0</v>
      </c>
      <c r="BE247" s="2">
        <v>31</v>
      </c>
      <c r="BF247" s="2">
        <v>-31</v>
      </c>
    </row>
    <row r="248" spans="1:58" x14ac:dyDescent="0.25">
      <c r="A248" s="7">
        <v>0.170833333333333</v>
      </c>
      <c r="B248" s="1">
        <v>0</v>
      </c>
      <c r="C248" s="2">
        <v>31</v>
      </c>
      <c r="D248" s="2">
        <v>-31</v>
      </c>
      <c r="H248" s="1">
        <v>0</v>
      </c>
      <c r="I248" s="2">
        <v>400</v>
      </c>
      <c r="J248" s="2">
        <v>-400</v>
      </c>
      <c r="N248" s="1">
        <v>0</v>
      </c>
      <c r="O248" s="2">
        <v>31</v>
      </c>
      <c r="P248" s="2">
        <v>-31</v>
      </c>
      <c r="T248" s="1">
        <v>0</v>
      </c>
      <c r="U248" s="2">
        <v>47</v>
      </c>
      <c r="V248" s="2">
        <v>-47</v>
      </c>
      <c r="Z248" s="2">
        <v>0</v>
      </c>
      <c r="AA248" s="2">
        <v>53</v>
      </c>
      <c r="AB248" s="2">
        <v>-53</v>
      </c>
      <c r="AF248" s="2">
        <v>0</v>
      </c>
      <c r="AG248" s="2">
        <v>350</v>
      </c>
      <c r="AH248" s="2">
        <v>-350</v>
      </c>
      <c r="AL248" s="2">
        <v>0</v>
      </c>
      <c r="AM248" s="2">
        <v>371</v>
      </c>
      <c r="AN248" s="2">
        <v>-371</v>
      </c>
      <c r="AR248" s="2">
        <v>0</v>
      </c>
      <c r="AS248" s="2">
        <v>28</v>
      </c>
      <c r="AT248" s="2">
        <v>-28</v>
      </c>
      <c r="AX248" s="2">
        <v>0</v>
      </c>
      <c r="AY248" s="2">
        <v>221</v>
      </c>
      <c r="AZ248" s="2">
        <v>-221</v>
      </c>
      <c r="BD248" s="2">
        <v>0</v>
      </c>
      <c r="BE248" s="2">
        <v>31</v>
      </c>
      <c r="BF248" s="2">
        <v>-31</v>
      </c>
    </row>
    <row r="249" spans="1:58" x14ac:dyDescent="0.25">
      <c r="A249" s="7">
        <v>0.171527777777778</v>
      </c>
      <c r="B249" s="1">
        <v>0</v>
      </c>
      <c r="C249" s="2">
        <v>31</v>
      </c>
      <c r="D249" s="2">
        <v>-31</v>
      </c>
      <c r="H249" s="1">
        <v>0</v>
      </c>
      <c r="I249" s="2">
        <v>400</v>
      </c>
      <c r="J249" s="2">
        <v>-400</v>
      </c>
      <c r="N249" s="1">
        <v>0</v>
      </c>
      <c r="O249" s="2">
        <v>31</v>
      </c>
      <c r="P249" s="2">
        <v>-31</v>
      </c>
      <c r="T249" s="1">
        <v>0</v>
      </c>
      <c r="U249" s="2">
        <v>47</v>
      </c>
      <c r="V249" s="2">
        <v>-47</v>
      </c>
      <c r="Z249" s="2">
        <v>0</v>
      </c>
      <c r="AA249" s="2">
        <v>53</v>
      </c>
      <c r="AB249" s="2">
        <v>-53</v>
      </c>
      <c r="AF249" s="2">
        <v>0</v>
      </c>
      <c r="AG249" s="2">
        <v>350</v>
      </c>
      <c r="AH249" s="2">
        <v>-350</v>
      </c>
      <c r="AL249" s="2">
        <v>0</v>
      </c>
      <c r="AM249" s="2">
        <v>371</v>
      </c>
      <c r="AN249" s="2">
        <v>-371</v>
      </c>
      <c r="AR249" s="2">
        <v>0</v>
      </c>
      <c r="AS249" s="2">
        <v>28</v>
      </c>
      <c r="AT249" s="2">
        <v>-28</v>
      </c>
      <c r="AX249" s="2">
        <v>0</v>
      </c>
      <c r="AY249" s="2">
        <v>221</v>
      </c>
      <c r="AZ249" s="2">
        <v>-221</v>
      </c>
      <c r="BD249" s="2">
        <v>0</v>
      </c>
      <c r="BE249" s="2">
        <v>31</v>
      </c>
      <c r="BF249" s="2">
        <v>-31</v>
      </c>
    </row>
    <row r="250" spans="1:58" x14ac:dyDescent="0.25">
      <c r="A250" s="7">
        <v>0.172222222222222</v>
      </c>
      <c r="B250" s="1">
        <v>0</v>
      </c>
      <c r="C250" s="2">
        <v>31</v>
      </c>
      <c r="D250" s="2">
        <v>-31</v>
      </c>
      <c r="H250" s="1">
        <v>0</v>
      </c>
      <c r="I250" s="2">
        <v>400</v>
      </c>
      <c r="J250" s="2">
        <v>-400</v>
      </c>
      <c r="N250" s="1">
        <v>0</v>
      </c>
      <c r="O250" s="2">
        <v>31</v>
      </c>
      <c r="P250" s="2">
        <v>-31</v>
      </c>
      <c r="T250" s="1">
        <v>0</v>
      </c>
      <c r="U250" s="2">
        <v>47</v>
      </c>
      <c r="V250" s="2">
        <v>-47</v>
      </c>
      <c r="Z250" s="2">
        <v>0</v>
      </c>
      <c r="AA250" s="2">
        <v>53</v>
      </c>
      <c r="AB250" s="2">
        <v>-53</v>
      </c>
      <c r="AF250" s="2">
        <v>0</v>
      </c>
      <c r="AG250" s="2">
        <v>350</v>
      </c>
      <c r="AH250" s="2">
        <v>-350</v>
      </c>
      <c r="AL250" s="2">
        <v>0</v>
      </c>
      <c r="AM250" s="2">
        <v>371</v>
      </c>
      <c r="AN250" s="2">
        <v>-371</v>
      </c>
      <c r="AR250" s="2">
        <v>0</v>
      </c>
      <c r="AS250" s="2">
        <v>28</v>
      </c>
      <c r="AT250" s="2">
        <v>-28</v>
      </c>
      <c r="AX250" s="2">
        <v>0</v>
      </c>
      <c r="AY250" s="2">
        <v>221</v>
      </c>
      <c r="AZ250" s="2">
        <v>-221</v>
      </c>
      <c r="BD250" s="2">
        <v>0</v>
      </c>
      <c r="BE250" s="2">
        <v>31</v>
      </c>
      <c r="BF250" s="2">
        <v>-31</v>
      </c>
    </row>
    <row r="251" spans="1:58" x14ac:dyDescent="0.25">
      <c r="A251" s="7">
        <v>0.172916666666667</v>
      </c>
      <c r="B251" s="1">
        <v>0</v>
      </c>
      <c r="C251" s="2">
        <v>31</v>
      </c>
      <c r="D251" s="2">
        <v>-31</v>
      </c>
      <c r="H251" s="1">
        <v>0</v>
      </c>
      <c r="I251" s="2">
        <v>400</v>
      </c>
      <c r="J251" s="2">
        <v>-400</v>
      </c>
      <c r="N251" s="1">
        <v>0</v>
      </c>
      <c r="O251" s="2">
        <v>31</v>
      </c>
      <c r="P251" s="2">
        <v>-31</v>
      </c>
      <c r="T251" s="1">
        <v>0</v>
      </c>
      <c r="U251" s="2">
        <v>47</v>
      </c>
      <c r="V251" s="2">
        <v>-47</v>
      </c>
      <c r="Z251" s="2">
        <v>0</v>
      </c>
      <c r="AA251" s="2">
        <v>53</v>
      </c>
      <c r="AB251" s="2">
        <v>-53</v>
      </c>
      <c r="AF251" s="2">
        <v>0</v>
      </c>
      <c r="AG251" s="2">
        <v>350</v>
      </c>
      <c r="AH251" s="2">
        <v>-350</v>
      </c>
      <c r="AL251" s="2">
        <v>0</v>
      </c>
      <c r="AM251" s="2">
        <v>371</v>
      </c>
      <c r="AN251" s="2">
        <v>-371</v>
      </c>
      <c r="AR251" s="2">
        <v>0</v>
      </c>
      <c r="AS251" s="2">
        <v>28</v>
      </c>
      <c r="AT251" s="2">
        <v>-28</v>
      </c>
      <c r="AX251" s="2">
        <v>0</v>
      </c>
      <c r="AY251" s="2">
        <v>221</v>
      </c>
      <c r="AZ251" s="2">
        <v>-221</v>
      </c>
      <c r="BD251" s="2">
        <v>0</v>
      </c>
      <c r="BE251" s="2">
        <v>31</v>
      </c>
      <c r="BF251" s="2">
        <v>-31</v>
      </c>
    </row>
    <row r="252" spans="1:58" x14ac:dyDescent="0.25">
      <c r="A252" s="7">
        <v>0.17361111111111099</v>
      </c>
      <c r="B252" s="1">
        <v>0</v>
      </c>
      <c r="C252" s="2">
        <v>31</v>
      </c>
      <c r="D252" s="2">
        <v>-31</v>
      </c>
      <c r="H252" s="1">
        <v>0</v>
      </c>
      <c r="I252" s="2">
        <v>400</v>
      </c>
      <c r="J252" s="2">
        <v>-400</v>
      </c>
      <c r="N252" s="1">
        <v>0</v>
      </c>
      <c r="O252" s="2">
        <v>31</v>
      </c>
      <c r="P252" s="2">
        <v>-31</v>
      </c>
      <c r="T252" s="1">
        <v>0</v>
      </c>
      <c r="U252" s="2">
        <v>47</v>
      </c>
      <c r="V252" s="2">
        <v>-47</v>
      </c>
      <c r="Z252" s="2">
        <v>0</v>
      </c>
      <c r="AA252" s="2">
        <v>53</v>
      </c>
      <c r="AB252" s="2">
        <v>-53</v>
      </c>
      <c r="AF252" s="2">
        <v>0</v>
      </c>
      <c r="AG252" s="2">
        <v>350</v>
      </c>
      <c r="AH252" s="2">
        <v>-350</v>
      </c>
      <c r="AL252" s="2">
        <v>0</v>
      </c>
      <c r="AM252" s="2">
        <v>371</v>
      </c>
      <c r="AN252" s="2">
        <v>-371</v>
      </c>
      <c r="AR252" s="2">
        <v>0</v>
      </c>
      <c r="AS252" s="2">
        <v>28</v>
      </c>
      <c r="AT252" s="2">
        <v>-28</v>
      </c>
      <c r="AX252" s="2">
        <v>0</v>
      </c>
      <c r="AY252" s="2">
        <v>221</v>
      </c>
      <c r="AZ252" s="2">
        <v>-221</v>
      </c>
      <c r="BD252" s="2">
        <v>0</v>
      </c>
      <c r="BE252" s="2">
        <v>31</v>
      </c>
      <c r="BF252" s="2">
        <v>-31</v>
      </c>
    </row>
    <row r="253" spans="1:58" x14ac:dyDescent="0.25">
      <c r="A253" s="7">
        <v>0.17430555555555599</v>
      </c>
      <c r="B253" s="1">
        <v>0</v>
      </c>
      <c r="C253" s="2">
        <v>31</v>
      </c>
      <c r="D253" s="2">
        <v>-31</v>
      </c>
      <c r="H253" s="1">
        <v>0</v>
      </c>
      <c r="I253" s="2">
        <v>400</v>
      </c>
      <c r="J253" s="2">
        <v>-400</v>
      </c>
      <c r="N253" s="1">
        <v>0</v>
      </c>
      <c r="O253" s="2">
        <v>31</v>
      </c>
      <c r="P253" s="2">
        <v>-31</v>
      </c>
      <c r="T253" s="1">
        <v>0</v>
      </c>
      <c r="U253" s="2">
        <v>47</v>
      </c>
      <c r="V253" s="2">
        <v>-47</v>
      </c>
      <c r="Z253" s="2">
        <v>0</v>
      </c>
      <c r="AA253" s="2">
        <v>53</v>
      </c>
      <c r="AB253" s="2">
        <v>-53</v>
      </c>
      <c r="AF253" s="2">
        <v>0</v>
      </c>
      <c r="AG253" s="2">
        <v>164</v>
      </c>
      <c r="AH253" s="2">
        <v>-164</v>
      </c>
      <c r="AL253" s="2">
        <v>0</v>
      </c>
      <c r="AM253" s="2">
        <v>371</v>
      </c>
      <c r="AN253" s="2">
        <v>-371</v>
      </c>
      <c r="AR253" s="2">
        <v>0</v>
      </c>
      <c r="AS253" s="2">
        <v>28</v>
      </c>
      <c r="AT253" s="2">
        <v>-28</v>
      </c>
      <c r="AX253" s="2">
        <v>0</v>
      </c>
      <c r="AY253" s="2">
        <v>221</v>
      </c>
      <c r="AZ253" s="2">
        <v>-221</v>
      </c>
      <c r="BD253" s="2">
        <v>0</v>
      </c>
      <c r="BE253" s="2">
        <v>31</v>
      </c>
      <c r="BF253" s="2">
        <v>-31</v>
      </c>
    </row>
    <row r="254" spans="1:58" x14ac:dyDescent="0.25">
      <c r="A254" s="7">
        <v>0.17499999999999999</v>
      </c>
      <c r="B254" s="1">
        <v>0</v>
      </c>
      <c r="C254" s="2">
        <v>31</v>
      </c>
      <c r="D254" s="2">
        <v>-31</v>
      </c>
      <c r="H254" s="1">
        <v>0</v>
      </c>
      <c r="I254" s="2">
        <v>400</v>
      </c>
      <c r="J254" s="2">
        <v>-400</v>
      </c>
      <c r="N254" s="1">
        <v>0</v>
      </c>
      <c r="O254" s="2">
        <v>31</v>
      </c>
      <c r="P254" s="2">
        <v>-31</v>
      </c>
      <c r="T254" s="1">
        <v>0</v>
      </c>
      <c r="U254" s="2">
        <v>47</v>
      </c>
      <c r="V254" s="2">
        <v>-47</v>
      </c>
      <c r="Z254" s="2">
        <v>0</v>
      </c>
      <c r="AA254" s="2">
        <v>53</v>
      </c>
      <c r="AB254" s="2">
        <v>-53</v>
      </c>
      <c r="AF254" s="2">
        <v>0</v>
      </c>
      <c r="AG254" s="2">
        <v>164</v>
      </c>
      <c r="AH254" s="2">
        <v>-164</v>
      </c>
      <c r="AL254" s="2">
        <v>0</v>
      </c>
      <c r="AM254" s="2">
        <v>371</v>
      </c>
      <c r="AN254" s="2">
        <v>-371</v>
      </c>
      <c r="AR254" s="2">
        <v>0</v>
      </c>
      <c r="AS254" s="2">
        <v>28</v>
      </c>
      <c r="AT254" s="2">
        <v>-28</v>
      </c>
      <c r="AX254" s="2">
        <v>0</v>
      </c>
      <c r="AY254" s="2">
        <v>221</v>
      </c>
      <c r="AZ254" s="2">
        <v>-221</v>
      </c>
      <c r="BD254" s="2">
        <v>0</v>
      </c>
      <c r="BE254" s="2">
        <v>31</v>
      </c>
      <c r="BF254" s="2">
        <v>-31</v>
      </c>
    </row>
    <row r="255" spans="1:58" x14ac:dyDescent="0.25">
      <c r="A255" s="7">
        <v>0.17569444444444399</v>
      </c>
      <c r="B255" s="1">
        <v>0</v>
      </c>
      <c r="C255" s="2">
        <v>31</v>
      </c>
      <c r="D255" s="2">
        <v>-31</v>
      </c>
      <c r="H255" s="1">
        <v>0</v>
      </c>
      <c r="I255" s="2">
        <v>400</v>
      </c>
      <c r="J255" s="2">
        <v>-400</v>
      </c>
      <c r="N255" s="1">
        <v>0</v>
      </c>
      <c r="O255" s="2">
        <v>31</v>
      </c>
      <c r="P255" s="2">
        <v>-31</v>
      </c>
      <c r="T255" s="1">
        <v>0</v>
      </c>
      <c r="U255" s="2">
        <v>47</v>
      </c>
      <c r="V255" s="2">
        <v>-47</v>
      </c>
      <c r="Z255" s="2">
        <v>0</v>
      </c>
      <c r="AA255" s="2">
        <v>53</v>
      </c>
      <c r="AB255" s="2">
        <v>-53</v>
      </c>
      <c r="AF255" s="2">
        <v>0</v>
      </c>
      <c r="AG255" s="2">
        <v>51</v>
      </c>
      <c r="AH255" s="2">
        <v>-51</v>
      </c>
      <c r="AL255" s="2">
        <v>0</v>
      </c>
      <c r="AM255" s="2">
        <v>371</v>
      </c>
      <c r="AN255" s="2">
        <v>-371</v>
      </c>
      <c r="AR255" s="2">
        <v>0</v>
      </c>
      <c r="AS255" s="2">
        <v>28</v>
      </c>
      <c r="AT255" s="2">
        <v>-28</v>
      </c>
      <c r="AX255" s="2">
        <v>0</v>
      </c>
      <c r="AY255" s="2">
        <v>221</v>
      </c>
      <c r="AZ255" s="2">
        <v>-221</v>
      </c>
      <c r="BD255" s="2">
        <v>0</v>
      </c>
      <c r="BE255" s="2">
        <v>31</v>
      </c>
      <c r="BF255" s="2">
        <v>-31</v>
      </c>
    </row>
    <row r="256" spans="1:58" x14ac:dyDescent="0.25">
      <c r="A256" s="7">
        <v>0.17638888888888901</v>
      </c>
      <c r="B256" s="1">
        <v>0</v>
      </c>
      <c r="C256" s="2">
        <v>31</v>
      </c>
      <c r="D256" s="2">
        <v>-31</v>
      </c>
      <c r="H256" s="1">
        <v>0</v>
      </c>
      <c r="I256" s="2">
        <v>400</v>
      </c>
      <c r="J256" s="2">
        <v>-400</v>
      </c>
      <c r="N256" s="1">
        <v>0</v>
      </c>
      <c r="O256" s="2">
        <v>31</v>
      </c>
      <c r="P256" s="2">
        <v>-31</v>
      </c>
      <c r="T256" s="1">
        <v>0</v>
      </c>
      <c r="U256" s="2">
        <v>47</v>
      </c>
      <c r="V256" s="2">
        <v>-47</v>
      </c>
      <c r="Z256" s="2">
        <v>0</v>
      </c>
      <c r="AA256" s="2">
        <v>53</v>
      </c>
      <c r="AB256" s="2">
        <v>-53</v>
      </c>
      <c r="AF256" s="2">
        <v>0</v>
      </c>
      <c r="AG256" s="2">
        <v>51</v>
      </c>
      <c r="AH256" s="2">
        <v>-51</v>
      </c>
      <c r="AL256" s="2">
        <v>0</v>
      </c>
      <c r="AM256" s="2">
        <v>371</v>
      </c>
      <c r="AN256" s="2">
        <v>-371</v>
      </c>
      <c r="AR256" s="2">
        <v>0</v>
      </c>
      <c r="AS256" s="2">
        <v>28</v>
      </c>
      <c r="AT256" s="2">
        <v>-28</v>
      </c>
      <c r="AX256" s="2">
        <v>0</v>
      </c>
      <c r="AY256" s="2">
        <v>221</v>
      </c>
      <c r="AZ256" s="2">
        <v>-221</v>
      </c>
      <c r="BD256" s="2">
        <v>0</v>
      </c>
      <c r="BE256" s="2">
        <v>31</v>
      </c>
      <c r="BF256" s="2">
        <v>-31</v>
      </c>
    </row>
    <row r="257" spans="1:58" x14ac:dyDescent="0.25">
      <c r="A257" s="7">
        <v>0.17708333333333301</v>
      </c>
      <c r="B257" s="1">
        <v>0</v>
      </c>
      <c r="C257" s="2">
        <v>31</v>
      </c>
      <c r="D257" s="2">
        <v>-31</v>
      </c>
      <c r="H257" s="1">
        <v>0</v>
      </c>
      <c r="I257" s="2">
        <v>400</v>
      </c>
      <c r="J257" s="2">
        <v>-400</v>
      </c>
      <c r="N257" s="1">
        <v>0</v>
      </c>
      <c r="O257" s="2">
        <v>31</v>
      </c>
      <c r="P257" s="2">
        <v>-31</v>
      </c>
      <c r="T257" s="1">
        <v>0</v>
      </c>
      <c r="U257" s="2">
        <v>47</v>
      </c>
      <c r="V257" s="2">
        <v>-47</v>
      </c>
      <c r="Z257" s="2">
        <v>0</v>
      </c>
      <c r="AA257" s="2">
        <v>53</v>
      </c>
      <c r="AB257" s="2">
        <v>-53</v>
      </c>
      <c r="AF257" s="2">
        <v>0</v>
      </c>
      <c r="AG257" s="2">
        <v>51</v>
      </c>
      <c r="AH257" s="2">
        <v>-51</v>
      </c>
      <c r="AL257" s="2">
        <v>0</v>
      </c>
      <c r="AM257" s="2">
        <v>260</v>
      </c>
      <c r="AN257" s="2">
        <v>-260</v>
      </c>
      <c r="AR257" s="2">
        <v>0</v>
      </c>
      <c r="AS257" s="2">
        <v>28</v>
      </c>
      <c r="AT257" s="2">
        <v>-28</v>
      </c>
      <c r="AX257" s="2">
        <v>0</v>
      </c>
      <c r="AY257" s="2">
        <v>221</v>
      </c>
      <c r="AZ257" s="2">
        <v>-221</v>
      </c>
      <c r="BD257" s="2">
        <v>0</v>
      </c>
      <c r="BE257" s="2">
        <v>31</v>
      </c>
      <c r="BF257" s="2">
        <v>-31</v>
      </c>
    </row>
    <row r="258" spans="1:58" x14ac:dyDescent="0.25">
      <c r="A258" s="7">
        <v>0.17777777777777801</v>
      </c>
      <c r="B258" s="1">
        <v>0</v>
      </c>
      <c r="C258" s="2">
        <v>31</v>
      </c>
      <c r="D258" s="2">
        <v>-31</v>
      </c>
      <c r="H258" s="1">
        <v>0</v>
      </c>
      <c r="I258" s="2">
        <v>400</v>
      </c>
      <c r="J258" s="2">
        <v>-400</v>
      </c>
      <c r="N258" s="1">
        <v>0</v>
      </c>
      <c r="O258" s="2">
        <v>31</v>
      </c>
      <c r="P258" s="2">
        <v>-31</v>
      </c>
      <c r="T258" s="1">
        <v>0</v>
      </c>
      <c r="U258" s="2">
        <v>47</v>
      </c>
      <c r="V258" s="2">
        <v>-47</v>
      </c>
      <c r="Z258" s="2">
        <v>0</v>
      </c>
      <c r="AA258" s="2">
        <v>53</v>
      </c>
      <c r="AB258" s="2">
        <v>-53</v>
      </c>
      <c r="AF258" s="2">
        <v>0</v>
      </c>
      <c r="AG258" s="2">
        <v>51</v>
      </c>
      <c r="AH258" s="2">
        <v>-51</v>
      </c>
      <c r="AL258" s="2">
        <v>0</v>
      </c>
      <c r="AM258" s="2">
        <v>260</v>
      </c>
      <c r="AN258" s="2">
        <v>-260</v>
      </c>
      <c r="AR258" s="2">
        <v>0</v>
      </c>
      <c r="AS258" s="2">
        <v>28</v>
      </c>
      <c r="AT258" s="2">
        <v>-28</v>
      </c>
      <c r="AX258" s="2">
        <v>0</v>
      </c>
      <c r="AY258" s="2">
        <v>221</v>
      </c>
      <c r="AZ258" s="2">
        <v>-221</v>
      </c>
      <c r="BD258" s="2">
        <v>0</v>
      </c>
      <c r="BE258" s="2">
        <v>31</v>
      </c>
      <c r="BF258" s="2">
        <v>-31</v>
      </c>
    </row>
    <row r="259" spans="1:58" x14ac:dyDescent="0.25">
      <c r="A259" s="7">
        <v>0.178472222222222</v>
      </c>
      <c r="B259" s="1">
        <v>0</v>
      </c>
      <c r="C259" s="2">
        <v>31</v>
      </c>
      <c r="D259" s="2">
        <v>-31</v>
      </c>
      <c r="H259" s="1">
        <v>0</v>
      </c>
      <c r="I259" s="2">
        <v>400</v>
      </c>
      <c r="J259" s="2">
        <v>-400</v>
      </c>
      <c r="N259" s="1">
        <v>0</v>
      </c>
      <c r="O259" s="2">
        <v>31</v>
      </c>
      <c r="P259" s="2">
        <v>-31</v>
      </c>
      <c r="T259" s="1">
        <v>0</v>
      </c>
      <c r="U259" s="2">
        <v>47</v>
      </c>
      <c r="V259" s="2">
        <v>-47</v>
      </c>
      <c r="Z259" s="2">
        <v>0</v>
      </c>
      <c r="AA259" s="2">
        <v>53</v>
      </c>
      <c r="AB259" s="2">
        <v>-53</v>
      </c>
      <c r="AF259" s="2">
        <v>0</v>
      </c>
      <c r="AG259" s="2">
        <v>51</v>
      </c>
      <c r="AH259" s="2">
        <v>-51</v>
      </c>
      <c r="AL259" s="2">
        <v>0</v>
      </c>
      <c r="AM259" s="2">
        <v>260</v>
      </c>
      <c r="AN259" s="2">
        <v>-260</v>
      </c>
      <c r="AR259" s="2">
        <v>0</v>
      </c>
      <c r="AS259" s="2">
        <v>28</v>
      </c>
      <c r="AT259" s="2">
        <v>-28</v>
      </c>
      <c r="AX259" s="2">
        <v>0</v>
      </c>
      <c r="AY259" s="2">
        <v>221</v>
      </c>
      <c r="AZ259" s="2">
        <v>-221</v>
      </c>
      <c r="BD259" s="2">
        <v>0</v>
      </c>
      <c r="BE259" s="2">
        <v>31</v>
      </c>
      <c r="BF259" s="2">
        <v>-31</v>
      </c>
    </row>
    <row r="260" spans="1:58" x14ac:dyDescent="0.25">
      <c r="A260" s="7">
        <v>0.179166666666667</v>
      </c>
      <c r="B260" s="1">
        <v>0</v>
      </c>
      <c r="C260" s="2">
        <v>31</v>
      </c>
      <c r="D260" s="2">
        <v>-31</v>
      </c>
      <c r="H260" s="1">
        <v>0</v>
      </c>
      <c r="I260" s="2">
        <v>238</v>
      </c>
      <c r="J260" s="2">
        <v>-238</v>
      </c>
      <c r="N260" s="1">
        <v>0</v>
      </c>
      <c r="O260" s="2">
        <v>31</v>
      </c>
      <c r="P260" s="2">
        <v>-31</v>
      </c>
      <c r="T260" s="1">
        <v>0</v>
      </c>
      <c r="U260" s="2">
        <v>47</v>
      </c>
      <c r="V260" s="2">
        <v>-47</v>
      </c>
      <c r="Z260" s="2">
        <v>0</v>
      </c>
      <c r="AA260" s="2">
        <v>53</v>
      </c>
      <c r="AB260" s="2">
        <v>-53</v>
      </c>
      <c r="AF260" s="2">
        <v>0</v>
      </c>
      <c r="AG260" s="2">
        <v>51</v>
      </c>
      <c r="AH260" s="2">
        <v>-51</v>
      </c>
      <c r="AL260" s="2">
        <v>0</v>
      </c>
      <c r="AM260" s="2">
        <v>260</v>
      </c>
      <c r="AN260" s="2">
        <v>-260</v>
      </c>
      <c r="AR260" s="2">
        <v>0</v>
      </c>
      <c r="AS260" s="2">
        <v>28</v>
      </c>
      <c r="AT260" s="2">
        <v>-28</v>
      </c>
      <c r="AX260" s="2">
        <v>0</v>
      </c>
      <c r="AY260" s="2">
        <v>221</v>
      </c>
      <c r="AZ260" s="2">
        <v>-221</v>
      </c>
      <c r="BD260" s="2">
        <v>0</v>
      </c>
      <c r="BE260" s="2">
        <v>31</v>
      </c>
      <c r="BF260" s="2">
        <v>-31</v>
      </c>
    </row>
    <row r="261" spans="1:58" x14ac:dyDescent="0.25">
      <c r="A261" s="7">
        <v>0.179861111111111</v>
      </c>
      <c r="B261" s="1">
        <v>0</v>
      </c>
      <c r="C261" s="2">
        <v>31</v>
      </c>
      <c r="D261" s="2">
        <v>-31</v>
      </c>
      <c r="H261" s="1">
        <v>0</v>
      </c>
      <c r="I261" s="2">
        <v>238</v>
      </c>
      <c r="J261" s="2">
        <v>-238</v>
      </c>
      <c r="N261" s="1">
        <v>0</v>
      </c>
      <c r="O261" s="2">
        <v>31</v>
      </c>
      <c r="P261" s="2">
        <v>-31</v>
      </c>
      <c r="T261" s="1">
        <v>0</v>
      </c>
      <c r="U261" s="2">
        <v>47</v>
      </c>
      <c r="V261" s="2">
        <v>-47</v>
      </c>
      <c r="Z261" s="2">
        <v>0</v>
      </c>
      <c r="AA261" s="2">
        <v>53</v>
      </c>
      <c r="AB261" s="2">
        <v>-53</v>
      </c>
      <c r="AF261" s="2">
        <v>0</v>
      </c>
      <c r="AG261" s="2">
        <v>51</v>
      </c>
      <c r="AH261" s="2">
        <v>-51</v>
      </c>
      <c r="AL261" s="2">
        <v>0</v>
      </c>
      <c r="AM261" s="2">
        <v>260</v>
      </c>
      <c r="AN261" s="2">
        <v>-260</v>
      </c>
      <c r="AR261" s="2">
        <v>0</v>
      </c>
      <c r="AS261" s="2">
        <v>28</v>
      </c>
      <c r="AT261" s="2">
        <v>-28</v>
      </c>
      <c r="AX261" s="2">
        <v>0</v>
      </c>
      <c r="AY261" s="2">
        <v>221</v>
      </c>
      <c r="AZ261" s="2">
        <v>-221</v>
      </c>
      <c r="BD261" s="2">
        <v>0</v>
      </c>
      <c r="BE261" s="2">
        <v>31</v>
      </c>
      <c r="BF261" s="2">
        <v>-31</v>
      </c>
    </row>
    <row r="262" spans="1:58" x14ac:dyDescent="0.25">
      <c r="A262" s="7">
        <v>0.180555555555556</v>
      </c>
      <c r="B262" s="1">
        <v>0</v>
      </c>
      <c r="C262" s="2">
        <v>31</v>
      </c>
      <c r="D262" s="2">
        <v>-31</v>
      </c>
      <c r="H262" s="1">
        <v>0</v>
      </c>
      <c r="I262" s="2">
        <v>238</v>
      </c>
      <c r="J262" s="2">
        <v>-238</v>
      </c>
      <c r="N262" s="1">
        <v>0</v>
      </c>
      <c r="O262" s="2">
        <v>31</v>
      </c>
      <c r="P262" s="2">
        <v>-31</v>
      </c>
      <c r="T262" s="1">
        <v>0</v>
      </c>
      <c r="U262" s="2">
        <v>47</v>
      </c>
      <c r="V262" s="2">
        <v>-47</v>
      </c>
      <c r="Z262" s="2">
        <v>0</v>
      </c>
      <c r="AA262" s="2">
        <v>53</v>
      </c>
      <c r="AB262" s="2">
        <v>-53</v>
      </c>
      <c r="AF262" s="2">
        <v>0</v>
      </c>
      <c r="AG262" s="2">
        <v>51</v>
      </c>
      <c r="AH262" s="2">
        <v>-51</v>
      </c>
      <c r="AL262" s="2">
        <v>0</v>
      </c>
      <c r="AM262" s="2">
        <v>260</v>
      </c>
      <c r="AN262" s="2">
        <v>-260</v>
      </c>
      <c r="AR262" s="2">
        <v>0</v>
      </c>
      <c r="AS262" s="2">
        <v>28</v>
      </c>
      <c r="AT262" s="2">
        <v>-28</v>
      </c>
      <c r="AX262" s="2">
        <v>0</v>
      </c>
      <c r="AY262" s="2">
        <v>221</v>
      </c>
      <c r="AZ262" s="2">
        <v>-221</v>
      </c>
      <c r="BD262" s="2">
        <v>0</v>
      </c>
      <c r="BE262" s="2">
        <v>31</v>
      </c>
      <c r="BF262" s="2">
        <v>-31</v>
      </c>
    </row>
    <row r="263" spans="1:58" x14ac:dyDescent="0.25">
      <c r="A263" s="7">
        <v>0.18124999999999999</v>
      </c>
      <c r="B263" s="1">
        <v>0</v>
      </c>
      <c r="C263" s="2">
        <v>31</v>
      </c>
      <c r="D263" s="2">
        <v>-31</v>
      </c>
      <c r="H263" s="1">
        <v>0</v>
      </c>
      <c r="I263" s="2">
        <v>238</v>
      </c>
      <c r="J263" s="2">
        <v>-238</v>
      </c>
      <c r="N263" s="1">
        <v>0</v>
      </c>
      <c r="O263" s="2">
        <v>31</v>
      </c>
      <c r="P263" s="2">
        <v>-31</v>
      </c>
      <c r="T263" s="1">
        <v>0</v>
      </c>
      <c r="U263" s="2">
        <v>47</v>
      </c>
      <c r="V263" s="2">
        <v>-47</v>
      </c>
      <c r="Z263" s="2">
        <v>0</v>
      </c>
      <c r="AA263" s="2">
        <v>53</v>
      </c>
      <c r="AB263" s="2">
        <v>-53</v>
      </c>
      <c r="AF263" s="2">
        <v>0</v>
      </c>
      <c r="AG263" s="2">
        <v>51</v>
      </c>
      <c r="AH263" s="2">
        <v>-51</v>
      </c>
      <c r="AL263" s="2">
        <v>0</v>
      </c>
      <c r="AM263" s="2">
        <v>260</v>
      </c>
      <c r="AN263" s="2">
        <v>-260</v>
      </c>
      <c r="AR263" s="2">
        <v>0</v>
      </c>
      <c r="AS263" s="2">
        <v>187</v>
      </c>
      <c r="AT263" s="2">
        <v>-187</v>
      </c>
      <c r="AX263" s="2">
        <v>0</v>
      </c>
      <c r="AY263" s="2">
        <v>51</v>
      </c>
      <c r="AZ263" s="2">
        <v>-51</v>
      </c>
      <c r="BD263" s="2">
        <v>0</v>
      </c>
      <c r="BE263" s="2">
        <v>31</v>
      </c>
      <c r="BF263" s="2">
        <v>-31</v>
      </c>
    </row>
    <row r="264" spans="1:58" x14ac:dyDescent="0.25">
      <c r="A264" s="7">
        <v>0.18194444444444399</v>
      </c>
      <c r="B264" s="1">
        <v>0</v>
      </c>
      <c r="C264" s="2">
        <v>31</v>
      </c>
      <c r="D264" s="2">
        <v>-31</v>
      </c>
      <c r="H264" s="1">
        <v>0</v>
      </c>
      <c r="I264" s="2">
        <v>238</v>
      </c>
      <c r="J264" s="2">
        <v>-238</v>
      </c>
      <c r="N264" s="1">
        <v>0</v>
      </c>
      <c r="O264" s="2">
        <v>31</v>
      </c>
      <c r="P264" s="2">
        <v>-31</v>
      </c>
      <c r="T264" s="1">
        <v>0</v>
      </c>
      <c r="U264" s="2">
        <v>47</v>
      </c>
      <c r="V264" s="2">
        <v>-47</v>
      </c>
      <c r="Z264" s="2">
        <v>0</v>
      </c>
      <c r="AA264" s="2">
        <v>53</v>
      </c>
      <c r="AB264" s="2">
        <v>-53</v>
      </c>
      <c r="AF264" s="2">
        <v>0</v>
      </c>
      <c r="AG264" s="2">
        <v>51</v>
      </c>
      <c r="AH264" s="2">
        <v>-51</v>
      </c>
      <c r="AL264" s="2">
        <v>0</v>
      </c>
      <c r="AM264" s="2">
        <v>260</v>
      </c>
      <c r="AN264" s="2">
        <v>-260</v>
      </c>
      <c r="AR264" s="2">
        <v>0</v>
      </c>
      <c r="AS264" s="2">
        <v>187</v>
      </c>
      <c r="AT264" s="2">
        <v>-187</v>
      </c>
      <c r="AX264" s="2">
        <v>0</v>
      </c>
      <c r="AY264" s="2">
        <v>51</v>
      </c>
      <c r="AZ264" s="2">
        <v>-51</v>
      </c>
      <c r="BD264" s="2">
        <v>0</v>
      </c>
      <c r="BE264" s="2">
        <v>31</v>
      </c>
      <c r="BF264" s="2">
        <v>-31</v>
      </c>
    </row>
    <row r="265" spans="1:58" x14ac:dyDescent="0.25">
      <c r="A265" s="7">
        <v>0.18263888888888899</v>
      </c>
      <c r="B265" s="1">
        <v>0</v>
      </c>
      <c r="C265" s="2">
        <v>31</v>
      </c>
      <c r="D265" s="2">
        <v>-31</v>
      </c>
      <c r="H265" s="1">
        <v>0</v>
      </c>
      <c r="I265" s="2">
        <v>238</v>
      </c>
      <c r="J265" s="2">
        <v>-238</v>
      </c>
      <c r="N265" s="1">
        <v>0</v>
      </c>
      <c r="O265" s="2">
        <v>31</v>
      </c>
      <c r="P265" s="2">
        <v>-31</v>
      </c>
      <c r="T265" s="1">
        <v>0</v>
      </c>
      <c r="U265" s="2">
        <v>47</v>
      </c>
      <c r="V265" s="2">
        <v>-47</v>
      </c>
      <c r="Z265" s="2">
        <v>0</v>
      </c>
      <c r="AA265" s="2">
        <v>53</v>
      </c>
      <c r="AB265" s="2">
        <v>-53</v>
      </c>
      <c r="AF265" s="2">
        <v>0</v>
      </c>
      <c r="AG265" s="2">
        <v>51</v>
      </c>
      <c r="AH265" s="2">
        <v>-51</v>
      </c>
      <c r="AL265" s="2">
        <v>0</v>
      </c>
      <c r="AM265" s="2">
        <v>260</v>
      </c>
      <c r="AN265" s="2">
        <v>-260</v>
      </c>
      <c r="AR265" s="2">
        <v>0</v>
      </c>
      <c r="AS265" s="2">
        <v>187</v>
      </c>
      <c r="AT265" s="2">
        <v>-187</v>
      </c>
      <c r="AX265" s="2">
        <v>0</v>
      </c>
      <c r="AY265" s="2">
        <v>51</v>
      </c>
      <c r="AZ265" s="2">
        <v>-51</v>
      </c>
      <c r="BD265" s="2">
        <v>0</v>
      </c>
      <c r="BE265" s="2">
        <v>31</v>
      </c>
      <c r="BF265" s="2">
        <v>-31</v>
      </c>
    </row>
    <row r="266" spans="1:58" x14ac:dyDescent="0.25">
      <c r="A266" s="7">
        <v>0.18333333333333299</v>
      </c>
      <c r="B266" s="1">
        <v>0</v>
      </c>
      <c r="C266" s="2">
        <v>31</v>
      </c>
      <c r="D266" s="2">
        <v>-31</v>
      </c>
      <c r="H266" s="1">
        <v>0</v>
      </c>
      <c r="I266" s="2">
        <v>238</v>
      </c>
      <c r="J266" s="2">
        <v>-238</v>
      </c>
      <c r="N266" s="1">
        <v>0</v>
      </c>
      <c r="O266" s="2">
        <v>31</v>
      </c>
      <c r="P266" s="2">
        <v>-31</v>
      </c>
      <c r="T266" s="1">
        <v>0</v>
      </c>
      <c r="U266" s="2">
        <v>47</v>
      </c>
      <c r="V266" s="2">
        <v>-47</v>
      </c>
      <c r="Z266" s="2">
        <v>0</v>
      </c>
      <c r="AA266" s="2">
        <v>53</v>
      </c>
      <c r="AB266" s="2">
        <v>-53</v>
      </c>
      <c r="AF266" s="2">
        <v>0</v>
      </c>
      <c r="AG266" s="2">
        <v>51</v>
      </c>
      <c r="AH266" s="2">
        <v>-51</v>
      </c>
      <c r="AL266" s="2">
        <v>0</v>
      </c>
      <c r="AM266" s="2">
        <v>260</v>
      </c>
      <c r="AN266" s="2">
        <v>-260</v>
      </c>
      <c r="AR266" s="2">
        <v>0</v>
      </c>
      <c r="AS266" s="2">
        <v>187</v>
      </c>
      <c r="AT266" s="2">
        <v>-187</v>
      </c>
      <c r="AX266" s="2">
        <v>0</v>
      </c>
      <c r="AY266" s="2">
        <v>51</v>
      </c>
      <c r="AZ266" s="2">
        <v>-51</v>
      </c>
      <c r="BD266" s="2">
        <v>0</v>
      </c>
      <c r="BE266" s="2">
        <v>31</v>
      </c>
      <c r="BF266" s="2">
        <v>-31</v>
      </c>
    </row>
    <row r="267" spans="1:58" x14ac:dyDescent="0.25">
      <c r="A267" s="7">
        <v>0.18402777777777801</v>
      </c>
      <c r="B267" s="1">
        <v>0</v>
      </c>
      <c r="C267" s="2">
        <v>31</v>
      </c>
      <c r="D267" s="2">
        <v>-31</v>
      </c>
      <c r="H267" s="1">
        <v>0</v>
      </c>
      <c r="I267" s="2">
        <v>31</v>
      </c>
      <c r="J267" s="2">
        <v>-31</v>
      </c>
      <c r="N267" s="1">
        <v>0</v>
      </c>
      <c r="O267" s="2">
        <v>31</v>
      </c>
      <c r="P267" s="2">
        <v>-31</v>
      </c>
      <c r="T267" s="1">
        <v>0</v>
      </c>
      <c r="U267" s="2">
        <v>47</v>
      </c>
      <c r="V267" s="2">
        <v>-47</v>
      </c>
      <c r="Z267" s="2">
        <v>0</v>
      </c>
      <c r="AA267" s="2">
        <v>53</v>
      </c>
      <c r="AB267" s="2">
        <v>-53</v>
      </c>
      <c r="AF267" s="2">
        <v>0</v>
      </c>
      <c r="AG267" s="2">
        <v>51</v>
      </c>
      <c r="AH267" s="2">
        <v>-51</v>
      </c>
      <c r="AL267" s="2">
        <v>0</v>
      </c>
      <c r="AM267" s="2">
        <v>51</v>
      </c>
      <c r="AN267" s="2">
        <v>-51</v>
      </c>
      <c r="AR267" s="2">
        <v>0</v>
      </c>
      <c r="AS267" s="2">
        <v>187</v>
      </c>
      <c r="AT267" s="2">
        <v>-187</v>
      </c>
      <c r="AX267" s="2">
        <v>0</v>
      </c>
      <c r="AY267" s="2">
        <v>51</v>
      </c>
      <c r="AZ267" s="2">
        <v>-51</v>
      </c>
      <c r="BD267" s="2">
        <v>0</v>
      </c>
      <c r="BE267" s="2">
        <v>31</v>
      </c>
      <c r="BF267" s="2">
        <v>-31</v>
      </c>
    </row>
    <row r="268" spans="1:58" x14ac:dyDescent="0.25">
      <c r="A268" s="7">
        <v>0.18472222222222201</v>
      </c>
      <c r="B268" s="1">
        <v>0</v>
      </c>
      <c r="C268" s="2">
        <v>31</v>
      </c>
      <c r="D268" s="2">
        <v>-31</v>
      </c>
      <c r="H268" s="1">
        <v>0</v>
      </c>
      <c r="I268" s="2">
        <v>31</v>
      </c>
      <c r="J268" s="2">
        <v>-31</v>
      </c>
      <c r="N268" s="1">
        <v>0</v>
      </c>
      <c r="O268" s="2">
        <v>31</v>
      </c>
      <c r="P268" s="2">
        <v>-31</v>
      </c>
      <c r="T268" s="1">
        <v>0</v>
      </c>
      <c r="U268" s="2">
        <v>47</v>
      </c>
      <c r="V268" s="2">
        <v>-47</v>
      </c>
      <c r="Z268" s="2">
        <v>0</v>
      </c>
      <c r="AA268" s="2">
        <v>53</v>
      </c>
      <c r="AB268" s="2">
        <v>-53</v>
      </c>
      <c r="AF268" s="2">
        <v>0</v>
      </c>
      <c r="AG268" s="2">
        <v>51</v>
      </c>
      <c r="AH268" s="2">
        <v>-51</v>
      </c>
      <c r="AL268" s="2">
        <v>0</v>
      </c>
      <c r="AM268" s="2">
        <v>51</v>
      </c>
      <c r="AN268" s="2">
        <v>-51</v>
      </c>
      <c r="AR268" s="2">
        <v>0</v>
      </c>
      <c r="AS268" s="2">
        <v>187</v>
      </c>
      <c r="AT268" s="2">
        <v>-187</v>
      </c>
      <c r="AX268" s="2">
        <v>0</v>
      </c>
      <c r="AY268" s="2">
        <v>51</v>
      </c>
      <c r="AZ268" s="2">
        <v>-51</v>
      </c>
      <c r="BD268" s="2">
        <v>0</v>
      </c>
      <c r="BE268" s="2">
        <v>31</v>
      </c>
      <c r="BF268" s="2">
        <v>-31</v>
      </c>
    </row>
    <row r="269" spans="1:58" x14ac:dyDescent="0.25">
      <c r="A269" s="7">
        <v>0.18541666666666701</v>
      </c>
      <c r="B269" s="1">
        <v>0</v>
      </c>
      <c r="C269" s="2">
        <v>31</v>
      </c>
      <c r="D269" s="2">
        <v>-31</v>
      </c>
      <c r="H269" s="1">
        <v>0</v>
      </c>
      <c r="I269" s="2">
        <v>31</v>
      </c>
      <c r="J269" s="2">
        <v>-31</v>
      </c>
      <c r="N269" s="1">
        <v>0</v>
      </c>
      <c r="O269" s="2">
        <v>31</v>
      </c>
      <c r="P269" s="2">
        <v>-31</v>
      </c>
      <c r="T269" s="1">
        <v>0</v>
      </c>
      <c r="U269" s="2">
        <v>47</v>
      </c>
      <c r="V269" s="2">
        <v>-47</v>
      </c>
      <c r="Z269" s="2">
        <v>0</v>
      </c>
      <c r="AA269" s="2">
        <v>53</v>
      </c>
      <c r="AB269" s="2">
        <v>-53</v>
      </c>
      <c r="AF269" s="2">
        <v>0</v>
      </c>
      <c r="AG269" s="2">
        <v>51</v>
      </c>
      <c r="AH269" s="2">
        <v>-51</v>
      </c>
      <c r="AL269" s="2">
        <v>0</v>
      </c>
      <c r="AM269" s="2">
        <v>51</v>
      </c>
      <c r="AN269" s="2">
        <v>-51</v>
      </c>
      <c r="AR269" s="2">
        <v>0</v>
      </c>
      <c r="AS269" s="2">
        <v>187</v>
      </c>
      <c r="AT269" s="2">
        <v>-187</v>
      </c>
      <c r="AX269" s="2">
        <v>0</v>
      </c>
      <c r="AY269" s="2">
        <v>51</v>
      </c>
      <c r="AZ269" s="2">
        <v>-51</v>
      </c>
      <c r="BD269" s="2">
        <v>0</v>
      </c>
      <c r="BE269" s="2">
        <v>31</v>
      </c>
      <c r="BF269" s="2">
        <v>-31</v>
      </c>
    </row>
    <row r="270" spans="1:58" x14ac:dyDescent="0.25">
      <c r="A270" s="7">
        <v>0.18611111111111101</v>
      </c>
      <c r="B270" s="1">
        <v>0</v>
      </c>
      <c r="C270" s="2">
        <v>31</v>
      </c>
      <c r="D270" s="2">
        <v>-31</v>
      </c>
      <c r="H270" s="1">
        <v>0</v>
      </c>
      <c r="I270" s="2">
        <v>31</v>
      </c>
      <c r="J270" s="2">
        <v>-31</v>
      </c>
      <c r="N270" s="1">
        <v>0</v>
      </c>
      <c r="O270" s="2">
        <v>31</v>
      </c>
      <c r="P270" s="2">
        <v>-31</v>
      </c>
      <c r="T270" s="1">
        <v>0</v>
      </c>
      <c r="U270" s="2">
        <v>47</v>
      </c>
      <c r="V270" s="2">
        <v>-47</v>
      </c>
      <c r="Z270" s="2">
        <v>0</v>
      </c>
      <c r="AA270" s="2">
        <v>53</v>
      </c>
      <c r="AB270" s="2">
        <v>-53</v>
      </c>
      <c r="AF270" s="2">
        <v>0</v>
      </c>
      <c r="AG270" s="2">
        <v>51</v>
      </c>
      <c r="AH270" s="2">
        <v>-51</v>
      </c>
      <c r="AL270" s="2">
        <v>0</v>
      </c>
      <c r="AM270" s="2">
        <v>51</v>
      </c>
      <c r="AN270" s="2">
        <v>-51</v>
      </c>
      <c r="AR270" s="2">
        <v>0</v>
      </c>
      <c r="AS270" s="2">
        <v>187</v>
      </c>
      <c r="AT270" s="2">
        <v>-187</v>
      </c>
      <c r="AX270" s="2">
        <v>0</v>
      </c>
      <c r="AY270" s="2">
        <v>51</v>
      </c>
      <c r="AZ270" s="2">
        <v>-51</v>
      </c>
      <c r="BD270" s="2">
        <v>0</v>
      </c>
      <c r="BE270" s="2">
        <v>31</v>
      </c>
      <c r="BF270" s="2">
        <v>-31</v>
      </c>
    </row>
    <row r="271" spans="1:58" x14ac:dyDescent="0.25">
      <c r="A271" s="7">
        <v>0.186805555555556</v>
      </c>
      <c r="B271" s="1">
        <v>0</v>
      </c>
      <c r="C271" s="2">
        <v>31</v>
      </c>
      <c r="D271" s="2">
        <v>-31</v>
      </c>
      <c r="H271" s="1">
        <v>0</v>
      </c>
      <c r="I271" s="2">
        <v>31</v>
      </c>
      <c r="J271" s="2">
        <v>-31</v>
      </c>
      <c r="N271" s="1">
        <v>0</v>
      </c>
      <c r="O271" s="2">
        <v>254</v>
      </c>
      <c r="P271" s="2">
        <v>-254</v>
      </c>
      <c r="T271" s="1">
        <v>0</v>
      </c>
      <c r="U271" s="2">
        <v>47</v>
      </c>
      <c r="V271" s="2">
        <v>-47</v>
      </c>
      <c r="Z271" s="2">
        <v>0</v>
      </c>
      <c r="AA271" s="2">
        <v>53</v>
      </c>
      <c r="AB271" s="2">
        <v>-53</v>
      </c>
      <c r="AF271" s="2">
        <v>0</v>
      </c>
      <c r="AG271" s="2">
        <v>51</v>
      </c>
      <c r="AH271" s="2">
        <v>-51</v>
      </c>
      <c r="AL271" s="2">
        <v>0</v>
      </c>
      <c r="AM271" s="2">
        <v>51</v>
      </c>
      <c r="AN271" s="2">
        <v>-51</v>
      </c>
      <c r="AR271" s="2">
        <v>0</v>
      </c>
      <c r="AS271" s="2">
        <v>187</v>
      </c>
      <c r="AT271" s="2">
        <v>-187</v>
      </c>
      <c r="AX271" s="2">
        <v>0</v>
      </c>
      <c r="AY271" s="2">
        <v>51</v>
      </c>
      <c r="AZ271" s="2">
        <v>-51</v>
      </c>
      <c r="BD271" s="2">
        <v>0</v>
      </c>
      <c r="BE271" s="2">
        <v>31</v>
      </c>
      <c r="BF271" s="2">
        <v>-31</v>
      </c>
    </row>
    <row r="272" spans="1:58" x14ac:dyDescent="0.25">
      <c r="A272" s="7">
        <v>0.1875</v>
      </c>
      <c r="B272" s="1">
        <v>0</v>
      </c>
      <c r="C272" s="2">
        <v>31</v>
      </c>
      <c r="D272" s="2">
        <v>-31</v>
      </c>
      <c r="H272" s="1">
        <v>0</v>
      </c>
      <c r="I272" s="2">
        <v>31</v>
      </c>
      <c r="J272" s="2">
        <v>-31</v>
      </c>
      <c r="N272" s="1">
        <v>0</v>
      </c>
      <c r="O272" s="2">
        <v>254</v>
      </c>
      <c r="P272" s="2">
        <v>-254</v>
      </c>
      <c r="T272" s="1">
        <v>0</v>
      </c>
      <c r="U272" s="2">
        <v>47</v>
      </c>
      <c r="V272" s="2">
        <v>-47</v>
      </c>
      <c r="Z272" s="2">
        <v>0</v>
      </c>
      <c r="AA272" s="2">
        <v>53</v>
      </c>
      <c r="AB272" s="2">
        <v>-53</v>
      </c>
      <c r="AF272" s="2">
        <v>0</v>
      </c>
      <c r="AG272" s="2">
        <v>51</v>
      </c>
      <c r="AH272" s="2">
        <v>-51</v>
      </c>
      <c r="AL272" s="2">
        <v>0</v>
      </c>
      <c r="AM272" s="2">
        <v>51</v>
      </c>
      <c r="AN272" s="2">
        <v>-51</v>
      </c>
      <c r="AR272" s="2">
        <v>0</v>
      </c>
      <c r="AS272" s="2">
        <v>187</v>
      </c>
      <c r="AT272" s="2">
        <v>-187</v>
      </c>
      <c r="AX272" s="2">
        <v>0</v>
      </c>
      <c r="AY272" s="2">
        <v>51</v>
      </c>
      <c r="AZ272" s="2">
        <v>-51</v>
      </c>
      <c r="BD272" s="2">
        <v>0</v>
      </c>
      <c r="BE272" s="2">
        <v>31</v>
      </c>
      <c r="BF272" s="2">
        <v>-31</v>
      </c>
    </row>
    <row r="273" spans="1:58" x14ac:dyDescent="0.25">
      <c r="A273" s="7">
        <v>0.188194444444444</v>
      </c>
      <c r="B273" s="1">
        <v>0</v>
      </c>
      <c r="C273" s="2">
        <v>31</v>
      </c>
      <c r="D273" s="2">
        <v>-31</v>
      </c>
      <c r="H273" s="1">
        <v>0</v>
      </c>
      <c r="I273" s="2">
        <v>31</v>
      </c>
      <c r="J273" s="2">
        <v>-31</v>
      </c>
      <c r="N273" s="1">
        <v>0</v>
      </c>
      <c r="O273" s="2">
        <v>254</v>
      </c>
      <c r="P273" s="2">
        <v>-254</v>
      </c>
      <c r="T273" s="1">
        <v>0</v>
      </c>
      <c r="U273" s="2">
        <v>47</v>
      </c>
      <c r="V273" s="2">
        <v>-47</v>
      </c>
      <c r="Z273" s="2">
        <v>0</v>
      </c>
      <c r="AA273" s="2">
        <v>53</v>
      </c>
      <c r="AB273" s="2">
        <v>-53</v>
      </c>
      <c r="AF273" s="2">
        <v>0</v>
      </c>
      <c r="AG273" s="2">
        <v>51</v>
      </c>
      <c r="AH273" s="2">
        <v>-51</v>
      </c>
      <c r="AL273" s="2">
        <v>0</v>
      </c>
      <c r="AM273" s="2">
        <v>51</v>
      </c>
      <c r="AN273" s="2">
        <v>-51</v>
      </c>
      <c r="AR273" s="2">
        <v>0</v>
      </c>
      <c r="AS273" s="2">
        <v>187</v>
      </c>
      <c r="AT273" s="2">
        <v>-187</v>
      </c>
      <c r="AX273" s="2">
        <v>0</v>
      </c>
      <c r="AY273" s="2">
        <v>51</v>
      </c>
      <c r="AZ273" s="2">
        <v>-51</v>
      </c>
      <c r="BD273" s="2">
        <v>0</v>
      </c>
      <c r="BE273" s="2">
        <v>31</v>
      </c>
      <c r="BF273" s="2">
        <v>-31</v>
      </c>
    </row>
    <row r="274" spans="1:58" x14ac:dyDescent="0.25">
      <c r="A274" s="7">
        <v>0.18888888888888899</v>
      </c>
      <c r="B274" s="1">
        <v>0</v>
      </c>
      <c r="C274" s="2">
        <v>31</v>
      </c>
      <c r="D274" s="2">
        <v>-31</v>
      </c>
      <c r="H274" s="1">
        <v>0</v>
      </c>
      <c r="I274" s="2">
        <v>31</v>
      </c>
      <c r="J274" s="2">
        <v>-31</v>
      </c>
      <c r="N274" s="1">
        <v>0</v>
      </c>
      <c r="O274" s="2">
        <v>254</v>
      </c>
      <c r="P274" s="2">
        <v>-254</v>
      </c>
      <c r="T274" s="1">
        <v>0</v>
      </c>
      <c r="U274" s="2">
        <v>47</v>
      </c>
      <c r="V274" s="2">
        <v>-47</v>
      </c>
      <c r="Z274" s="2">
        <v>0</v>
      </c>
      <c r="AA274" s="2">
        <v>53</v>
      </c>
      <c r="AB274" s="2">
        <v>-53</v>
      </c>
      <c r="AF274" s="2">
        <v>0</v>
      </c>
      <c r="AG274" s="2">
        <v>51</v>
      </c>
      <c r="AH274" s="2">
        <v>-51</v>
      </c>
      <c r="AL274" s="2">
        <v>0</v>
      </c>
      <c r="AM274" s="2">
        <v>51</v>
      </c>
      <c r="AN274" s="2">
        <v>-51</v>
      </c>
      <c r="AR274" s="2">
        <v>0</v>
      </c>
      <c r="AS274" s="2">
        <v>187</v>
      </c>
      <c r="AT274" s="2">
        <v>-187</v>
      </c>
      <c r="AX274" s="2">
        <v>0</v>
      </c>
      <c r="AY274" s="2">
        <v>51</v>
      </c>
      <c r="AZ274" s="2">
        <v>-51</v>
      </c>
      <c r="BD274" s="2">
        <v>0</v>
      </c>
      <c r="BE274" s="2">
        <v>31</v>
      </c>
      <c r="BF274" s="2">
        <v>-31</v>
      </c>
    </row>
    <row r="275" spans="1:58" x14ac:dyDescent="0.25">
      <c r="A275" s="7">
        <v>0.18958333333333299</v>
      </c>
      <c r="B275" s="1">
        <v>0</v>
      </c>
      <c r="C275" s="2">
        <v>31</v>
      </c>
      <c r="D275" s="2">
        <v>-31</v>
      </c>
      <c r="H275" s="1">
        <v>0</v>
      </c>
      <c r="I275" s="2">
        <v>31</v>
      </c>
      <c r="J275" s="2">
        <v>-31</v>
      </c>
      <c r="N275" s="1">
        <v>0</v>
      </c>
      <c r="O275" s="2">
        <v>254</v>
      </c>
      <c r="P275" s="2">
        <v>-254</v>
      </c>
      <c r="T275" s="1">
        <v>0</v>
      </c>
      <c r="U275" s="2">
        <v>47</v>
      </c>
      <c r="V275" s="2">
        <v>-47</v>
      </c>
      <c r="Z275" s="2">
        <v>0</v>
      </c>
      <c r="AA275" s="2">
        <v>243</v>
      </c>
      <c r="AB275" s="2">
        <v>-243</v>
      </c>
      <c r="AF275" s="2">
        <v>0</v>
      </c>
      <c r="AG275" s="2">
        <v>51</v>
      </c>
      <c r="AH275" s="2">
        <v>-51</v>
      </c>
      <c r="AL275" s="2">
        <v>0</v>
      </c>
      <c r="AM275" s="2">
        <v>51</v>
      </c>
      <c r="AN275" s="2">
        <v>-51</v>
      </c>
      <c r="AR275" s="2">
        <v>0</v>
      </c>
      <c r="AS275" s="2">
        <v>187</v>
      </c>
      <c r="AT275" s="2">
        <v>-187</v>
      </c>
      <c r="AX275" s="2">
        <v>0</v>
      </c>
      <c r="AY275" s="2">
        <v>51</v>
      </c>
      <c r="AZ275" s="2">
        <v>-51</v>
      </c>
      <c r="BD275" s="2">
        <v>0</v>
      </c>
      <c r="BE275" s="2">
        <v>31</v>
      </c>
      <c r="BF275" s="2">
        <v>-31</v>
      </c>
    </row>
    <row r="276" spans="1:58" x14ac:dyDescent="0.25">
      <c r="A276" s="7">
        <v>0.19027777777777799</v>
      </c>
      <c r="B276" s="1">
        <v>0</v>
      </c>
      <c r="C276" s="2">
        <v>246</v>
      </c>
      <c r="D276" s="2">
        <v>-246</v>
      </c>
      <c r="H276" s="1">
        <v>0</v>
      </c>
      <c r="I276" s="2">
        <v>31</v>
      </c>
      <c r="J276" s="2">
        <v>-31</v>
      </c>
      <c r="N276" s="1">
        <v>0</v>
      </c>
      <c r="O276" s="2">
        <v>254</v>
      </c>
      <c r="P276" s="2">
        <v>-254</v>
      </c>
      <c r="T276" s="1">
        <v>0</v>
      </c>
      <c r="U276" s="2">
        <v>47</v>
      </c>
      <c r="V276" s="2">
        <v>-47</v>
      </c>
      <c r="Z276" s="2">
        <v>0</v>
      </c>
      <c r="AA276" s="2">
        <v>243</v>
      </c>
      <c r="AB276" s="2">
        <v>-243</v>
      </c>
      <c r="AF276" s="2">
        <v>0</v>
      </c>
      <c r="AG276" s="2">
        <v>51</v>
      </c>
      <c r="AH276" s="2">
        <v>-51</v>
      </c>
      <c r="AL276" s="2">
        <v>0</v>
      </c>
      <c r="AM276" s="2">
        <v>51</v>
      </c>
      <c r="AN276" s="2">
        <v>-51</v>
      </c>
      <c r="AR276" s="2">
        <v>0</v>
      </c>
      <c r="AS276" s="2">
        <v>187</v>
      </c>
      <c r="AT276" s="2">
        <v>-187</v>
      </c>
      <c r="AX276" s="2">
        <v>0</v>
      </c>
      <c r="AY276" s="2">
        <v>51</v>
      </c>
      <c r="AZ276" s="2">
        <v>-51</v>
      </c>
      <c r="BD276" s="2">
        <v>0</v>
      </c>
      <c r="BE276" s="2">
        <v>31</v>
      </c>
      <c r="BF276" s="2">
        <v>-31</v>
      </c>
    </row>
    <row r="277" spans="1:58" x14ac:dyDescent="0.25">
      <c r="A277" s="7">
        <v>0.19097222222222199</v>
      </c>
      <c r="B277" s="1">
        <v>0</v>
      </c>
      <c r="C277" s="2">
        <v>246</v>
      </c>
      <c r="D277" s="2">
        <v>-246</v>
      </c>
      <c r="H277" s="1">
        <v>0</v>
      </c>
      <c r="I277" s="2">
        <v>31</v>
      </c>
      <c r="J277" s="2">
        <v>-31</v>
      </c>
      <c r="N277" s="1">
        <v>0</v>
      </c>
      <c r="O277" s="2">
        <v>254</v>
      </c>
      <c r="P277" s="2">
        <v>-254</v>
      </c>
      <c r="T277" s="1">
        <v>0</v>
      </c>
      <c r="U277" s="2">
        <v>47</v>
      </c>
      <c r="V277" s="2">
        <v>-47</v>
      </c>
      <c r="Z277" s="2">
        <v>0</v>
      </c>
      <c r="AA277" s="2">
        <v>243</v>
      </c>
      <c r="AB277" s="2">
        <v>-243</v>
      </c>
      <c r="AF277" s="2">
        <v>0</v>
      </c>
      <c r="AG277" s="2">
        <v>51</v>
      </c>
      <c r="AH277" s="2">
        <v>-51</v>
      </c>
      <c r="AL277" s="2">
        <v>0</v>
      </c>
      <c r="AM277" s="2">
        <v>51</v>
      </c>
      <c r="AN277" s="2">
        <v>-51</v>
      </c>
      <c r="AR277" s="2">
        <v>0</v>
      </c>
      <c r="AS277" s="2">
        <v>28</v>
      </c>
      <c r="AT277" s="2">
        <v>-28</v>
      </c>
      <c r="AX277" s="2">
        <v>0</v>
      </c>
      <c r="AY277" s="2">
        <v>51</v>
      </c>
      <c r="AZ277" s="2">
        <v>-51</v>
      </c>
      <c r="BD277" s="2">
        <v>0</v>
      </c>
      <c r="BE277" s="2">
        <v>31</v>
      </c>
      <c r="BF277" s="2">
        <v>-31</v>
      </c>
    </row>
    <row r="278" spans="1:58" x14ac:dyDescent="0.25">
      <c r="A278" s="7">
        <v>0.19166666666666701</v>
      </c>
      <c r="B278" s="1">
        <v>0</v>
      </c>
      <c r="C278" s="2">
        <v>246</v>
      </c>
      <c r="D278" s="2">
        <v>-246</v>
      </c>
      <c r="H278" s="1">
        <v>0</v>
      </c>
      <c r="I278" s="2">
        <v>31</v>
      </c>
      <c r="J278" s="2">
        <v>-31</v>
      </c>
      <c r="N278" s="1">
        <v>0</v>
      </c>
      <c r="O278" s="2">
        <v>254</v>
      </c>
      <c r="P278" s="2">
        <v>-254</v>
      </c>
      <c r="T278" s="1">
        <v>0</v>
      </c>
      <c r="U278" s="2">
        <v>47</v>
      </c>
      <c r="V278" s="2">
        <v>-47</v>
      </c>
      <c r="Z278" s="2">
        <v>0</v>
      </c>
      <c r="AA278" s="2">
        <v>243</v>
      </c>
      <c r="AB278" s="2">
        <v>-243</v>
      </c>
      <c r="AF278" s="2">
        <v>0</v>
      </c>
      <c r="AG278" s="2">
        <v>51</v>
      </c>
      <c r="AH278" s="2">
        <v>-51</v>
      </c>
      <c r="AL278" s="2">
        <v>0</v>
      </c>
      <c r="AM278" s="2">
        <v>51</v>
      </c>
      <c r="AN278" s="2">
        <v>-51</v>
      </c>
      <c r="AR278" s="2">
        <v>0</v>
      </c>
      <c r="AS278" s="2">
        <v>28</v>
      </c>
      <c r="AT278" s="2">
        <v>-28</v>
      </c>
      <c r="AX278" s="2">
        <v>0</v>
      </c>
      <c r="AY278" s="2">
        <v>51</v>
      </c>
      <c r="AZ278" s="2">
        <v>-51</v>
      </c>
      <c r="BD278" s="2">
        <v>0</v>
      </c>
      <c r="BE278" s="2">
        <v>31</v>
      </c>
      <c r="BF278" s="2">
        <v>-31</v>
      </c>
    </row>
    <row r="279" spans="1:58" x14ac:dyDescent="0.25">
      <c r="A279" s="7">
        <v>0.19236111111111101</v>
      </c>
      <c r="B279" s="1">
        <v>0</v>
      </c>
      <c r="C279" s="2">
        <v>246</v>
      </c>
      <c r="D279" s="2">
        <v>-246</v>
      </c>
      <c r="H279" s="1">
        <v>0</v>
      </c>
      <c r="I279" s="2">
        <v>31</v>
      </c>
      <c r="J279" s="2">
        <v>-31</v>
      </c>
      <c r="N279" s="1">
        <v>0</v>
      </c>
      <c r="O279" s="2">
        <v>254</v>
      </c>
      <c r="P279" s="2">
        <v>-254</v>
      </c>
      <c r="T279" s="1">
        <v>0</v>
      </c>
      <c r="U279" s="2">
        <v>47</v>
      </c>
      <c r="V279" s="2">
        <v>-47</v>
      </c>
      <c r="Z279" s="2">
        <v>0</v>
      </c>
      <c r="AA279" s="2">
        <v>243</v>
      </c>
      <c r="AB279" s="2">
        <v>-243</v>
      </c>
      <c r="AF279" s="2">
        <v>0</v>
      </c>
      <c r="AG279" s="2">
        <v>51</v>
      </c>
      <c r="AH279" s="2">
        <v>-51</v>
      </c>
      <c r="AL279" s="2">
        <v>0</v>
      </c>
      <c r="AM279" s="2">
        <v>51</v>
      </c>
      <c r="AN279" s="2">
        <v>-51</v>
      </c>
      <c r="AR279" s="2">
        <v>0</v>
      </c>
      <c r="AS279" s="2">
        <v>28</v>
      </c>
      <c r="AT279" s="2">
        <v>-28</v>
      </c>
      <c r="AX279" s="2">
        <v>0</v>
      </c>
      <c r="AY279" s="2">
        <v>51</v>
      </c>
      <c r="AZ279" s="2">
        <v>-51</v>
      </c>
      <c r="BD279" s="2">
        <v>0</v>
      </c>
      <c r="BE279" s="2">
        <v>31</v>
      </c>
      <c r="BF279" s="2">
        <v>-31</v>
      </c>
    </row>
    <row r="280" spans="1:58" x14ac:dyDescent="0.25">
      <c r="A280" s="7">
        <v>0.19305555555555601</v>
      </c>
      <c r="B280" s="1">
        <v>0</v>
      </c>
      <c r="C280" s="2">
        <v>246</v>
      </c>
      <c r="D280" s="2">
        <v>-246</v>
      </c>
      <c r="H280" s="1">
        <v>0</v>
      </c>
      <c r="I280" s="2">
        <v>31</v>
      </c>
      <c r="J280" s="2">
        <v>-31</v>
      </c>
      <c r="N280" s="1">
        <v>0</v>
      </c>
      <c r="O280" s="2">
        <v>254</v>
      </c>
      <c r="P280" s="2">
        <v>-254</v>
      </c>
      <c r="T280" s="1">
        <v>0</v>
      </c>
      <c r="U280" s="2">
        <v>47</v>
      </c>
      <c r="V280" s="2">
        <v>-47</v>
      </c>
      <c r="Z280" s="2">
        <v>0</v>
      </c>
      <c r="AA280" s="2">
        <v>243</v>
      </c>
      <c r="AB280" s="2">
        <v>-243</v>
      </c>
      <c r="AF280" s="2">
        <v>0</v>
      </c>
      <c r="AG280" s="2">
        <v>51</v>
      </c>
      <c r="AH280" s="2">
        <v>-51</v>
      </c>
      <c r="AL280" s="2">
        <v>0</v>
      </c>
      <c r="AM280" s="2">
        <v>51</v>
      </c>
      <c r="AN280" s="2">
        <v>-51</v>
      </c>
      <c r="AR280" s="2">
        <v>0</v>
      </c>
      <c r="AS280" s="2">
        <v>28</v>
      </c>
      <c r="AT280" s="2">
        <v>-28</v>
      </c>
      <c r="AX280" s="2">
        <v>0</v>
      </c>
      <c r="AY280" s="2">
        <v>51</v>
      </c>
      <c r="AZ280" s="2">
        <v>-51</v>
      </c>
      <c r="BD280" s="2">
        <v>0</v>
      </c>
      <c r="BE280" s="2">
        <v>31</v>
      </c>
      <c r="BF280" s="2">
        <v>-31</v>
      </c>
    </row>
    <row r="281" spans="1:58" x14ac:dyDescent="0.25">
      <c r="A281" s="7">
        <v>0.19375000000000001</v>
      </c>
      <c r="B281" s="1">
        <v>0</v>
      </c>
      <c r="C281" s="2">
        <v>246</v>
      </c>
      <c r="D281" s="2">
        <v>-246</v>
      </c>
      <c r="H281" s="1">
        <v>0</v>
      </c>
      <c r="I281" s="2">
        <v>31</v>
      </c>
      <c r="J281" s="2">
        <v>-31</v>
      </c>
      <c r="N281" s="1">
        <v>0</v>
      </c>
      <c r="O281" s="2">
        <v>254</v>
      </c>
      <c r="P281" s="2">
        <v>-254</v>
      </c>
      <c r="T281" s="1">
        <v>0</v>
      </c>
      <c r="U281" s="2">
        <v>47</v>
      </c>
      <c r="V281" s="2">
        <v>-47</v>
      </c>
      <c r="Z281" s="2">
        <v>0</v>
      </c>
      <c r="AA281" s="2">
        <v>243</v>
      </c>
      <c r="AB281" s="2">
        <v>-243</v>
      </c>
      <c r="AF281" s="2">
        <v>0</v>
      </c>
      <c r="AG281" s="2">
        <v>51</v>
      </c>
      <c r="AH281" s="2">
        <v>-51</v>
      </c>
      <c r="AL281" s="2">
        <v>0</v>
      </c>
      <c r="AM281" s="2">
        <v>51</v>
      </c>
      <c r="AN281" s="2">
        <v>-51</v>
      </c>
      <c r="AR281" s="2">
        <v>0</v>
      </c>
      <c r="AS281" s="2">
        <v>28</v>
      </c>
      <c r="AT281" s="2">
        <v>-28</v>
      </c>
      <c r="AX281" s="2">
        <v>0</v>
      </c>
      <c r="AY281" s="2">
        <v>51</v>
      </c>
      <c r="AZ281" s="2">
        <v>-51</v>
      </c>
      <c r="BD281" s="2">
        <v>0</v>
      </c>
      <c r="BE281" s="2">
        <v>31</v>
      </c>
      <c r="BF281" s="2">
        <v>-31</v>
      </c>
    </row>
    <row r="282" spans="1:58" x14ac:dyDescent="0.25">
      <c r="A282" s="7">
        <v>0.194444444444444</v>
      </c>
      <c r="B282" s="1">
        <v>0</v>
      </c>
      <c r="C282" s="2">
        <v>246</v>
      </c>
      <c r="D282" s="2">
        <v>-246</v>
      </c>
      <c r="H282" s="1">
        <v>0</v>
      </c>
      <c r="I282" s="2">
        <v>31</v>
      </c>
      <c r="J282" s="2">
        <v>-31</v>
      </c>
      <c r="N282" s="1">
        <v>0</v>
      </c>
      <c r="O282" s="2">
        <v>254</v>
      </c>
      <c r="P282" s="2">
        <v>-254</v>
      </c>
      <c r="T282" s="1">
        <v>0</v>
      </c>
      <c r="U282" s="2">
        <v>47</v>
      </c>
      <c r="V282" s="2">
        <v>-47</v>
      </c>
      <c r="Z282" s="2">
        <v>0</v>
      </c>
      <c r="AA282" s="2">
        <v>243</v>
      </c>
      <c r="AB282" s="2">
        <v>-243</v>
      </c>
      <c r="AF282" s="2">
        <v>0</v>
      </c>
      <c r="AG282" s="2">
        <v>51</v>
      </c>
      <c r="AH282" s="2">
        <v>-51</v>
      </c>
      <c r="AL282" s="2">
        <v>0</v>
      </c>
      <c r="AM282" s="2">
        <v>51</v>
      </c>
      <c r="AN282" s="2">
        <v>-51</v>
      </c>
      <c r="AR282" s="2">
        <v>0</v>
      </c>
      <c r="AS282" s="2">
        <v>28</v>
      </c>
      <c r="AT282" s="2">
        <v>-28</v>
      </c>
      <c r="AX282" s="2">
        <v>0</v>
      </c>
      <c r="AY282" s="2">
        <v>51</v>
      </c>
      <c r="AZ282" s="2">
        <v>-51</v>
      </c>
      <c r="BD282" s="2">
        <v>0</v>
      </c>
      <c r="BE282" s="2">
        <v>31</v>
      </c>
      <c r="BF282" s="2">
        <v>-31</v>
      </c>
    </row>
    <row r="283" spans="1:58" x14ac:dyDescent="0.25">
      <c r="A283" s="7">
        <v>0.195138888888889</v>
      </c>
      <c r="B283" s="1">
        <v>0</v>
      </c>
      <c r="C283" s="2">
        <v>246</v>
      </c>
      <c r="D283" s="2">
        <v>-246</v>
      </c>
      <c r="H283" s="1">
        <v>0</v>
      </c>
      <c r="I283" s="2">
        <v>31</v>
      </c>
      <c r="J283" s="2">
        <v>-31</v>
      </c>
      <c r="N283" s="1">
        <v>0</v>
      </c>
      <c r="O283" s="2">
        <v>254</v>
      </c>
      <c r="P283" s="2">
        <v>-254</v>
      </c>
      <c r="T283" s="1">
        <v>0</v>
      </c>
      <c r="U283" s="2">
        <v>47</v>
      </c>
      <c r="V283" s="2">
        <v>-47</v>
      </c>
      <c r="Z283" s="2">
        <v>0</v>
      </c>
      <c r="AA283" s="2">
        <v>243</v>
      </c>
      <c r="AB283" s="2">
        <v>-243</v>
      </c>
      <c r="AF283" s="2">
        <v>0</v>
      </c>
      <c r="AG283" s="2">
        <v>51</v>
      </c>
      <c r="AH283" s="2">
        <v>-51</v>
      </c>
      <c r="AL283" s="2">
        <v>0</v>
      </c>
      <c r="AM283" s="2">
        <v>51</v>
      </c>
      <c r="AN283" s="2">
        <v>-51</v>
      </c>
      <c r="AR283" s="2">
        <v>0</v>
      </c>
      <c r="AS283" s="2">
        <v>208</v>
      </c>
      <c r="AT283" s="2">
        <v>-208</v>
      </c>
      <c r="AX283" s="2">
        <v>0</v>
      </c>
      <c r="AY283" s="2">
        <v>51</v>
      </c>
      <c r="AZ283" s="2">
        <v>-51</v>
      </c>
      <c r="BD283" s="2">
        <v>0</v>
      </c>
      <c r="BE283" s="2">
        <v>31</v>
      </c>
      <c r="BF283" s="2">
        <v>-31</v>
      </c>
    </row>
    <row r="284" spans="1:58" x14ac:dyDescent="0.25">
      <c r="A284" s="7">
        <v>0.195833333333333</v>
      </c>
      <c r="B284" s="1">
        <v>0</v>
      </c>
      <c r="C284" s="2">
        <v>246</v>
      </c>
      <c r="D284" s="2">
        <v>-246</v>
      </c>
      <c r="H284" s="1">
        <v>0</v>
      </c>
      <c r="I284" s="2">
        <v>31</v>
      </c>
      <c r="J284" s="2">
        <v>-31</v>
      </c>
      <c r="N284" s="1">
        <v>0</v>
      </c>
      <c r="O284" s="2">
        <v>254</v>
      </c>
      <c r="P284" s="2">
        <v>-254</v>
      </c>
      <c r="T284" s="1">
        <v>0</v>
      </c>
      <c r="U284" s="2">
        <v>47</v>
      </c>
      <c r="V284" s="2">
        <v>-47</v>
      </c>
      <c r="Z284" s="2">
        <v>0</v>
      </c>
      <c r="AA284" s="2">
        <v>243</v>
      </c>
      <c r="AB284" s="2">
        <v>-243</v>
      </c>
      <c r="AF284" s="2">
        <v>0</v>
      </c>
      <c r="AG284" s="2">
        <v>51</v>
      </c>
      <c r="AH284" s="2">
        <v>-51</v>
      </c>
      <c r="AL284" s="2">
        <v>0</v>
      </c>
      <c r="AM284" s="2">
        <v>51</v>
      </c>
      <c r="AN284" s="2">
        <v>-51</v>
      </c>
      <c r="AR284" s="2">
        <v>0</v>
      </c>
      <c r="AS284" s="2">
        <v>208</v>
      </c>
      <c r="AT284" s="2">
        <v>-208</v>
      </c>
      <c r="AX284" s="2">
        <v>0</v>
      </c>
      <c r="AY284" s="2">
        <v>51</v>
      </c>
      <c r="AZ284" s="2">
        <v>-51</v>
      </c>
      <c r="BD284" s="2">
        <v>0</v>
      </c>
      <c r="BE284" s="2">
        <v>31</v>
      </c>
      <c r="BF284" s="2">
        <v>-31</v>
      </c>
    </row>
    <row r="285" spans="1:58" x14ac:dyDescent="0.25">
      <c r="A285" s="7">
        <v>0.196527777777778</v>
      </c>
      <c r="B285" s="1">
        <v>0</v>
      </c>
      <c r="C285" s="2">
        <v>246</v>
      </c>
      <c r="D285" s="2">
        <v>-246</v>
      </c>
      <c r="H285" s="1">
        <v>0</v>
      </c>
      <c r="I285" s="2">
        <v>31</v>
      </c>
      <c r="J285" s="2">
        <v>-31</v>
      </c>
      <c r="N285" s="1">
        <v>0</v>
      </c>
      <c r="O285" s="2">
        <v>254</v>
      </c>
      <c r="P285" s="2">
        <v>-254</v>
      </c>
      <c r="T285" s="1">
        <v>0</v>
      </c>
      <c r="U285" s="2">
        <v>47</v>
      </c>
      <c r="V285" s="2">
        <v>-47</v>
      </c>
      <c r="Z285" s="2">
        <v>0</v>
      </c>
      <c r="AA285" s="2">
        <v>243</v>
      </c>
      <c r="AB285" s="2">
        <v>-243</v>
      </c>
      <c r="AF285" s="2">
        <v>0</v>
      </c>
      <c r="AG285" s="2">
        <v>51</v>
      </c>
      <c r="AH285" s="2">
        <v>-51</v>
      </c>
      <c r="AL285" s="2">
        <v>0</v>
      </c>
      <c r="AM285" s="2">
        <v>51</v>
      </c>
      <c r="AN285" s="2">
        <v>-51</v>
      </c>
      <c r="AR285" s="2">
        <v>0</v>
      </c>
      <c r="AS285" s="2">
        <v>208</v>
      </c>
      <c r="AT285" s="2">
        <v>-208</v>
      </c>
      <c r="AX285" s="2">
        <v>0</v>
      </c>
      <c r="AY285" s="2">
        <v>51</v>
      </c>
      <c r="AZ285" s="2">
        <v>-51</v>
      </c>
      <c r="BD285" s="2">
        <v>0</v>
      </c>
      <c r="BE285" s="2">
        <v>31</v>
      </c>
      <c r="BF285" s="2">
        <v>-31</v>
      </c>
    </row>
    <row r="286" spans="1:58" x14ac:dyDescent="0.25">
      <c r="A286" s="7">
        <v>0.19722222222222199</v>
      </c>
      <c r="B286" s="1">
        <v>0</v>
      </c>
      <c r="C286" s="2">
        <v>246</v>
      </c>
      <c r="D286" s="2">
        <v>-246</v>
      </c>
      <c r="H286" s="1">
        <v>0</v>
      </c>
      <c r="I286" s="2">
        <v>31</v>
      </c>
      <c r="J286" s="2">
        <v>-31</v>
      </c>
      <c r="N286" s="1">
        <v>0</v>
      </c>
      <c r="O286" s="2">
        <v>254</v>
      </c>
      <c r="P286" s="2">
        <v>-254</v>
      </c>
      <c r="T286" s="1">
        <v>0</v>
      </c>
      <c r="U286" s="2">
        <v>47</v>
      </c>
      <c r="V286" s="2">
        <v>-47</v>
      </c>
      <c r="Z286" s="2">
        <v>0</v>
      </c>
      <c r="AA286" s="2">
        <v>243</v>
      </c>
      <c r="AB286" s="2">
        <v>-243</v>
      </c>
      <c r="AF286" s="2">
        <v>0</v>
      </c>
      <c r="AG286" s="2">
        <v>51</v>
      </c>
      <c r="AH286" s="2">
        <v>-51</v>
      </c>
      <c r="AL286" s="2">
        <v>0</v>
      </c>
      <c r="AM286" s="2">
        <v>51</v>
      </c>
      <c r="AN286" s="2">
        <v>-51</v>
      </c>
      <c r="AR286" s="2">
        <v>0</v>
      </c>
      <c r="AS286" s="2">
        <v>208</v>
      </c>
      <c r="AT286" s="2">
        <v>-208</v>
      </c>
      <c r="AX286" s="2">
        <v>0</v>
      </c>
      <c r="AY286" s="2">
        <v>51</v>
      </c>
      <c r="AZ286" s="2">
        <v>-51</v>
      </c>
      <c r="BD286" s="2">
        <v>0</v>
      </c>
      <c r="BE286" s="2">
        <v>31</v>
      </c>
      <c r="BF286" s="2">
        <v>-31</v>
      </c>
    </row>
    <row r="287" spans="1:58" x14ac:dyDescent="0.25">
      <c r="A287" s="7">
        <v>0.19791666666666699</v>
      </c>
      <c r="B287" s="1">
        <v>0</v>
      </c>
      <c r="C287" s="2">
        <v>246</v>
      </c>
      <c r="D287" s="2">
        <v>-246</v>
      </c>
      <c r="H287" s="1">
        <v>0</v>
      </c>
      <c r="I287" s="2">
        <v>31</v>
      </c>
      <c r="J287" s="2">
        <v>-31</v>
      </c>
      <c r="N287" s="1">
        <v>0</v>
      </c>
      <c r="O287" s="2">
        <v>254</v>
      </c>
      <c r="P287" s="2">
        <v>-254</v>
      </c>
      <c r="T287" s="1">
        <v>0</v>
      </c>
      <c r="U287" s="2">
        <v>47</v>
      </c>
      <c r="V287" s="2">
        <v>-47</v>
      </c>
      <c r="Z287" s="2">
        <v>0</v>
      </c>
      <c r="AA287" s="2">
        <v>243</v>
      </c>
      <c r="AB287" s="2">
        <v>-243</v>
      </c>
      <c r="AF287" s="2">
        <v>0</v>
      </c>
      <c r="AG287" s="2">
        <v>51</v>
      </c>
      <c r="AH287" s="2">
        <v>-51</v>
      </c>
      <c r="AL287" s="2">
        <v>0</v>
      </c>
      <c r="AM287" s="2">
        <v>51</v>
      </c>
      <c r="AN287" s="2">
        <v>-51</v>
      </c>
      <c r="AR287" s="2">
        <v>0</v>
      </c>
      <c r="AS287" s="2">
        <v>208</v>
      </c>
      <c r="AT287" s="2">
        <v>-208</v>
      </c>
      <c r="AX287" s="2">
        <v>0</v>
      </c>
      <c r="AY287" s="2">
        <v>51</v>
      </c>
      <c r="AZ287" s="2">
        <v>-51</v>
      </c>
      <c r="BD287" s="2">
        <v>0</v>
      </c>
      <c r="BE287" s="2">
        <v>31</v>
      </c>
      <c r="BF287" s="2">
        <v>-31</v>
      </c>
    </row>
    <row r="288" spans="1:58" x14ac:dyDescent="0.25">
      <c r="A288" s="7">
        <v>0.19861111111111099</v>
      </c>
      <c r="B288" s="1">
        <v>0</v>
      </c>
      <c r="C288" s="2">
        <v>246</v>
      </c>
      <c r="D288" s="2">
        <v>-246</v>
      </c>
      <c r="H288" s="1">
        <v>0</v>
      </c>
      <c r="I288" s="2">
        <v>31</v>
      </c>
      <c r="J288" s="2">
        <v>-31</v>
      </c>
      <c r="N288" s="1">
        <v>0</v>
      </c>
      <c r="O288" s="2">
        <v>254</v>
      </c>
      <c r="P288" s="2">
        <v>-254</v>
      </c>
      <c r="T288" s="1">
        <v>0</v>
      </c>
      <c r="U288" s="2">
        <v>155</v>
      </c>
      <c r="V288" s="2">
        <v>-155</v>
      </c>
      <c r="Z288" s="2">
        <v>0</v>
      </c>
      <c r="AA288" s="2">
        <v>243</v>
      </c>
      <c r="AB288" s="2">
        <v>-243</v>
      </c>
      <c r="AF288" s="2">
        <v>0</v>
      </c>
      <c r="AG288" s="2">
        <v>51</v>
      </c>
      <c r="AH288" s="2">
        <v>-51</v>
      </c>
      <c r="AL288" s="2">
        <v>0</v>
      </c>
      <c r="AM288" s="2">
        <v>51</v>
      </c>
      <c r="AN288" s="2">
        <v>-51</v>
      </c>
      <c r="AR288" s="2">
        <v>0</v>
      </c>
      <c r="AS288" s="2">
        <v>208</v>
      </c>
      <c r="AT288" s="2">
        <v>-208</v>
      </c>
      <c r="AX288" s="2">
        <v>0</v>
      </c>
      <c r="AY288" s="2">
        <v>51</v>
      </c>
      <c r="AZ288" s="2">
        <v>-51</v>
      </c>
      <c r="BD288" s="2">
        <v>0</v>
      </c>
      <c r="BE288" s="2">
        <v>31</v>
      </c>
      <c r="BF288" s="2">
        <v>-31</v>
      </c>
    </row>
    <row r="289" spans="1:58" x14ac:dyDescent="0.25">
      <c r="A289" s="7">
        <v>0.19930555555555601</v>
      </c>
      <c r="B289" s="1">
        <v>0</v>
      </c>
      <c r="C289" s="2">
        <v>246</v>
      </c>
      <c r="D289" s="2">
        <v>-246</v>
      </c>
      <c r="H289" s="1">
        <v>0</v>
      </c>
      <c r="I289" s="2">
        <v>31</v>
      </c>
      <c r="J289" s="2">
        <v>-31</v>
      </c>
      <c r="N289" s="1">
        <v>0</v>
      </c>
      <c r="O289" s="2">
        <v>452</v>
      </c>
      <c r="P289" s="2">
        <v>-452</v>
      </c>
      <c r="T289" s="1">
        <v>0</v>
      </c>
      <c r="U289" s="2">
        <v>155</v>
      </c>
      <c r="V289" s="2">
        <v>-155</v>
      </c>
      <c r="Z289" s="2">
        <v>0</v>
      </c>
      <c r="AA289" s="2">
        <v>53</v>
      </c>
      <c r="AB289" s="2">
        <v>-53</v>
      </c>
      <c r="AF289" s="2">
        <v>0</v>
      </c>
      <c r="AG289" s="2">
        <v>51</v>
      </c>
      <c r="AH289" s="2">
        <v>-51</v>
      </c>
      <c r="AL289" s="2">
        <v>0</v>
      </c>
      <c r="AM289" s="2">
        <v>51</v>
      </c>
      <c r="AN289" s="2">
        <v>-51</v>
      </c>
      <c r="AR289" s="2">
        <v>0</v>
      </c>
      <c r="AS289" s="2">
        <v>208</v>
      </c>
      <c r="AT289" s="2">
        <v>-208</v>
      </c>
      <c r="AX289" s="2">
        <v>0</v>
      </c>
      <c r="AY289" s="2">
        <v>51</v>
      </c>
      <c r="AZ289" s="2">
        <v>-51</v>
      </c>
      <c r="BD289" s="2">
        <v>0</v>
      </c>
      <c r="BE289" s="2">
        <v>31</v>
      </c>
      <c r="BF289" s="2">
        <v>-31</v>
      </c>
    </row>
    <row r="290" spans="1:58" x14ac:dyDescent="0.25">
      <c r="A290" s="7">
        <v>0.2</v>
      </c>
      <c r="B290" s="1">
        <v>2.0368945455914689E-39</v>
      </c>
      <c r="C290" s="2">
        <v>246</v>
      </c>
      <c r="D290" s="2">
        <v>-246</v>
      </c>
      <c r="H290" s="1">
        <v>3.6837454547930819E-40</v>
      </c>
      <c r="I290" s="2">
        <v>31</v>
      </c>
      <c r="J290" s="2">
        <v>-31</v>
      </c>
      <c r="N290" s="1">
        <v>3.900436363898557E-40</v>
      </c>
      <c r="O290" s="2">
        <v>452</v>
      </c>
      <c r="P290" s="2">
        <v>-452</v>
      </c>
      <c r="T290" s="1">
        <v>2.0368945455914689E-39</v>
      </c>
      <c r="U290" s="2">
        <v>155</v>
      </c>
      <c r="V290" s="2">
        <v>-155</v>
      </c>
      <c r="Z290" s="2">
        <v>0</v>
      </c>
      <c r="AA290" s="2">
        <v>53</v>
      </c>
      <c r="AB290" s="2">
        <v>-53</v>
      </c>
      <c r="AF290" s="2">
        <v>0</v>
      </c>
      <c r="AG290" s="2">
        <v>51</v>
      </c>
      <c r="AH290" s="2">
        <v>-51</v>
      </c>
      <c r="AL290" s="2">
        <v>0</v>
      </c>
      <c r="AM290" s="2">
        <v>51</v>
      </c>
      <c r="AN290" s="2">
        <v>-51</v>
      </c>
      <c r="AR290" s="2">
        <v>0</v>
      </c>
      <c r="AS290" s="2">
        <v>208</v>
      </c>
      <c r="AT290" s="2">
        <v>-208</v>
      </c>
      <c r="AX290" s="2">
        <v>0</v>
      </c>
      <c r="AY290" s="2">
        <v>51</v>
      </c>
      <c r="AZ290" s="2">
        <v>-51</v>
      </c>
      <c r="BD290" s="2">
        <v>0</v>
      </c>
      <c r="BE290" s="2">
        <v>31</v>
      </c>
      <c r="BF290" s="2">
        <v>-31</v>
      </c>
    </row>
    <row r="291" spans="1:58" x14ac:dyDescent="0.25">
      <c r="A291" s="7">
        <v>0.20069444444444401</v>
      </c>
      <c r="B291" s="1">
        <v>6.038129292705749E-20</v>
      </c>
      <c r="C291" s="2">
        <v>246</v>
      </c>
      <c r="D291" s="2">
        <v>-246</v>
      </c>
      <c r="H291" s="1">
        <v>1.2335963071119272E-20</v>
      </c>
      <c r="I291" s="2">
        <v>31</v>
      </c>
      <c r="J291" s="2">
        <v>-31</v>
      </c>
      <c r="N291" s="1">
        <v>1.2985224285388707E-20</v>
      </c>
      <c r="O291" s="2">
        <v>452</v>
      </c>
      <c r="P291" s="2">
        <v>-452</v>
      </c>
      <c r="T291" s="1">
        <v>5.9732031712788056E-20</v>
      </c>
      <c r="U291" s="2">
        <v>155</v>
      </c>
      <c r="V291" s="2">
        <v>-155</v>
      </c>
      <c r="Z291" s="2">
        <v>0</v>
      </c>
      <c r="AA291" s="2">
        <v>53</v>
      </c>
      <c r="AB291" s="2">
        <v>-53</v>
      </c>
      <c r="AF291" s="2">
        <v>0</v>
      </c>
      <c r="AG291" s="2">
        <v>51</v>
      </c>
      <c r="AH291" s="2">
        <v>-51</v>
      </c>
      <c r="AL291" s="2">
        <v>0</v>
      </c>
      <c r="AM291" s="2">
        <v>51</v>
      </c>
      <c r="AN291" s="2">
        <v>-51</v>
      </c>
      <c r="AR291" s="2">
        <v>0</v>
      </c>
      <c r="AS291" s="2">
        <v>208</v>
      </c>
      <c r="AT291" s="2">
        <v>-208</v>
      </c>
      <c r="AX291" s="2">
        <v>0</v>
      </c>
      <c r="AY291" s="2">
        <v>51</v>
      </c>
      <c r="AZ291" s="2">
        <v>-51</v>
      </c>
      <c r="BD291" s="2">
        <v>0</v>
      </c>
      <c r="BE291" s="2">
        <v>31</v>
      </c>
      <c r="BF291" s="2">
        <v>-31</v>
      </c>
    </row>
    <row r="292" spans="1:58" x14ac:dyDescent="0.25">
      <c r="A292" s="7">
        <v>0.20138888888888901</v>
      </c>
      <c r="B292" s="1">
        <v>5.1416947614836481E-13</v>
      </c>
      <c r="C292" s="2">
        <v>246</v>
      </c>
      <c r="D292" s="2">
        <v>-245.99999999999949</v>
      </c>
      <c r="H292" s="1">
        <v>1.061871744219449E-13</v>
      </c>
      <c r="I292" s="2">
        <v>31</v>
      </c>
      <c r="J292" s="2">
        <v>-30.999999999999893</v>
      </c>
      <c r="N292" s="1">
        <v>1.1177597307573147E-13</v>
      </c>
      <c r="O292" s="2">
        <v>452</v>
      </c>
      <c r="P292" s="2">
        <v>-451.99999999999989</v>
      </c>
      <c r="T292" s="1">
        <v>4.9181428153321843E-13</v>
      </c>
      <c r="U292" s="2">
        <v>155</v>
      </c>
      <c r="V292" s="2">
        <v>-154.99999999999952</v>
      </c>
      <c r="Z292" s="2">
        <v>0</v>
      </c>
      <c r="AA292" s="2">
        <v>53</v>
      </c>
      <c r="AB292" s="2">
        <v>-53</v>
      </c>
      <c r="AF292" s="2">
        <v>0</v>
      </c>
      <c r="AG292" s="2">
        <v>51</v>
      </c>
      <c r="AH292" s="2">
        <v>-51</v>
      </c>
      <c r="AL292" s="2">
        <v>0</v>
      </c>
      <c r="AM292" s="2">
        <v>51</v>
      </c>
      <c r="AN292" s="2">
        <v>-51</v>
      </c>
      <c r="AR292" s="2">
        <v>0</v>
      </c>
      <c r="AS292" s="2">
        <v>208</v>
      </c>
      <c r="AT292" s="2">
        <v>-208</v>
      </c>
      <c r="AX292" s="2">
        <v>0</v>
      </c>
      <c r="AY292" s="2">
        <v>51</v>
      </c>
      <c r="AZ292" s="2">
        <v>-51</v>
      </c>
      <c r="BD292" s="2">
        <v>0</v>
      </c>
      <c r="BE292" s="2">
        <v>31</v>
      </c>
      <c r="BF292" s="2">
        <v>-31</v>
      </c>
    </row>
    <row r="293" spans="1:58" x14ac:dyDescent="0.25">
      <c r="A293" s="7">
        <v>0.202083333333333</v>
      </c>
      <c r="B293" s="1">
        <v>1.882652228811842E-9</v>
      </c>
      <c r="C293" s="2">
        <v>246</v>
      </c>
      <c r="D293" s="2">
        <v>-245.99999999811735</v>
      </c>
      <c r="H293" s="1">
        <v>4.4535859176194116E-10</v>
      </c>
      <c r="I293" s="2">
        <v>31</v>
      </c>
      <c r="J293" s="2">
        <v>-30.999999999554642</v>
      </c>
      <c r="N293" s="1">
        <v>4.6560216411475664E-10</v>
      </c>
      <c r="O293" s="2">
        <v>229</v>
      </c>
      <c r="P293" s="2">
        <v>-228.9999999995344</v>
      </c>
      <c r="T293" s="1">
        <v>1.8016779394005801E-9</v>
      </c>
      <c r="U293" s="2">
        <v>155</v>
      </c>
      <c r="V293" s="2">
        <v>-154.99999999819832</v>
      </c>
      <c r="Z293" s="2">
        <v>0</v>
      </c>
      <c r="AA293" s="2">
        <v>53</v>
      </c>
      <c r="AB293" s="2">
        <v>-53</v>
      </c>
      <c r="AF293" s="2">
        <v>0</v>
      </c>
      <c r="AG293" s="2">
        <v>51</v>
      </c>
      <c r="AH293" s="2">
        <v>-51</v>
      </c>
      <c r="AL293" s="2">
        <v>0</v>
      </c>
      <c r="AM293" s="2">
        <v>51</v>
      </c>
      <c r="AN293" s="2">
        <v>-51</v>
      </c>
      <c r="AR293" s="2">
        <v>0</v>
      </c>
      <c r="AS293" s="2">
        <v>208</v>
      </c>
      <c r="AT293" s="2">
        <v>-208</v>
      </c>
      <c r="AX293" s="2">
        <v>0</v>
      </c>
      <c r="AY293" s="2">
        <v>51</v>
      </c>
      <c r="AZ293" s="2">
        <v>-51</v>
      </c>
      <c r="BD293" s="2">
        <v>0</v>
      </c>
      <c r="BE293" s="2">
        <v>31</v>
      </c>
      <c r="BF293" s="2">
        <v>-31</v>
      </c>
    </row>
    <row r="294" spans="1:58" x14ac:dyDescent="0.25">
      <c r="A294" s="7">
        <v>0.202777777777778</v>
      </c>
      <c r="B294" s="1">
        <v>2.7352310087501172E-7</v>
      </c>
      <c r="C294" s="2">
        <v>246</v>
      </c>
      <c r="D294" s="2">
        <v>-245.99999972647689</v>
      </c>
      <c r="H294" s="1">
        <v>6.8380775218752929E-8</v>
      </c>
      <c r="I294" s="2">
        <v>31</v>
      </c>
      <c r="J294" s="2">
        <v>-30.999999931619225</v>
      </c>
      <c r="N294" s="1">
        <v>9.8111547052993329E-8</v>
      </c>
      <c r="O294" s="2">
        <v>229</v>
      </c>
      <c r="P294" s="2">
        <v>-228.99999990188846</v>
      </c>
      <c r="T294" s="1">
        <v>2.8244233242528378E-7</v>
      </c>
      <c r="U294" s="2">
        <v>155</v>
      </c>
      <c r="V294" s="2">
        <v>-154.99999971755767</v>
      </c>
      <c r="Z294" s="2">
        <v>0</v>
      </c>
      <c r="AA294" s="2">
        <v>53</v>
      </c>
      <c r="AB294" s="2">
        <v>-53</v>
      </c>
      <c r="AF294" s="2">
        <v>0</v>
      </c>
      <c r="AG294" s="2">
        <v>51</v>
      </c>
      <c r="AH294" s="2">
        <v>-51</v>
      </c>
      <c r="AL294" s="2">
        <v>0</v>
      </c>
      <c r="AM294" s="2">
        <v>51</v>
      </c>
      <c r="AN294" s="2">
        <v>-51</v>
      </c>
      <c r="AR294" s="2">
        <v>0</v>
      </c>
      <c r="AS294" s="2">
        <v>208</v>
      </c>
      <c r="AT294" s="2">
        <v>-208</v>
      </c>
      <c r="AX294" s="2">
        <v>0</v>
      </c>
      <c r="AY294" s="2">
        <v>51</v>
      </c>
      <c r="AZ294" s="2">
        <v>-51</v>
      </c>
      <c r="BD294" s="2">
        <v>0</v>
      </c>
      <c r="BE294" s="2">
        <v>31</v>
      </c>
      <c r="BF294" s="2">
        <v>-31</v>
      </c>
    </row>
    <row r="295" spans="1:58" x14ac:dyDescent="0.25">
      <c r="A295" s="7">
        <v>0.203472222222222</v>
      </c>
      <c r="B295" s="1">
        <v>2.6513417292038508E-6</v>
      </c>
      <c r="C295" s="2">
        <v>246</v>
      </c>
      <c r="D295" s="2">
        <v>-245.99999734865827</v>
      </c>
      <c r="H295" s="1">
        <v>1.7105430510992585E-6</v>
      </c>
      <c r="I295" s="2">
        <v>31</v>
      </c>
      <c r="J295" s="2">
        <v>-30.999998289456951</v>
      </c>
      <c r="N295" s="1">
        <v>2.8223960343137767E-6</v>
      </c>
      <c r="O295" s="2">
        <v>229</v>
      </c>
      <c r="P295" s="2">
        <v>-228.99999717760397</v>
      </c>
      <c r="T295" s="1">
        <v>8.5527152554962921E-6</v>
      </c>
      <c r="U295" s="2">
        <v>155</v>
      </c>
      <c r="V295" s="2">
        <v>-154.99999144728474</v>
      </c>
      <c r="Z295" s="2">
        <v>0</v>
      </c>
      <c r="AA295" s="2">
        <v>53</v>
      </c>
      <c r="AB295" s="2">
        <v>-53</v>
      </c>
      <c r="AF295" s="2">
        <v>0</v>
      </c>
      <c r="AG295" s="2">
        <v>51</v>
      </c>
      <c r="AH295" s="2">
        <v>-51</v>
      </c>
      <c r="AL295" s="2">
        <v>0</v>
      </c>
      <c r="AM295" s="2">
        <v>51</v>
      </c>
      <c r="AN295" s="2">
        <v>-51</v>
      </c>
      <c r="AR295" s="2">
        <v>0</v>
      </c>
      <c r="AS295" s="2">
        <v>208</v>
      </c>
      <c r="AT295" s="2">
        <v>-208</v>
      </c>
      <c r="AX295" s="2">
        <v>0</v>
      </c>
      <c r="AY295" s="2">
        <v>51</v>
      </c>
      <c r="AZ295" s="2">
        <v>-51</v>
      </c>
      <c r="BD295" s="2">
        <v>0</v>
      </c>
      <c r="BE295" s="2">
        <v>31</v>
      </c>
      <c r="BF295" s="2">
        <v>-31</v>
      </c>
    </row>
    <row r="296" spans="1:58" x14ac:dyDescent="0.25">
      <c r="A296" s="7">
        <v>0.204166666666667</v>
      </c>
      <c r="B296" s="1">
        <v>2.8776028545762654E-5</v>
      </c>
      <c r="C296" s="2">
        <v>246</v>
      </c>
      <c r="D296" s="2">
        <v>-245.99997122397144</v>
      </c>
      <c r="H296" s="1">
        <v>2.3020822836610124E-5</v>
      </c>
      <c r="I296" s="2">
        <v>31</v>
      </c>
      <c r="J296" s="2">
        <v>-30.999976979177163</v>
      </c>
      <c r="N296" s="1">
        <v>3.3572033303389766E-5</v>
      </c>
      <c r="O296" s="2">
        <v>229</v>
      </c>
      <c r="P296" s="2">
        <v>-228.99996642796668</v>
      </c>
      <c r="T296" s="1">
        <v>9.5920095152542194E-5</v>
      </c>
      <c r="U296" s="2">
        <v>155</v>
      </c>
      <c r="V296" s="2">
        <v>-154.99990407990484</v>
      </c>
      <c r="Z296" s="2">
        <v>0</v>
      </c>
      <c r="AA296" s="2">
        <v>53</v>
      </c>
      <c r="AB296" s="2">
        <v>-53</v>
      </c>
      <c r="AF296" s="2">
        <v>0</v>
      </c>
      <c r="AG296" s="2">
        <v>51</v>
      </c>
      <c r="AH296" s="2">
        <v>-51</v>
      </c>
      <c r="AL296" s="2">
        <v>0</v>
      </c>
      <c r="AM296" s="2">
        <v>51</v>
      </c>
      <c r="AN296" s="2">
        <v>-51</v>
      </c>
      <c r="AR296" s="2">
        <v>0</v>
      </c>
      <c r="AS296" s="2">
        <v>208</v>
      </c>
      <c r="AT296" s="2">
        <v>-208</v>
      </c>
      <c r="AX296" s="2">
        <v>0</v>
      </c>
      <c r="AY296" s="2">
        <v>51</v>
      </c>
      <c r="AZ296" s="2">
        <v>-51</v>
      </c>
      <c r="BD296" s="2">
        <v>0</v>
      </c>
      <c r="BE296" s="2">
        <v>31</v>
      </c>
      <c r="BF296" s="2">
        <v>-31</v>
      </c>
    </row>
    <row r="297" spans="1:58" x14ac:dyDescent="0.25">
      <c r="A297" s="7">
        <v>0.20486111111111099</v>
      </c>
      <c r="B297" s="1">
        <v>1.8424045245822403E-4</v>
      </c>
      <c r="C297" s="2">
        <v>391</v>
      </c>
      <c r="D297" s="2">
        <v>-390.99981575954752</v>
      </c>
      <c r="H297" s="1">
        <v>1.3075128884132027E-4</v>
      </c>
      <c r="I297" s="2">
        <v>31</v>
      </c>
      <c r="J297" s="2">
        <v>-30.99986924871116</v>
      </c>
      <c r="N297" s="1">
        <v>2.0207017366385862E-4</v>
      </c>
      <c r="O297" s="2">
        <v>229</v>
      </c>
      <c r="P297" s="2">
        <v>-228.99979792982634</v>
      </c>
      <c r="T297" s="1">
        <v>5.9432404018781946E-4</v>
      </c>
      <c r="U297" s="2">
        <v>155</v>
      </c>
      <c r="V297" s="2">
        <v>-154.99940567595982</v>
      </c>
      <c r="Z297" s="2">
        <v>0</v>
      </c>
      <c r="AA297" s="2">
        <v>53</v>
      </c>
      <c r="AB297" s="2">
        <v>-53</v>
      </c>
      <c r="AF297" s="2">
        <v>0</v>
      </c>
      <c r="AG297" s="2">
        <v>51</v>
      </c>
      <c r="AH297" s="2">
        <v>-51</v>
      </c>
      <c r="AL297" s="2">
        <v>0</v>
      </c>
      <c r="AM297" s="2">
        <v>51</v>
      </c>
      <c r="AN297" s="2">
        <v>-51</v>
      </c>
      <c r="AR297" s="2">
        <v>0</v>
      </c>
      <c r="AS297" s="2">
        <v>208</v>
      </c>
      <c r="AT297" s="2">
        <v>-208</v>
      </c>
      <c r="AX297" s="2">
        <v>0</v>
      </c>
      <c r="AY297" s="2">
        <v>51</v>
      </c>
      <c r="AZ297" s="2">
        <v>-51</v>
      </c>
      <c r="BD297" s="2">
        <v>0</v>
      </c>
      <c r="BE297" s="2">
        <v>31</v>
      </c>
      <c r="BF297" s="2">
        <v>-31</v>
      </c>
    </row>
    <row r="298" spans="1:58" x14ac:dyDescent="0.25">
      <c r="A298" s="7">
        <v>0.20555555555555599</v>
      </c>
      <c r="B298" s="1">
        <v>7.1734906204631128E-4</v>
      </c>
      <c r="C298" s="2">
        <v>176</v>
      </c>
      <c r="D298" s="2">
        <v>-175.99928265093794</v>
      </c>
      <c r="H298" s="1">
        <v>5.4419584017306375E-4</v>
      </c>
      <c r="I298" s="2">
        <v>31</v>
      </c>
      <c r="J298" s="2">
        <v>-30.999455804159826</v>
      </c>
      <c r="N298" s="1">
        <v>8.1629376025959567E-4</v>
      </c>
      <c r="O298" s="2">
        <v>229</v>
      </c>
      <c r="P298" s="2">
        <v>-228.99918370623973</v>
      </c>
      <c r="T298" s="1">
        <v>2.473617455332108E-3</v>
      </c>
      <c r="U298" s="2">
        <v>155</v>
      </c>
      <c r="V298" s="2">
        <v>-154.99752638254466</v>
      </c>
      <c r="Z298" s="2">
        <v>0</v>
      </c>
      <c r="AA298" s="2">
        <v>53</v>
      </c>
      <c r="AB298" s="2">
        <v>-53</v>
      </c>
      <c r="AF298" s="2">
        <v>0</v>
      </c>
      <c r="AG298" s="2">
        <v>51</v>
      </c>
      <c r="AH298" s="2">
        <v>-51</v>
      </c>
      <c r="AL298" s="2">
        <v>0</v>
      </c>
      <c r="AM298" s="2">
        <v>51</v>
      </c>
      <c r="AN298" s="2">
        <v>-51</v>
      </c>
      <c r="AR298" s="2">
        <v>0</v>
      </c>
      <c r="AS298" s="2">
        <v>208</v>
      </c>
      <c r="AT298" s="2">
        <v>-208</v>
      </c>
      <c r="AX298" s="2">
        <v>0</v>
      </c>
      <c r="AY298" s="2">
        <v>51</v>
      </c>
      <c r="AZ298" s="2">
        <v>-51</v>
      </c>
      <c r="BD298" s="2">
        <v>0</v>
      </c>
      <c r="BE298" s="2">
        <v>31</v>
      </c>
      <c r="BF298" s="2">
        <v>-31</v>
      </c>
    </row>
    <row r="299" spans="1:58" x14ac:dyDescent="0.25">
      <c r="A299" s="7">
        <v>0.20624999999999999</v>
      </c>
      <c r="B299" s="1">
        <v>2.1791189653378382E-3</v>
      </c>
      <c r="C299" s="2">
        <v>176</v>
      </c>
      <c r="D299" s="2">
        <v>-175.99782088103467</v>
      </c>
      <c r="H299" s="1">
        <v>1.6343392240033784E-3</v>
      </c>
      <c r="I299" s="2">
        <v>31</v>
      </c>
      <c r="J299" s="2">
        <v>-30.998365660775995</v>
      </c>
      <c r="N299" s="1">
        <v>2.490421674671815E-3</v>
      </c>
      <c r="O299" s="2">
        <v>229</v>
      </c>
      <c r="P299" s="2">
        <v>-228.99750957832532</v>
      </c>
      <c r="T299" s="1">
        <v>7.7825677333494218E-3</v>
      </c>
      <c r="U299" s="2">
        <v>155</v>
      </c>
      <c r="V299" s="2">
        <v>-154.99221743226664</v>
      </c>
      <c r="Z299" s="2">
        <v>0.01</v>
      </c>
      <c r="AA299" s="2">
        <v>53</v>
      </c>
      <c r="AB299" s="2">
        <v>-52.99</v>
      </c>
      <c r="AF299" s="2">
        <v>0</v>
      </c>
      <c r="AG299" s="2">
        <v>51</v>
      </c>
      <c r="AH299" s="2">
        <v>-51</v>
      </c>
      <c r="AL299" s="2">
        <v>0</v>
      </c>
      <c r="AM299" s="2">
        <v>51</v>
      </c>
      <c r="AN299" s="2">
        <v>-51</v>
      </c>
      <c r="AR299" s="2">
        <v>0.01</v>
      </c>
      <c r="AS299" s="2">
        <v>208</v>
      </c>
      <c r="AT299" s="2">
        <v>-207.99</v>
      </c>
      <c r="AX299" s="2">
        <v>0.01</v>
      </c>
      <c r="AY299" s="2">
        <v>51</v>
      </c>
      <c r="AZ299" s="2">
        <v>-50.99</v>
      </c>
      <c r="BD299" s="2">
        <v>0</v>
      </c>
      <c r="BE299" s="2">
        <v>31</v>
      </c>
      <c r="BF299" s="2">
        <v>-31</v>
      </c>
    </row>
    <row r="300" spans="1:58" x14ac:dyDescent="0.25">
      <c r="A300" s="7">
        <v>0.20694444444444399</v>
      </c>
      <c r="B300" s="1">
        <v>5.1901597542804078E-3</v>
      </c>
      <c r="C300" s="2">
        <v>176</v>
      </c>
      <c r="D300" s="2">
        <v>-175.99480984024572</v>
      </c>
      <c r="H300" s="1">
        <v>4.3916736382372673E-3</v>
      </c>
      <c r="I300" s="2">
        <v>31</v>
      </c>
      <c r="J300" s="2">
        <v>-30.995608326361761</v>
      </c>
      <c r="N300" s="1">
        <v>6.7871319863666863E-3</v>
      </c>
      <c r="O300" s="2">
        <v>229</v>
      </c>
      <c r="P300" s="2">
        <v>-228.99321286801364</v>
      </c>
      <c r="T300" s="1">
        <v>1.9962152901078486E-2</v>
      </c>
      <c r="U300" s="2">
        <v>155</v>
      </c>
      <c r="V300" s="2">
        <v>-154.98003784709891</v>
      </c>
      <c r="Z300" s="2">
        <v>0.02</v>
      </c>
      <c r="AA300" s="2">
        <v>53</v>
      </c>
      <c r="AB300" s="2">
        <v>-52.98</v>
      </c>
      <c r="AF300" s="2">
        <v>0.01</v>
      </c>
      <c r="AG300" s="2">
        <v>51</v>
      </c>
      <c r="AH300" s="2">
        <v>-50.99</v>
      </c>
      <c r="AL300" s="2">
        <v>0</v>
      </c>
      <c r="AM300" s="2">
        <v>51</v>
      </c>
      <c r="AN300" s="2">
        <v>-51</v>
      </c>
      <c r="AR300" s="2">
        <v>0.02</v>
      </c>
      <c r="AS300" s="2">
        <v>208</v>
      </c>
      <c r="AT300" s="2">
        <v>-207.98</v>
      </c>
      <c r="AX300" s="2">
        <v>0.02</v>
      </c>
      <c r="AY300" s="2">
        <v>51</v>
      </c>
      <c r="AZ300" s="2">
        <v>-50.98</v>
      </c>
      <c r="BD300" s="2">
        <v>0.02</v>
      </c>
      <c r="BE300" s="2">
        <v>31</v>
      </c>
      <c r="BF300" s="2">
        <v>-30.98</v>
      </c>
    </row>
    <row r="301" spans="1:58" x14ac:dyDescent="0.25">
      <c r="A301" s="7">
        <v>0.20763888888888901</v>
      </c>
      <c r="B301" s="1">
        <v>1.053823082586236E-2</v>
      </c>
      <c r="C301" s="2">
        <v>176</v>
      </c>
      <c r="D301" s="2">
        <v>-175.98946176917414</v>
      </c>
      <c r="H301" s="1">
        <v>9.6600449237071624E-3</v>
      </c>
      <c r="I301" s="2">
        <v>31</v>
      </c>
      <c r="J301" s="2">
        <v>-30.990339955076294</v>
      </c>
      <c r="N301" s="1">
        <v>1.536825328771594E-2</v>
      </c>
      <c r="O301" s="2">
        <v>229</v>
      </c>
      <c r="P301" s="2">
        <v>-228.9846317467123</v>
      </c>
      <c r="T301" s="1">
        <v>4.390929510775983E-2</v>
      </c>
      <c r="U301" s="2">
        <v>155</v>
      </c>
      <c r="V301" s="2">
        <v>-154.95609070489223</v>
      </c>
      <c r="Z301" s="2">
        <v>0.03</v>
      </c>
      <c r="AA301" s="2">
        <v>53</v>
      </c>
      <c r="AB301" s="2">
        <v>-52.97</v>
      </c>
      <c r="AF301" s="2">
        <v>0.02</v>
      </c>
      <c r="AG301" s="2">
        <v>51</v>
      </c>
      <c r="AH301" s="2">
        <v>-50.98</v>
      </c>
      <c r="AL301" s="2">
        <v>0.01</v>
      </c>
      <c r="AM301" s="2">
        <v>51</v>
      </c>
      <c r="AN301" s="2">
        <v>-50.99</v>
      </c>
      <c r="AR301" s="2">
        <v>0.04</v>
      </c>
      <c r="AS301" s="2">
        <v>208</v>
      </c>
      <c r="AT301" s="2">
        <v>-207.96</v>
      </c>
      <c r="AX301" s="2">
        <v>0.04</v>
      </c>
      <c r="AY301" s="2">
        <v>51</v>
      </c>
      <c r="AZ301" s="2">
        <v>-50.96</v>
      </c>
      <c r="BD301" s="2">
        <v>0.04</v>
      </c>
      <c r="BE301" s="2">
        <v>31</v>
      </c>
      <c r="BF301" s="2">
        <v>-30.96</v>
      </c>
    </row>
    <row r="302" spans="1:58" x14ac:dyDescent="0.25">
      <c r="A302" s="7">
        <v>0.20833333333333301</v>
      </c>
      <c r="B302" s="1">
        <v>1.9731624913772176E-2</v>
      </c>
      <c r="C302" s="2">
        <v>176</v>
      </c>
      <c r="D302" s="2">
        <v>-175.98026837508624</v>
      </c>
      <c r="H302" s="1">
        <v>1.8015831443009375E-2</v>
      </c>
      <c r="I302" s="2">
        <v>31</v>
      </c>
      <c r="J302" s="2">
        <v>-30.981984168556991</v>
      </c>
      <c r="N302" s="1">
        <v>3.0026385738348961E-2</v>
      </c>
      <c r="O302" s="2">
        <v>229</v>
      </c>
      <c r="P302" s="2">
        <v>-228.96997361426165</v>
      </c>
      <c r="T302" s="1">
        <v>8.5789673538139891E-2</v>
      </c>
      <c r="U302" s="2">
        <v>155</v>
      </c>
      <c r="V302" s="2">
        <v>-154.91421032646187</v>
      </c>
      <c r="Z302" s="2">
        <v>7.0000000000000007E-2</v>
      </c>
      <c r="AA302" s="2">
        <v>53</v>
      </c>
      <c r="AB302" s="2">
        <v>-52.93</v>
      </c>
      <c r="AF302" s="2">
        <v>0.03</v>
      </c>
      <c r="AG302" s="2">
        <v>51</v>
      </c>
      <c r="AH302" s="2">
        <v>-50.97</v>
      </c>
      <c r="AL302" s="2">
        <v>0.04</v>
      </c>
      <c r="AM302" s="2">
        <v>51</v>
      </c>
      <c r="AN302" s="2">
        <v>-50.96</v>
      </c>
      <c r="AR302" s="2">
        <v>0.09</v>
      </c>
      <c r="AS302" s="2">
        <v>208</v>
      </c>
      <c r="AT302" s="2">
        <v>-207.91</v>
      </c>
      <c r="AX302" s="2">
        <v>0.09</v>
      </c>
      <c r="AY302" s="2">
        <v>51</v>
      </c>
      <c r="AZ302" s="2">
        <v>-50.91</v>
      </c>
      <c r="BD302" s="2">
        <v>0.09</v>
      </c>
      <c r="BE302" s="2">
        <v>31</v>
      </c>
      <c r="BF302" s="2">
        <v>-30.91</v>
      </c>
    </row>
    <row r="303" spans="1:58" x14ac:dyDescent="0.25">
      <c r="A303" s="7">
        <v>0.20902777777777801</v>
      </c>
      <c r="B303" s="1">
        <v>3.5116165146172433E-2</v>
      </c>
      <c r="C303" s="2">
        <v>176</v>
      </c>
      <c r="D303" s="2">
        <v>-175.96488383485382</v>
      </c>
      <c r="H303" s="1">
        <v>3.0535795779280384E-2</v>
      </c>
      <c r="I303" s="2">
        <v>31</v>
      </c>
      <c r="J303" s="2">
        <v>-30.969464204220721</v>
      </c>
      <c r="N303" s="1">
        <v>5.4964432402704683E-2</v>
      </c>
      <c r="O303" s="2">
        <v>229</v>
      </c>
      <c r="P303" s="2">
        <v>-228.9450355675973</v>
      </c>
      <c r="T303" s="1">
        <v>0.15267897889640192</v>
      </c>
      <c r="U303" s="2">
        <v>155</v>
      </c>
      <c r="V303" s="2">
        <v>-154.8473210211036</v>
      </c>
      <c r="Z303" s="2">
        <v>0.12</v>
      </c>
      <c r="AA303" s="2">
        <v>53</v>
      </c>
      <c r="AB303" s="2">
        <v>-52.88</v>
      </c>
      <c r="AF303" s="2">
        <v>0.06</v>
      </c>
      <c r="AG303" s="2">
        <v>51</v>
      </c>
      <c r="AH303" s="2">
        <v>-50.94</v>
      </c>
      <c r="AL303" s="2">
        <v>7.0000000000000007E-2</v>
      </c>
      <c r="AM303" s="2">
        <v>51</v>
      </c>
      <c r="AN303" s="2">
        <v>-50.93</v>
      </c>
      <c r="AR303" s="2">
        <v>0.15</v>
      </c>
      <c r="AS303" s="2">
        <v>208</v>
      </c>
      <c r="AT303" s="2">
        <v>-207.85</v>
      </c>
      <c r="AX303" s="2">
        <v>0.15</v>
      </c>
      <c r="AY303" s="2">
        <v>51</v>
      </c>
      <c r="AZ303" s="2">
        <v>-50.85</v>
      </c>
      <c r="BD303" s="2">
        <v>0.15</v>
      </c>
      <c r="BE303" s="2">
        <v>31</v>
      </c>
      <c r="BF303" s="2">
        <v>-30.85</v>
      </c>
    </row>
    <row r="304" spans="1:58" x14ac:dyDescent="0.25">
      <c r="A304" s="7">
        <v>0.209722222222222</v>
      </c>
      <c r="B304" s="1">
        <v>6.3033235891333056E-2</v>
      </c>
      <c r="C304" s="2">
        <v>176</v>
      </c>
      <c r="D304" s="2">
        <v>-175.93696676410866</v>
      </c>
      <c r="H304" s="1">
        <v>4.7905259277413126E-2</v>
      </c>
      <c r="I304" s="2">
        <v>31</v>
      </c>
      <c r="J304" s="2">
        <v>-30.952094740722586</v>
      </c>
      <c r="N304" s="1">
        <v>9.328918911917293E-2</v>
      </c>
      <c r="O304" s="2">
        <v>229</v>
      </c>
      <c r="P304" s="2">
        <v>-228.90671081088084</v>
      </c>
      <c r="T304" s="1">
        <v>0.25213294356533222</v>
      </c>
      <c r="U304" s="2">
        <v>155</v>
      </c>
      <c r="V304" s="2">
        <v>-154.74786705643467</v>
      </c>
      <c r="Z304" s="2">
        <v>0.2</v>
      </c>
      <c r="AA304" s="2">
        <v>183</v>
      </c>
      <c r="AB304" s="2">
        <v>-182.8</v>
      </c>
      <c r="AF304" s="2">
        <v>0.15</v>
      </c>
      <c r="AG304" s="2">
        <v>51</v>
      </c>
      <c r="AH304" s="2">
        <v>-50.85</v>
      </c>
      <c r="AL304" s="2">
        <v>0.14000000000000001</v>
      </c>
      <c r="AM304" s="2">
        <v>51</v>
      </c>
      <c r="AN304" s="2">
        <v>-50.86</v>
      </c>
      <c r="AR304" s="2">
        <v>0.25</v>
      </c>
      <c r="AS304" s="2">
        <v>208</v>
      </c>
      <c r="AT304" s="2">
        <v>-207.75</v>
      </c>
      <c r="AX304" s="2">
        <v>0.25</v>
      </c>
      <c r="AY304" s="2">
        <v>51</v>
      </c>
      <c r="AZ304" s="2">
        <v>-50.75</v>
      </c>
      <c r="BD304" s="2">
        <v>0.25</v>
      </c>
      <c r="BE304" s="2">
        <v>31</v>
      </c>
      <c r="BF304" s="2">
        <v>-30.75</v>
      </c>
    </row>
    <row r="305" spans="1:58" x14ac:dyDescent="0.25">
      <c r="A305" s="7">
        <v>0.210416666666667</v>
      </c>
      <c r="B305" s="1">
        <v>9.4024487244533522E-2</v>
      </c>
      <c r="C305" s="2">
        <v>176</v>
      </c>
      <c r="D305" s="2">
        <v>-175.90597551275548</v>
      </c>
      <c r="H305" s="1">
        <v>7.0518365433400163E-2</v>
      </c>
      <c r="I305" s="2">
        <v>31</v>
      </c>
      <c r="J305" s="2">
        <v>-30.929481634566599</v>
      </c>
      <c r="N305" s="1">
        <v>0.14887210480384475</v>
      </c>
      <c r="O305" s="2">
        <v>229</v>
      </c>
      <c r="P305" s="2">
        <v>-228.85112789519616</v>
      </c>
      <c r="T305" s="1">
        <v>0.39176869685222304</v>
      </c>
      <c r="U305" s="2">
        <v>155</v>
      </c>
      <c r="V305" s="2">
        <v>-154.60823130314779</v>
      </c>
      <c r="Z305" s="2">
        <v>0.32</v>
      </c>
      <c r="AA305" s="2">
        <v>183</v>
      </c>
      <c r="AB305" s="2">
        <v>-182.68</v>
      </c>
      <c r="AF305" s="2">
        <v>0.24</v>
      </c>
      <c r="AG305" s="2">
        <v>51</v>
      </c>
      <c r="AH305" s="2">
        <v>-50.76</v>
      </c>
      <c r="AL305" s="2">
        <v>0.22</v>
      </c>
      <c r="AM305" s="2">
        <v>51</v>
      </c>
      <c r="AN305" s="2">
        <v>-50.78</v>
      </c>
      <c r="AR305" s="2">
        <v>0.39</v>
      </c>
      <c r="AS305" s="2">
        <v>28</v>
      </c>
      <c r="AT305" s="2">
        <v>-27.61</v>
      </c>
      <c r="AX305" s="2">
        <v>0.39</v>
      </c>
      <c r="AY305" s="2">
        <v>51</v>
      </c>
      <c r="AZ305" s="2">
        <v>-50.61</v>
      </c>
      <c r="BD305" s="2">
        <v>0.38</v>
      </c>
      <c r="BE305" s="2">
        <v>31</v>
      </c>
      <c r="BF305" s="2">
        <v>-30.62</v>
      </c>
    </row>
    <row r="306" spans="1:58" x14ac:dyDescent="0.25">
      <c r="A306" s="7">
        <v>0.211111111111111</v>
      </c>
      <c r="B306" s="1">
        <v>0.14472723154965006</v>
      </c>
      <c r="C306" s="2">
        <v>176</v>
      </c>
      <c r="D306" s="2">
        <v>-175.85527276845036</v>
      </c>
      <c r="H306" s="1">
        <v>9.8414517453762063E-2</v>
      </c>
      <c r="I306" s="2">
        <v>31</v>
      </c>
      <c r="J306" s="2">
        <v>-30.901585482546238</v>
      </c>
      <c r="N306" s="1">
        <v>0.2315635704794401</v>
      </c>
      <c r="O306" s="2">
        <v>229</v>
      </c>
      <c r="P306" s="2">
        <v>-228.76843642952056</v>
      </c>
      <c r="T306" s="1">
        <v>0.57890892619860024</v>
      </c>
      <c r="U306" s="2">
        <v>47</v>
      </c>
      <c r="V306" s="2">
        <v>-46.421091073801399</v>
      </c>
      <c r="Z306" s="2">
        <v>0.47</v>
      </c>
      <c r="AA306" s="2">
        <v>183</v>
      </c>
      <c r="AB306" s="2">
        <v>-182.53</v>
      </c>
      <c r="AF306" s="2">
        <v>0.39</v>
      </c>
      <c r="AG306" s="2">
        <v>51</v>
      </c>
      <c r="AH306" s="2">
        <v>-50.61</v>
      </c>
      <c r="AL306" s="2">
        <v>0.31</v>
      </c>
      <c r="AM306" s="2">
        <v>162</v>
      </c>
      <c r="AN306" s="2">
        <v>-161.69</v>
      </c>
      <c r="AR306" s="2">
        <v>0.57999999999999996</v>
      </c>
      <c r="AS306" s="2">
        <v>28</v>
      </c>
      <c r="AT306" s="2">
        <v>-27.42</v>
      </c>
      <c r="AX306" s="2">
        <v>0.57999999999999996</v>
      </c>
      <c r="AY306" s="2">
        <v>51</v>
      </c>
      <c r="AZ306" s="2">
        <v>-50.42</v>
      </c>
      <c r="BD306" s="2">
        <v>0.56999999999999995</v>
      </c>
      <c r="BE306" s="2">
        <v>31</v>
      </c>
      <c r="BF306" s="2">
        <v>-30.43</v>
      </c>
    </row>
    <row r="307" spans="1:58" x14ac:dyDescent="0.25">
      <c r="A307" s="7">
        <v>0.211805555555556</v>
      </c>
      <c r="B307" s="1">
        <v>0.22148414254610418</v>
      </c>
      <c r="C307" s="2">
        <v>176</v>
      </c>
      <c r="D307" s="2">
        <v>-175.7785158574539</v>
      </c>
      <c r="H307" s="1">
        <v>0.13124986224954324</v>
      </c>
      <c r="I307" s="2">
        <v>31</v>
      </c>
      <c r="J307" s="2">
        <v>-30.868750137750457</v>
      </c>
      <c r="N307" s="1">
        <v>0.31992153923326161</v>
      </c>
      <c r="O307" s="2">
        <v>229</v>
      </c>
      <c r="P307" s="2">
        <v>-228.68007846076674</v>
      </c>
      <c r="T307" s="1">
        <v>0.79570228988785585</v>
      </c>
      <c r="U307" s="2">
        <v>47</v>
      </c>
      <c r="V307" s="2">
        <v>-46.204297710112144</v>
      </c>
      <c r="Z307" s="2">
        <v>0.49</v>
      </c>
      <c r="AA307" s="2">
        <v>183</v>
      </c>
      <c r="AB307" s="2">
        <v>-182.51</v>
      </c>
      <c r="AF307" s="2">
        <v>0.53</v>
      </c>
      <c r="AG307" s="2">
        <v>51</v>
      </c>
      <c r="AH307" s="2">
        <v>-50.47</v>
      </c>
      <c r="AL307" s="2">
        <v>0.43</v>
      </c>
      <c r="AM307" s="2">
        <v>162</v>
      </c>
      <c r="AN307" s="2">
        <v>-161.57</v>
      </c>
      <c r="AR307" s="2">
        <v>0.82</v>
      </c>
      <c r="AS307" s="2">
        <v>28</v>
      </c>
      <c r="AT307" s="2">
        <v>-27.18</v>
      </c>
      <c r="AX307" s="2">
        <v>0.82</v>
      </c>
      <c r="AY307" s="2">
        <v>51</v>
      </c>
      <c r="AZ307" s="2">
        <v>-50.18</v>
      </c>
      <c r="BD307" s="2">
        <v>0.82</v>
      </c>
      <c r="BE307" s="2">
        <v>31</v>
      </c>
      <c r="BF307" s="2">
        <v>-30.18</v>
      </c>
    </row>
    <row r="308" spans="1:58" x14ac:dyDescent="0.25">
      <c r="A308" s="7">
        <v>0.21249999999999999</v>
      </c>
      <c r="B308" s="1">
        <v>0.28049698502320369</v>
      </c>
      <c r="C308" s="2">
        <v>176</v>
      </c>
      <c r="D308" s="2">
        <v>-175.71950301497679</v>
      </c>
      <c r="H308" s="1">
        <v>0.17951807041485035</v>
      </c>
      <c r="I308" s="2">
        <v>31</v>
      </c>
      <c r="J308" s="2">
        <v>-30.820481929585149</v>
      </c>
      <c r="N308" s="1">
        <v>0.49367469364083844</v>
      </c>
      <c r="O308" s="2">
        <v>229</v>
      </c>
      <c r="P308" s="2">
        <v>-228.50632530635917</v>
      </c>
      <c r="T308" s="1">
        <v>1.0546686636872455</v>
      </c>
      <c r="U308" s="2">
        <v>47</v>
      </c>
      <c r="V308" s="2">
        <v>-45.945331336312755</v>
      </c>
      <c r="Z308" s="2">
        <v>0.53</v>
      </c>
      <c r="AA308" s="2">
        <v>183</v>
      </c>
      <c r="AB308" s="2">
        <v>-182.47</v>
      </c>
      <c r="AF308" s="2">
        <v>0.56999999999999995</v>
      </c>
      <c r="AG308" s="2">
        <v>237</v>
      </c>
      <c r="AH308" s="2">
        <v>-236.43</v>
      </c>
      <c r="AL308" s="2">
        <v>0.79</v>
      </c>
      <c r="AM308" s="2">
        <v>162</v>
      </c>
      <c r="AN308" s="2">
        <v>-161.21</v>
      </c>
      <c r="AR308" s="2">
        <v>1.1200000000000001</v>
      </c>
      <c r="AS308" s="2">
        <v>28</v>
      </c>
      <c r="AT308" s="2">
        <v>-26.88</v>
      </c>
      <c r="AX308" s="2">
        <v>1.1200000000000001</v>
      </c>
      <c r="AY308" s="2">
        <v>51</v>
      </c>
      <c r="AZ308" s="2">
        <v>-49.88</v>
      </c>
      <c r="BD308" s="2">
        <v>1.1200000000000001</v>
      </c>
      <c r="BE308" s="2">
        <v>31</v>
      </c>
      <c r="BF308" s="2">
        <v>-29.88</v>
      </c>
    </row>
    <row r="309" spans="1:58" x14ac:dyDescent="0.25">
      <c r="A309" s="7">
        <v>0.21319444444444399</v>
      </c>
      <c r="B309" s="1">
        <v>0.32760165093512361</v>
      </c>
      <c r="C309" s="2">
        <v>176</v>
      </c>
      <c r="D309" s="2">
        <v>-175.67239834906488</v>
      </c>
      <c r="H309" s="1">
        <v>0.23825574613463535</v>
      </c>
      <c r="I309" s="2">
        <v>31</v>
      </c>
      <c r="J309" s="2">
        <v>-30.761744253865366</v>
      </c>
      <c r="N309" s="1">
        <v>0.65520330187024722</v>
      </c>
      <c r="O309" s="2">
        <v>31</v>
      </c>
      <c r="P309" s="2">
        <v>-30.344796698129752</v>
      </c>
      <c r="T309" s="1">
        <v>1.4295344768078122</v>
      </c>
      <c r="U309" s="2">
        <v>47</v>
      </c>
      <c r="V309" s="2">
        <v>-45.57046552319219</v>
      </c>
      <c r="Z309" s="2">
        <v>0.7</v>
      </c>
      <c r="AA309" s="2">
        <v>183</v>
      </c>
      <c r="AB309" s="2">
        <v>-182.3</v>
      </c>
      <c r="AF309" s="2">
        <v>0.74</v>
      </c>
      <c r="AG309" s="2">
        <v>237</v>
      </c>
      <c r="AH309" s="2">
        <v>-236.26</v>
      </c>
      <c r="AL309" s="2">
        <v>1.01</v>
      </c>
      <c r="AM309" s="2">
        <v>162</v>
      </c>
      <c r="AN309" s="2">
        <v>-160.99</v>
      </c>
      <c r="AR309" s="2">
        <v>1.49</v>
      </c>
      <c r="AS309" s="2">
        <v>28</v>
      </c>
      <c r="AT309" s="2">
        <v>-26.51</v>
      </c>
      <c r="AX309" s="2">
        <v>0.98</v>
      </c>
      <c r="AY309" s="2">
        <v>51</v>
      </c>
      <c r="AZ309" s="2">
        <v>-50.02</v>
      </c>
      <c r="BD309" s="2">
        <v>1.49</v>
      </c>
      <c r="BE309" s="2">
        <v>31</v>
      </c>
      <c r="BF309" s="2">
        <v>-29.51</v>
      </c>
    </row>
    <row r="310" spans="1:58" x14ac:dyDescent="0.25">
      <c r="A310" s="7">
        <v>0.21388888888888899</v>
      </c>
      <c r="B310" s="1">
        <v>0.44296009038176654</v>
      </c>
      <c r="C310" s="2">
        <v>176</v>
      </c>
      <c r="D310" s="2">
        <v>-175.55703990961823</v>
      </c>
      <c r="H310" s="1">
        <v>0.32740528419521869</v>
      </c>
      <c r="I310" s="2">
        <v>31</v>
      </c>
      <c r="J310" s="2">
        <v>-30.672594715804781</v>
      </c>
      <c r="N310" s="1">
        <v>0.88592018076353307</v>
      </c>
      <c r="O310" s="2">
        <v>31</v>
      </c>
      <c r="P310" s="2">
        <v>-30.114079819236466</v>
      </c>
      <c r="T310" s="1">
        <v>1.7718403615270661</v>
      </c>
      <c r="U310" s="2">
        <v>47</v>
      </c>
      <c r="V310" s="2">
        <v>-45.228159638472931</v>
      </c>
      <c r="Z310" s="2">
        <v>0.89</v>
      </c>
      <c r="AA310" s="2">
        <v>183</v>
      </c>
      <c r="AB310" s="2">
        <v>-182.11</v>
      </c>
      <c r="AF310" s="2">
        <v>0.92</v>
      </c>
      <c r="AG310" s="2">
        <v>237</v>
      </c>
      <c r="AH310" s="2">
        <v>-236.08</v>
      </c>
      <c r="AL310" s="2">
        <v>1.06</v>
      </c>
      <c r="AM310" s="2">
        <v>162</v>
      </c>
      <c r="AN310" s="2">
        <v>-160.94</v>
      </c>
      <c r="AR310" s="2">
        <v>1.75</v>
      </c>
      <c r="AS310" s="2">
        <v>28</v>
      </c>
      <c r="AT310" s="2">
        <v>-26.25</v>
      </c>
      <c r="AX310" s="2">
        <v>1.85</v>
      </c>
      <c r="AY310" s="2">
        <v>51</v>
      </c>
      <c r="AZ310" s="2">
        <v>-49.15</v>
      </c>
      <c r="BD310" s="2">
        <v>1.93</v>
      </c>
      <c r="BE310" s="2">
        <v>31</v>
      </c>
      <c r="BF310" s="2">
        <v>-29.07</v>
      </c>
    </row>
    <row r="311" spans="1:58" x14ac:dyDescent="0.25">
      <c r="A311" s="7">
        <v>0.21458333333333299</v>
      </c>
      <c r="B311" s="1">
        <v>0.51152256197687074</v>
      </c>
      <c r="C311" s="2">
        <v>176</v>
      </c>
      <c r="D311" s="2">
        <v>-175.48847743802312</v>
      </c>
      <c r="H311" s="1">
        <v>0.41408969302889542</v>
      </c>
      <c r="I311" s="2">
        <v>31</v>
      </c>
      <c r="J311" s="2">
        <v>-30.585910306971105</v>
      </c>
      <c r="N311" s="1">
        <v>1.26662729632368</v>
      </c>
      <c r="O311" s="2">
        <v>31</v>
      </c>
      <c r="P311" s="2">
        <v>-29.73337270367632</v>
      </c>
      <c r="T311" s="1">
        <v>2.2409559858034345</v>
      </c>
      <c r="U311" s="2">
        <v>47</v>
      </c>
      <c r="V311" s="2">
        <v>-44.759044014196569</v>
      </c>
      <c r="Z311" s="2">
        <v>1.02</v>
      </c>
      <c r="AA311" s="2">
        <v>183</v>
      </c>
      <c r="AB311" s="2">
        <v>-181.98</v>
      </c>
      <c r="AF311" s="2">
        <v>1.19</v>
      </c>
      <c r="AG311" s="2">
        <v>237</v>
      </c>
      <c r="AH311" s="2">
        <v>-235.81</v>
      </c>
      <c r="AL311" s="2">
        <v>1.1399999999999999</v>
      </c>
      <c r="AM311" s="2">
        <v>162</v>
      </c>
      <c r="AN311" s="2">
        <v>-160.86000000000001</v>
      </c>
      <c r="AR311" s="2">
        <v>1.9</v>
      </c>
      <c r="AS311" s="2">
        <v>28</v>
      </c>
      <c r="AT311" s="2">
        <v>-26.1</v>
      </c>
      <c r="AX311" s="2">
        <v>2.17</v>
      </c>
      <c r="AY311" s="2">
        <v>51</v>
      </c>
      <c r="AZ311" s="2">
        <v>-48.83</v>
      </c>
      <c r="BD311" s="2">
        <v>2.44</v>
      </c>
      <c r="BE311" s="2">
        <v>31</v>
      </c>
      <c r="BF311" s="2">
        <v>-28.56</v>
      </c>
    </row>
    <row r="312" spans="1:58" x14ac:dyDescent="0.25">
      <c r="A312" s="7">
        <v>0.21527777777777801</v>
      </c>
      <c r="B312" s="1">
        <v>0.66470199386375306</v>
      </c>
      <c r="C312" s="2">
        <v>176</v>
      </c>
      <c r="D312" s="2">
        <v>-175.33529800613624</v>
      </c>
      <c r="H312" s="1">
        <v>0.51363335889471817</v>
      </c>
      <c r="I312" s="2">
        <v>31</v>
      </c>
      <c r="J312" s="2">
        <v>-30.486366641105281</v>
      </c>
      <c r="N312" s="1">
        <v>1.5711138036779617</v>
      </c>
      <c r="O312" s="2">
        <v>31</v>
      </c>
      <c r="P312" s="2">
        <v>-29.42888619632204</v>
      </c>
      <c r="T312" s="1">
        <v>2.3566707055169425</v>
      </c>
      <c r="U312" s="2">
        <v>47</v>
      </c>
      <c r="V312" s="2">
        <v>-44.64332929448306</v>
      </c>
      <c r="Z312" s="2">
        <v>2.48</v>
      </c>
      <c r="AA312" s="2">
        <v>183</v>
      </c>
      <c r="AB312" s="2">
        <v>-180.52</v>
      </c>
      <c r="AF312" s="2">
        <v>1.45</v>
      </c>
      <c r="AG312" s="2">
        <v>237</v>
      </c>
      <c r="AH312" s="2">
        <v>-235.55</v>
      </c>
      <c r="AL312" s="2">
        <v>1.0900000000000001</v>
      </c>
      <c r="AM312" s="2">
        <v>162</v>
      </c>
      <c r="AN312" s="2">
        <v>-160.91</v>
      </c>
      <c r="AR312" s="2">
        <v>2.39</v>
      </c>
      <c r="AS312" s="2">
        <v>28</v>
      </c>
      <c r="AT312" s="2">
        <v>-25.61</v>
      </c>
      <c r="AX312" s="2">
        <v>2.69</v>
      </c>
      <c r="AY312" s="2">
        <v>221</v>
      </c>
      <c r="AZ312" s="2">
        <v>-218.31</v>
      </c>
      <c r="BD312" s="2">
        <v>3.02</v>
      </c>
      <c r="BE312" s="2">
        <v>31</v>
      </c>
      <c r="BF312" s="2">
        <v>-27.98</v>
      </c>
    </row>
    <row r="313" spans="1:58" x14ac:dyDescent="0.25">
      <c r="A313" s="7">
        <v>0.21597222222222201</v>
      </c>
      <c r="B313" s="1">
        <v>0.88424175373184044</v>
      </c>
      <c r="C313" s="2">
        <v>176</v>
      </c>
      <c r="D313" s="2">
        <v>-175.11575824626817</v>
      </c>
      <c r="H313" s="1">
        <v>0.62633790889338714</v>
      </c>
      <c r="I313" s="2">
        <v>31</v>
      </c>
      <c r="J313" s="2">
        <v>-30.373662091106613</v>
      </c>
      <c r="N313" s="1">
        <v>1.657953288247201</v>
      </c>
      <c r="O313" s="2">
        <v>31</v>
      </c>
      <c r="P313" s="2">
        <v>-29.342046711752801</v>
      </c>
      <c r="T313" s="1">
        <v>2.8737856996284816</v>
      </c>
      <c r="U313" s="2">
        <v>47</v>
      </c>
      <c r="V313" s="2">
        <v>-44.126214300371515</v>
      </c>
      <c r="Z313" s="2">
        <v>3.02</v>
      </c>
      <c r="AA313" s="2">
        <v>183</v>
      </c>
      <c r="AB313" s="2">
        <v>-179.98</v>
      </c>
      <c r="AF313" s="2">
        <v>1.81</v>
      </c>
      <c r="AG313" s="2">
        <v>237</v>
      </c>
      <c r="AH313" s="2">
        <v>-235.19</v>
      </c>
      <c r="AL313" s="2">
        <v>1.33</v>
      </c>
      <c r="AM313" s="2">
        <v>162</v>
      </c>
      <c r="AN313" s="2">
        <v>-160.66999999999999</v>
      </c>
      <c r="AR313" s="2">
        <v>2.91</v>
      </c>
      <c r="AS313" s="2">
        <v>28</v>
      </c>
      <c r="AT313" s="2">
        <v>-25.09</v>
      </c>
      <c r="AX313" s="2">
        <v>3.28</v>
      </c>
      <c r="AY313" s="2">
        <v>221</v>
      </c>
      <c r="AZ313" s="2">
        <v>-217.72</v>
      </c>
      <c r="BD313" s="2">
        <v>3.68</v>
      </c>
      <c r="BE313" s="2">
        <v>31</v>
      </c>
      <c r="BF313" s="2">
        <v>-27.32</v>
      </c>
    </row>
    <row r="314" spans="1:58" x14ac:dyDescent="0.25">
      <c r="A314" s="7">
        <v>0.21666666666666701</v>
      </c>
      <c r="B314" s="1">
        <v>1.1064502781476624</v>
      </c>
      <c r="C314" s="2">
        <v>176</v>
      </c>
      <c r="D314" s="2">
        <v>-174.89354972185234</v>
      </c>
      <c r="H314" s="1">
        <v>0.92941823364403653</v>
      </c>
      <c r="I314" s="2">
        <v>31</v>
      </c>
      <c r="J314" s="2">
        <v>-30.070581766355964</v>
      </c>
      <c r="N314" s="1">
        <v>2.035868511791699</v>
      </c>
      <c r="O314" s="2">
        <v>31</v>
      </c>
      <c r="P314" s="2">
        <v>-28.964131488208302</v>
      </c>
      <c r="T314" s="1">
        <v>3.3636088455688937</v>
      </c>
      <c r="U314" s="2">
        <v>47</v>
      </c>
      <c r="V314" s="2">
        <v>-43.636391154431109</v>
      </c>
      <c r="Z314" s="2">
        <v>1.81</v>
      </c>
      <c r="AA314" s="2">
        <v>183</v>
      </c>
      <c r="AB314" s="2">
        <v>-181.19</v>
      </c>
      <c r="AF314" s="2">
        <v>2.12</v>
      </c>
      <c r="AG314" s="2">
        <v>237</v>
      </c>
      <c r="AH314" s="2">
        <v>-234.88</v>
      </c>
      <c r="AL314" s="2">
        <v>1.81</v>
      </c>
      <c r="AM314" s="2">
        <v>162</v>
      </c>
      <c r="AN314" s="2">
        <v>-160.19</v>
      </c>
      <c r="AR314" s="2">
        <v>3.5</v>
      </c>
      <c r="AS314" s="2">
        <v>28</v>
      </c>
      <c r="AT314" s="2">
        <v>-24.5</v>
      </c>
      <c r="AX314" s="2">
        <v>3.94</v>
      </c>
      <c r="AY314" s="2">
        <v>221</v>
      </c>
      <c r="AZ314" s="2">
        <v>-217.06</v>
      </c>
      <c r="BD314" s="2">
        <v>4.43</v>
      </c>
      <c r="BE314" s="2">
        <v>31</v>
      </c>
      <c r="BF314" s="2">
        <v>-26.57</v>
      </c>
    </row>
    <row r="315" spans="1:58" x14ac:dyDescent="0.25">
      <c r="A315" s="7">
        <v>0.21736111111111101</v>
      </c>
      <c r="B315" s="1">
        <v>1.2590910314128541</v>
      </c>
      <c r="C315" s="2">
        <v>176</v>
      </c>
      <c r="D315" s="2">
        <v>-174.74090896858715</v>
      </c>
      <c r="H315" s="1">
        <v>1.3115531577217228</v>
      </c>
      <c r="I315" s="2">
        <v>31</v>
      </c>
      <c r="J315" s="2">
        <v>-29.688446842278278</v>
      </c>
      <c r="N315" s="1">
        <v>2.5706441891345766</v>
      </c>
      <c r="O315" s="2">
        <v>31</v>
      </c>
      <c r="P315" s="2">
        <v>-28.429355810865424</v>
      </c>
      <c r="T315" s="1">
        <v>4.0395837257829061</v>
      </c>
      <c r="U315" s="2">
        <v>47</v>
      </c>
      <c r="V315" s="2">
        <v>-42.960416274217096</v>
      </c>
      <c r="Z315" s="2">
        <v>2.15</v>
      </c>
      <c r="AA315" s="2">
        <v>183</v>
      </c>
      <c r="AB315" s="2">
        <v>-180.85</v>
      </c>
      <c r="AF315" s="2">
        <v>2.68</v>
      </c>
      <c r="AG315" s="2">
        <v>237</v>
      </c>
      <c r="AH315" s="2">
        <v>-234.32</v>
      </c>
      <c r="AL315" s="2">
        <v>1.78</v>
      </c>
      <c r="AM315" s="2">
        <v>162</v>
      </c>
      <c r="AN315" s="2">
        <v>-160.22</v>
      </c>
      <c r="AR315" s="2">
        <v>4.1399999999999997</v>
      </c>
      <c r="AS315" s="2">
        <v>28</v>
      </c>
      <c r="AT315" s="2">
        <v>-23.86</v>
      </c>
      <c r="AX315" s="2">
        <v>4.9800000000000004</v>
      </c>
      <c r="AY315" s="2">
        <v>221</v>
      </c>
      <c r="AZ315" s="2">
        <v>-216.02</v>
      </c>
      <c r="BD315" s="2">
        <v>5.25</v>
      </c>
      <c r="BE315" s="2">
        <v>31</v>
      </c>
      <c r="BF315" s="2">
        <v>-25.75</v>
      </c>
    </row>
    <row r="316" spans="1:58" x14ac:dyDescent="0.25">
      <c r="A316" s="7">
        <v>0.218055555555556</v>
      </c>
      <c r="B316" s="1">
        <v>1.4134646628988625</v>
      </c>
      <c r="C316" s="2">
        <v>176</v>
      </c>
      <c r="D316" s="2">
        <v>-174.58653533710114</v>
      </c>
      <c r="H316" s="1">
        <v>3.625844135262299</v>
      </c>
      <c r="I316" s="2">
        <v>31</v>
      </c>
      <c r="J316" s="2">
        <v>-27.374155864737702</v>
      </c>
      <c r="N316" s="1">
        <v>4.3018489740400154</v>
      </c>
      <c r="O316" s="2">
        <v>31</v>
      </c>
      <c r="P316" s="2">
        <v>-26.698151025959984</v>
      </c>
      <c r="T316" s="1">
        <v>5.2851287395348772</v>
      </c>
      <c r="U316" s="2">
        <v>47</v>
      </c>
      <c r="V316" s="2">
        <v>-41.714871260465124</v>
      </c>
      <c r="Z316" s="2">
        <v>2.4</v>
      </c>
      <c r="AA316" s="2">
        <v>183</v>
      </c>
      <c r="AB316" s="2">
        <v>-180.6</v>
      </c>
      <c r="AF316" s="2">
        <v>2.64</v>
      </c>
      <c r="AG316" s="2">
        <v>237</v>
      </c>
      <c r="AH316" s="2">
        <v>-234.36</v>
      </c>
      <c r="AL316" s="2">
        <v>2.09</v>
      </c>
      <c r="AM316" s="2">
        <v>162</v>
      </c>
      <c r="AN316" s="2">
        <v>-159.91</v>
      </c>
      <c r="AR316" s="2">
        <v>4.6100000000000003</v>
      </c>
      <c r="AS316" s="2">
        <v>28</v>
      </c>
      <c r="AT316" s="2">
        <v>-23.39</v>
      </c>
      <c r="AX316" s="2">
        <v>5.78</v>
      </c>
      <c r="AY316" s="2">
        <v>221</v>
      </c>
      <c r="AZ316" s="2">
        <v>-215.22</v>
      </c>
      <c r="BD316" s="2">
        <v>6.15</v>
      </c>
      <c r="BE316" s="2">
        <v>31</v>
      </c>
      <c r="BF316" s="2">
        <v>-24.85</v>
      </c>
    </row>
    <row r="317" spans="1:58" x14ac:dyDescent="0.25">
      <c r="A317" s="7">
        <v>0.21875</v>
      </c>
      <c r="B317" s="1">
        <v>1.9232439396739847</v>
      </c>
      <c r="C317" s="2">
        <v>31</v>
      </c>
      <c r="D317" s="2">
        <v>-29.076756060326016</v>
      </c>
      <c r="H317" s="1">
        <v>3.7040253652980439</v>
      </c>
      <c r="I317" s="2">
        <v>31</v>
      </c>
      <c r="J317" s="2">
        <v>-27.295974634701956</v>
      </c>
      <c r="N317" s="1">
        <v>5.7697318190219535</v>
      </c>
      <c r="O317" s="2">
        <v>31</v>
      </c>
      <c r="P317" s="2">
        <v>-25.230268180978047</v>
      </c>
      <c r="T317" s="1">
        <v>4.9149567347224039</v>
      </c>
      <c r="U317" s="2">
        <v>47</v>
      </c>
      <c r="V317" s="2">
        <v>-42.085043265277598</v>
      </c>
      <c r="Z317" s="2">
        <v>3.06</v>
      </c>
      <c r="AA317" s="2">
        <v>183</v>
      </c>
      <c r="AB317" s="2">
        <v>-179.94</v>
      </c>
      <c r="AF317" s="2">
        <v>2.71</v>
      </c>
      <c r="AG317" s="2">
        <v>237</v>
      </c>
      <c r="AH317" s="2">
        <v>-234.29</v>
      </c>
      <c r="AL317" s="2">
        <v>2.42</v>
      </c>
      <c r="AM317" s="2">
        <v>162</v>
      </c>
      <c r="AN317" s="2">
        <v>-159.58000000000001</v>
      </c>
      <c r="AR317" s="2">
        <v>6.13</v>
      </c>
      <c r="AS317" s="2">
        <v>28</v>
      </c>
      <c r="AT317" s="2">
        <v>-21.87</v>
      </c>
      <c r="AX317" s="2">
        <v>6.7</v>
      </c>
      <c r="AY317" s="2">
        <v>221</v>
      </c>
      <c r="AZ317" s="2">
        <v>-214.3</v>
      </c>
      <c r="BD317" s="2">
        <v>7.12</v>
      </c>
      <c r="BE317" s="2">
        <v>31</v>
      </c>
      <c r="BF317" s="2">
        <v>-23.88</v>
      </c>
    </row>
    <row r="318" spans="1:58" x14ac:dyDescent="0.25">
      <c r="A318" s="7">
        <v>0.219444444444444</v>
      </c>
      <c r="B318" s="1">
        <v>2.2898898429086922</v>
      </c>
      <c r="C318" s="2">
        <v>31</v>
      </c>
      <c r="D318" s="2">
        <v>-28.710110157091307</v>
      </c>
      <c r="H318" s="1">
        <v>4.1708707852979741</v>
      </c>
      <c r="I318" s="2">
        <v>31</v>
      </c>
      <c r="J318" s="2">
        <v>-26.829129214702025</v>
      </c>
      <c r="N318" s="1">
        <v>6.6243241884144304</v>
      </c>
      <c r="O318" s="2">
        <v>31</v>
      </c>
      <c r="P318" s="2">
        <v>-24.37567581158557</v>
      </c>
      <c r="T318" s="1">
        <v>5.7247246072717282</v>
      </c>
      <c r="U318" s="2">
        <v>47</v>
      </c>
      <c r="V318" s="2">
        <v>-41.275275392728275</v>
      </c>
      <c r="Z318" s="2">
        <v>3.52</v>
      </c>
      <c r="AA318" s="2">
        <v>183</v>
      </c>
      <c r="AB318" s="2">
        <v>-179.48</v>
      </c>
      <c r="AF318" s="2">
        <v>3.11</v>
      </c>
      <c r="AG318" s="2">
        <v>237</v>
      </c>
      <c r="AH318" s="2">
        <v>-233.89</v>
      </c>
      <c r="AL318" s="2">
        <v>2.78</v>
      </c>
      <c r="AM318" s="2">
        <v>162</v>
      </c>
      <c r="AN318" s="2">
        <v>-159.22</v>
      </c>
      <c r="AR318" s="2">
        <v>5.81</v>
      </c>
      <c r="AS318" s="2">
        <v>28</v>
      </c>
      <c r="AT318" s="2">
        <v>-22.19</v>
      </c>
      <c r="AX318" s="2">
        <v>7.69</v>
      </c>
      <c r="AY318" s="2">
        <v>221</v>
      </c>
      <c r="AZ318" s="2">
        <v>-213.31</v>
      </c>
      <c r="BD318" s="2">
        <v>8.18</v>
      </c>
      <c r="BE318" s="2">
        <v>31</v>
      </c>
      <c r="BF318" s="2">
        <v>-22.82</v>
      </c>
    </row>
    <row r="319" spans="1:58" x14ac:dyDescent="0.25">
      <c r="A319" s="7">
        <v>0.22013888888888899</v>
      </c>
      <c r="B319" s="1">
        <v>2.6997327708659467</v>
      </c>
      <c r="C319" s="2">
        <v>31</v>
      </c>
      <c r="D319" s="2">
        <v>-28.300267229134054</v>
      </c>
      <c r="H319" s="1">
        <v>4.747805907384941</v>
      </c>
      <c r="I319" s="2">
        <v>31</v>
      </c>
      <c r="J319" s="2">
        <v>-26.25219409261506</v>
      </c>
      <c r="N319" s="1">
        <v>7.5406329117290243</v>
      </c>
      <c r="O319" s="2">
        <v>31</v>
      </c>
      <c r="P319" s="2">
        <v>-23.459367088270977</v>
      </c>
      <c r="T319" s="1">
        <v>4.5616174404286687</v>
      </c>
      <c r="U319" s="2">
        <v>47</v>
      </c>
      <c r="V319" s="2">
        <v>-42.43838255957133</v>
      </c>
      <c r="Z319" s="2">
        <v>3.82</v>
      </c>
      <c r="AA319" s="2">
        <v>183</v>
      </c>
      <c r="AB319" s="2">
        <v>-179.18</v>
      </c>
      <c r="AF319" s="2">
        <v>3.63</v>
      </c>
      <c r="AG319" s="2">
        <v>237</v>
      </c>
      <c r="AH319" s="2">
        <v>-233.37</v>
      </c>
      <c r="AL319" s="2">
        <v>3.07</v>
      </c>
      <c r="AM319" s="2">
        <v>371</v>
      </c>
      <c r="AN319" s="2">
        <v>-367.93</v>
      </c>
      <c r="AR319" s="2">
        <v>6.42</v>
      </c>
      <c r="AS319" s="2">
        <v>28</v>
      </c>
      <c r="AT319" s="2">
        <v>-21.58</v>
      </c>
      <c r="AX319" s="2">
        <v>8.84</v>
      </c>
      <c r="AY319" s="2">
        <v>221</v>
      </c>
      <c r="AZ319" s="2">
        <v>-212.16</v>
      </c>
      <c r="BD319" s="2">
        <v>9.31</v>
      </c>
      <c r="BE319" s="2">
        <v>31</v>
      </c>
      <c r="BF319" s="2">
        <v>-21.689999999999998</v>
      </c>
    </row>
    <row r="320" spans="1:58" x14ac:dyDescent="0.25">
      <c r="A320" s="7">
        <v>0.22083333333333299</v>
      </c>
      <c r="B320" s="1">
        <v>3.3649195821274178</v>
      </c>
      <c r="C320" s="2">
        <v>31</v>
      </c>
      <c r="D320" s="2">
        <v>-27.635080417872583</v>
      </c>
      <c r="H320" s="1">
        <v>5.4679943209570538</v>
      </c>
      <c r="I320" s="2">
        <v>31</v>
      </c>
      <c r="J320" s="2">
        <v>-25.532005679042946</v>
      </c>
      <c r="N320" s="1">
        <v>8.7277601661429891</v>
      </c>
      <c r="O320" s="2">
        <v>31</v>
      </c>
      <c r="P320" s="2">
        <v>-22.272239833857011</v>
      </c>
      <c r="T320" s="1">
        <v>5.3628405840155722</v>
      </c>
      <c r="U320" s="2">
        <v>47</v>
      </c>
      <c r="V320" s="2">
        <v>-41.637159415984428</v>
      </c>
      <c r="Z320" s="2">
        <v>5.15</v>
      </c>
      <c r="AA320" s="2">
        <v>183</v>
      </c>
      <c r="AB320" s="2">
        <v>-177.85</v>
      </c>
      <c r="AF320" s="2">
        <v>4.3099999999999996</v>
      </c>
      <c r="AG320" s="2">
        <v>237</v>
      </c>
      <c r="AH320" s="2">
        <v>-232.69</v>
      </c>
      <c r="AL320" s="2">
        <v>3.68</v>
      </c>
      <c r="AM320" s="2">
        <v>371</v>
      </c>
      <c r="AN320" s="2">
        <v>-367.32</v>
      </c>
      <c r="AR320" s="2">
        <v>7.68</v>
      </c>
      <c r="AS320" s="2">
        <v>28</v>
      </c>
      <c r="AT320" s="2">
        <v>-20.32</v>
      </c>
      <c r="AX320" s="2">
        <v>10.09</v>
      </c>
      <c r="AY320" s="2">
        <v>221</v>
      </c>
      <c r="AZ320" s="2">
        <v>-210.91</v>
      </c>
      <c r="BD320" s="2">
        <v>10.52</v>
      </c>
      <c r="BE320" s="2">
        <v>31</v>
      </c>
      <c r="BF320" s="2">
        <v>-20.48</v>
      </c>
    </row>
    <row r="321" spans="1:58" x14ac:dyDescent="0.25">
      <c r="A321" s="7">
        <v>0.22152777777777799</v>
      </c>
      <c r="B321" s="1">
        <v>3.8921316046255963</v>
      </c>
      <c r="C321" s="2">
        <v>31</v>
      </c>
      <c r="D321" s="2">
        <v>-27.107868395374403</v>
      </c>
      <c r="H321" s="1">
        <v>6.2509992437926245</v>
      </c>
      <c r="I321" s="2">
        <v>31</v>
      </c>
      <c r="J321" s="2">
        <v>-24.749000756207376</v>
      </c>
      <c r="N321" s="1">
        <v>9.5534139386264645</v>
      </c>
      <c r="O321" s="2">
        <v>31</v>
      </c>
      <c r="P321" s="2">
        <v>-21.446586061373537</v>
      </c>
      <c r="T321" s="1">
        <v>3.8921316046255963</v>
      </c>
      <c r="U321" s="2">
        <v>47</v>
      </c>
      <c r="V321" s="2">
        <v>-43.107868395374403</v>
      </c>
      <c r="Z321" s="2">
        <v>5.43</v>
      </c>
      <c r="AA321" s="2">
        <v>183</v>
      </c>
      <c r="AB321" s="2">
        <v>-177.57</v>
      </c>
      <c r="AF321" s="2">
        <v>4.95</v>
      </c>
      <c r="AG321" s="2">
        <v>237</v>
      </c>
      <c r="AH321" s="2">
        <v>-232.05</v>
      </c>
      <c r="AL321" s="2">
        <v>4.01</v>
      </c>
      <c r="AM321" s="2">
        <v>371</v>
      </c>
      <c r="AN321" s="2">
        <v>-366.99</v>
      </c>
      <c r="AR321" s="2">
        <v>8.73</v>
      </c>
      <c r="AS321" s="2">
        <v>28</v>
      </c>
      <c r="AT321" s="2">
        <v>-19.27</v>
      </c>
      <c r="AX321" s="2">
        <v>11.32</v>
      </c>
      <c r="AY321" s="2">
        <v>221</v>
      </c>
      <c r="AZ321" s="2">
        <v>-209.68</v>
      </c>
      <c r="BD321" s="2">
        <v>11.79</v>
      </c>
      <c r="BE321" s="2">
        <v>31</v>
      </c>
      <c r="BF321" s="2">
        <v>-19.21</v>
      </c>
    </row>
    <row r="322" spans="1:58" x14ac:dyDescent="0.25">
      <c r="A322" s="7">
        <v>0.22222222222222199</v>
      </c>
      <c r="B322" s="1">
        <v>4.4691196273157283</v>
      </c>
      <c r="C322" s="2">
        <v>31</v>
      </c>
      <c r="D322" s="2">
        <v>-26.530880372684273</v>
      </c>
      <c r="H322" s="1">
        <v>6.4407900511314908</v>
      </c>
      <c r="I322" s="2">
        <v>31</v>
      </c>
      <c r="J322" s="2">
        <v>-24.55920994886851</v>
      </c>
      <c r="N322" s="1">
        <v>10.778464983526167</v>
      </c>
      <c r="O322" s="2">
        <v>31</v>
      </c>
      <c r="P322" s="2">
        <v>-20.221535016473833</v>
      </c>
      <c r="T322" s="1">
        <v>4.0747855425525756</v>
      </c>
      <c r="U322" s="2">
        <v>47</v>
      </c>
      <c r="V322" s="2">
        <v>-42.925214457447424</v>
      </c>
      <c r="Z322" s="2">
        <v>4.99</v>
      </c>
      <c r="AA322" s="2">
        <v>53</v>
      </c>
      <c r="AB322" s="2">
        <v>-48.01</v>
      </c>
      <c r="AF322" s="2">
        <v>6.18</v>
      </c>
      <c r="AG322" s="2">
        <v>237</v>
      </c>
      <c r="AH322" s="2">
        <v>-230.82</v>
      </c>
      <c r="AL322" s="2">
        <v>4.47</v>
      </c>
      <c r="AM322" s="2">
        <v>371</v>
      </c>
      <c r="AN322" s="2">
        <v>-366.53</v>
      </c>
      <c r="AR322" s="2">
        <v>9.73</v>
      </c>
      <c r="AS322" s="2">
        <v>28</v>
      </c>
      <c r="AT322" s="2">
        <v>-18.27</v>
      </c>
      <c r="AX322" s="2">
        <v>12.49</v>
      </c>
      <c r="AY322" s="2">
        <v>221</v>
      </c>
      <c r="AZ322" s="2">
        <v>-208.51</v>
      </c>
      <c r="BD322" s="2">
        <v>13.14</v>
      </c>
      <c r="BE322" s="2">
        <v>31</v>
      </c>
      <c r="BF322" s="2">
        <v>-17.86</v>
      </c>
    </row>
    <row r="323" spans="1:58" x14ac:dyDescent="0.25">
      <c r="A323" s="7">
        <v>0.22291666666666701</v>
      </c>
      <c r="B323" s="1">
        <v>5.388607375479153</v>
      </c>
      <c r="C323" s="2">
        <v>31</v>
      </c>
      <c r="D323" s="2">
        <v>-25.611392624520846</v>
      </c>
      <c r="H323" s="1">
        <v>7.2819018587556119</v>
      </c>
      <c r="I323" s="2">
        <v>31</v>
      </c>
      <c r="J323" s="2">
        <v>-23.71809814124439</v>
      </c>
      <c r="N323" s="1">
        <v>11.796681011184091</v>
      </c>
      <c r="O323" s="2">
        <v>31</v>
      </c>
      <c r="P323" s="2">
        <v>-19.203318988815909</v>
      </c>
      <c r="T323" s="1">
        <v>4.5147791524284786</v>
      </c>
      <c r="U323" s="2">
        <v>47</v>
      </c>
      <c r="V323" s="2">
        <v>-42.485220847571519</v>
      </c>
      <c r="Z323" s="2">
        <v>4.8099999999999996</v>
      </c>
      <c r="AA323" s="2">
        <v>53</v>
      </c>
      <c r="AB323" s="2">
        <v>-48.19</v>
      </c>
      <c r="AF323" s="2">
        <v>5.0999999999999996</v>
      </c>
      <c r="AG323" s="2">
        <v>237</v>
      </c>
      <c r="AH323" s="2">
        <v>-231.9</v>
      </c>
      <c r="AL323" s="2">
        <v>8.74</v>
      </c>
      <c r="AM323" s="2">
        <v>371</v>
      </c>
      <c r="AN323" s="2">
        <v>-362.26</v>
      </c>
      <c r="AR323" s="2">
        <v>13.84</v>
      </c>
      <c r="AS323" s="2">
        <v>28</v>
      </c>
      <c r="AT323" s="2">
        <v>-14.16</v>
      </c>
      <c r="AX323" s="2">
        <v>13.54</v>
      </c>
      <c r="AY323" s="2">
        <v>221</v>
      </c>
      <c r="AZ323" s="2">
        <v>-207.46</v>
      </c>
      <c r="BD323" s="2">
        <v>14.56</v>
      </c>
      <c r="BE323" s="2">
        <v>31</v>
      </c>
      <c r="BF323" s="2">
        <v>-16.439999999999998</v>
      </c>
    </row>
    <row r="324" spans="1:58" x14ac:dyDescent="0.25">
      <c r="A324" s="7">
        <v>0.22361111111111101</v>
      </c>
      <c r="B324" s="1">
        <v>5.7781060957458781</v>
      </c>
      <c r="C324" s="2">
        <v>31</v>
      </c>
      <c r="D324" s="2">
        <v>-25.221893904254124</v>
      </c>
      <c r="H324" s="1">
        <v>13.803253450948487</v>
      </c>
      <c r="I324" s="2">
        <v>31</v>
      </c>
      <c r="J324" s="2">
        <v>-17.196746549051511</v>
      </c>
      <c r="N324" s="1">
        <v>12.840235768324176</v>
      </c>
      <c r="O324" s="2">
        <v>31</v>
      </c>
      <c r="P324" s="2">
        <v>-18.159764231675823</v>
      </c>
      <c r="T324" s="1">
        <v>4.4940825189134612</v>
      </c>
      <c r="U324" s="2">
        <v>47</v>
      </c>
      <c r="V324" s="2">
        <v>-42.505917481086541</v>
      </c>
      <c r="Z324" s="2">
        <v>5.14</v>
      </c>
      <c r="AA324" s="2">
        <v>53</v>
      </c>
      <c r="AB324" s="2">
        <v>-47.86</v>
      </c>
      <c r="AF324" s="2">
        <v>5.62</v>
      </c>
      <c r="AG324" s="2">
        <v>237</v>
      </c>
      <c r="AH324" s="2">
        <v>-231.38</v>
      </c>
      <c r="AL324" s="2">
        <v>9.4700000000000006</v>
      </c>
      <c r="AM324" s="2">
        <v>260</v>
      </c>
      <c r="AN324" s="2">
        <v>-250.53</v>
      </c>
      <c r="AR324" s="2">
        <v>15.25</v>
      </c>
      <c r="AS324" s="2">
        <v>28</v>
      </c>
      <c r="AT324" s="2">
        <v>-12.75</v>
      </c>
      <c r="AX324" s="2">
        <v>14.45</v>
      </c>
      <c r="AY324" s="2">
        <v>221</v>
      </c>
      <c r="AZ324" s="2">
        <v>-206.55</v>
      </c>
      <c r="BD324" s="2">
        <v>13.48</v>
      </c>
      <c r="BE324" s="2">
        <v>31</v>
      </c>
      <c r="BF324" s="2">
        <v>-17.52</v>
      </c>
    </row>
    <row r="325" spans="1:58" x14ac:dyDescent="0.25">
      <c r="A325" s="7">
        <v>0.22430555555555601</v>
      </c>
      <c r="B325" s="1">
        <v>6.5126819098959317</v>
      </c>
      <c r="C325" s="2">
        <v>31</v>
      </c>
      <c r="D325" s="2">
        <v>-24.487318090104068</v>
      </c>
      <c r="H325" s="1">
        <v>15.841658699746862</v>
      </c>
      <c r="I325" s="2">
        <v>31</v>
      </c>
      <c r="J325" s="2">
        <v>-15.158341300253138</v>
      </c>
      <c r="N325" s="1">
        <v>14.081474399774988</v>
      </c>
      <c r="O325" s="2">
        <v>31</v>
      </c>
      <c r="P325" s="2">
        <v>-16.91852560022501</v>
      </c>
      <c r="T325" s="1">
        <v>4.928516039921246</v>
      </c>
      <c r="U325" s="2">
        <v>47</v>
      </c>
      <c r="V325" s="2">
        <v>-42.071483960078751</v>
      </c>
      <c r="Z325" s="2">
        <v>5.46</v>
      </c>
      <c r="AA325" s="2">
        <v>53</v>
      </c>
      <c r="AB325" s="2">
        <v>-47.54</v>
      </c>
      <c r="AF325" s="2">
        <v>6.69</v>
      </c>
      <c r="AG325" s="2">
        <v>237</v>
      </c>
      <c r="AH325" s="2">
        <v>-230.31</v>
      </c>
      <c r="AL325" s="2">
        <v>10.91</v>
      </c>
      <c r="AM325" s="2">
        <v>260</v>
      </c>
      <c r="AN325" s="2">
        <v>-249.09</v>
      </c>
      <c r="AR325" s="2">
        <v>16.899999999999999</v>
      </c>
      <c r="AS325" s="2">
        <v>28</v>
      </c>
      <c r="AT325" s="2">
        <v>-11.100000000000001</v>
      </c>
      <c r="AX325" s="2">
        <v>15.84</v>
      </c>
      <c r="AY325" s="2">
        <v>221</v>
      </c>
      <c r="AZ325" s="2">
        <v>-205.16</v>
      </c>
      <c r="BD325" s="2">
        <v>14.79</v>
      </c>
      <c r="BE325" s="2">
        <v>31</v>
      </c>
      <c r="BF325" s="2">
        <v>-16.21</v>
      </c>
    </row>
    <row r="326" spans="1:58" x14ac:dyDescent="0.25">
      <c r="A326" s="7">
        <v>0.22500000000000001</v>
      </c>
      <c r="B326" s="1">
        <v>7.1100384544535249</v>
      </c>
      <c r="C326" s="2">
        <v>31</v>
      </c>
      <c r="D326" s="2">
        <v>-23.889961545546477</v>
      </c>
      <c r="H326" s="1">
        <v>17.102524930982806</v>
      </c>
      <c r="I326" s="2">
        <v>31</v>
      </c>
      <c r="J326" s="2">
        <v>-13.897475069017194</v>
      </c>
      <c r="N326" s="1">
        <v>15.373056117737352</v>
      </c>
      <c r="O326" s="2">
        <v>31</v>
      </c>
      <c r="P326" s="2">
        <v>-15.626943882262648</v>
      </c>
      <c r="T326" s="1">
        <v>5.3805696412080737</v>
      </c>
      <c r="U326" s="2">
        <v>47</v>
      </c>
      <c r="V326" s="2">
        <v>-41.619430358791924</v>
      </c>
      <c r="Z326" s="2">
        <v>7.3</v>
      </c>
      <c r="AA326" s="2">
        <v>53</v>
      </c>
      <c r="AB326" s="2">
        <v>-45.7</v>
      </c>
      <c r="AF326" s="2">
        <v>7.3</v>
      </c>
      <c r="AG326" s="2">
        <v>237</v>
      </c>
      <c r="AH326" s="2">
        <v>-229.7</v>
      </c>
      <c r="AL326" s="2">
        <v>9.42</v>
      </c>
      <c r="AM326" s="2">
        <v>260</v>
      </c>
      <c r="AN326" s="2">
        <v>-250.58</v>
      </c>
      <c r="AR326" s="2">
        <v>18.64</v>
      </c>
      <c r="AS326" s="2">
        <v>28</v>
      </c>
      <c r="AT326" s="2">
        <v>-9.36</v>
      </c>
      <c r="AX326" s="2">
        <v>14.8</v>
      </c>
      <c r="AY326" s="2">
        <v>221</v>
      </c>
      <c r="AZ326" s="2">
        <v>-206.2</v>
      </c>
      <c r="BD326" s="2">
        <v>14.99</v>
      </c>
      <c r="BE326" s="2">
        <v>31</v>
      </c>
      <c r="BF326" s="2">
        <v>-16.009999999999998</v>
      </c>
    </row>
    <row r="327" spans="1:58" x14ac:dyDescent="0.25">
      <c r="A327" s="7">
        <v>0.225694444444444</v>
      </c>
      <c r="B327" s="1">
        <v>7.520972040715538</v>
      </c>
      <c r="C327" s="2">
        <v>31</v>
      </c>
      <c r="D327" s="2">
        <v>-23.479027959284462</v>
      </c>
      <c r="H327" s="1">
        <v>13.997364631331696</v>
      </c>
      <c r="I327" s="2">
        <v>31</v>
      </c>
      <c r="J327" s="2">
        <v>-17.002635368668304</v>
      </c>
      <c r="N327" s="1">
        <v>17.340018871649711</v>
      </c>
      <c r="O327" s="2">
        <v>31</v>
      </c>
      <c r="P327" s="2">
        <v>-13.659981128350289</v>
      </c>
      <c r="T327" s="1">
        <v>5.6407290305366544</v>
      </c>
      <c r="U327" s="2">
        <v>47</v>
      </c>
      <c r="V327" s="2">
        <v>-41.359270969463346</v>
      </c>
      <c r="Z327" s="2">
        <v>8.57</v>
      </c>
      <c r="AA327" s="2">
        <v>53</v>
      </c>
      <c r="AB327" s="2">
        <v>-44.43</v>
      </c>
      <c r="AF327" s="2">
        <v>14.62</v>
      </c>
      <c r="AG327" s="2">
        <v>350</v>
      </c>
      <c r="AH327" s="2">
        <v>-335.38</v>
      </c>
      <c r="AL327" s="2">
        <v>13.37</v>
      </c>
      <c r="AM327" s="2">
        <v>260</v>
      </c>
      <c r="AN327" s="2">
        <v>-246.63</v>
      </c>
      <c r="AR327" s="2">
        <v>20.47</v>
      </c>
      <c r="AS327" s="2">
        <v>28</v>
      </c>
      <c r="AT327" s="2">
        <v>-7.5300000000000011</v>
      </c>
      <c r="AX327" s="2">
        <v>17.55</v>
      </c>
      <c r="AY327" s="2">
        <v>221</v>
      </c>
      <c r="AZ327" s="2">
        <v>-203.45</v>
      </c>
      <c r="BD327" s="2">
        <v>16.5</v>
      </c>
      <c r="BE327" s="2">
        <v>31</v>
      </c>
      <c r="BF327" s="2">
        <v>-14.5</v>
      </c>
    </row>
    <row r="328" spans="1:58" x14ac:dyDescent="0.25">
      <c r="A328" s="7">
        <v>0.226388888888889</v>
      </c>
      <c r="B328" s="1">
        <v>7.918932136566025</v>
      </c>
      <c r="C328" s="2">
        <v>31</v>
      </c>
      <c r="D328" s="2">
        <v>-23.081067863433976</v>
      </c>
      <c r="H328" s="1">
        <v>16.742885088739595</v>
      </c>
      <c r="I328" s="2">
        <v>31</v>
      </c>
      <c r="J328" s="2">
        <v>-14.257114911260405</v>
      </c>
      <c r="N328" s="1">
        <v>22.625520390188644</v>
      </c>
      <c r="O328" s="2">
        <v>31</v>
      </c>
      <c r="P328" s="2">
        <v>-8.3744796098113561</v>
      </c>
      <c r="T328" s="1">
        <v>6.5614009131547064</v>
      </c>
      <c r="U328" s="2">
        <v>47</v>
      </c>
      <c r="V328" s="2">
        <v>-40.438599086845294</v>
      </c>
      <c r="Z328" s="2">
        <v>9.73</v>
      </c>
      <c r="AA328" s="2">
        <v>53</v>
      </c>
      <c r="AB328" s="2">
        <v>-43.269999999999996</v>
      </c>
      <c r="AF328" s="2">
        <v>14.25</v>
      </c>
      <c r="AG328" s="2">
        <v>350</v>
      </c>
      <c r="AH328" s="2">
        <v>-335.75</v>
      </c>
      <c r="AL328" s="2">
        <v>13.8</v>
      </c>
      <c r="AM328" s="2">
        <v>260</v>
      </c>
      <c r="AN328" s="2">
        <v>-246.2</v>
      </c>
      <c r="AR328" s="2">
        <v>22.17</v>
      </c>
      <c r="AS328" s="2">
        <v>28</v>
      </c>
      <c r="AT328" s="2">
        <v>-5.8299999999999983</v>
      </c>
      <c r="AX328" s="2">
        <v>17.87</v>
      </c>
      <c r="AY328" s="2">
        <v>221</v>
      </c>
      <c r="AZ328" s="2">
        <v>-203.13</v>
      </c>
      <c r="BD328" s="2">
        <v>19.010000000000002</v>
      </c>
      <c r="BE328" s="2">
        <v>31</v>
      </c>
      <c r="BF328" s="2">
        <v>-11.989999999999998</v>
      </c>
    </row>
    <row r="329" spans="1:58" x14ac:dyDescent="0.25">
      <c r="A329" s="7">
        <v>0.227083333333333</v>
      </c>
      <c r="B329" s="1">
        <v>7.568962082408321</v>
      </c>
      <c r="C329" s="2">
        <v>31</v>
      </c>
      <c r="D329" s="2">
        <v>-23.431037917591681</v>
      </c>
      <c r="H329" s="1">
        <v>20.753605709829266</v>
      </c>
      <c r="I329" s="2">
        <v>31</v>
      </c>
      <c r="J329" s="2">
        <v>-10.246394290170734</v>
      </c>
      <c r="N329" s="1">
        <v>24.171846650271736</v>
      </c>
      <c r="O329" s="2">
        <v>31</v>
      </c>
      <c r="P329" s="2">
        <v>-6.8281533497282645</v>
      </c>
      <c r="T329" s="1">
        <v>7.0806419480593981</v>
      </c>
      <c r="U329" s="2">
        <v>47</v>
      </c>
      <c r="V329" s="2">
        <v>-39.919358051940605</v>
      </c>
      <c r="Z329" s="2">
        <v>10.5</v>
      </c>
      <c r="AA329" s="2">
        <v>53</v>
      </c>
      <c r="AB329" s="2">
        <v>-42.5</v>
      </c>
      <c r="AF329" s="2">
        <v>14.89</v>
      </c>
      <c r="AG329" s="2">
        <v>350</v>
      </c>
      <c r="AH329" s="2">
        <v>-335.11</v>
      </c>
      <c r="AL329" s="2">
        <v>15.14</v>
      </c>
      <c r="AM329" s="2">
        <v>260</v>
      </c>
      <c r="AN329" s="2">
        <v>-244.86</v>
      </c>
      <c r="AR329" s="2">
        <v>23.93</v>
      </c>
      <c r="AS329" s="2">
        <v>28</v>
      </c>
      <c r="AT329" s="2">
        <v>-4.07</v>
      </c>
      <c r="AX329" s="2">
        <v>19.04</v>
      </c>
      <c r="AY329" s="2">
        <v>221</v>
      </c>
      <c r="AZ329" s="2">
        <v>-201.96</v>
      </c>
      <c r="BD329" s="2">
        <v>20.51</v>
      </c>
      <c r="BE329" s="2">
        <v>31</v>
      </c>
      <c r="BF329" s="2">
        <v>-10.489999999999998</v>
      </c>
    </row>
    <row r="330" spans="1:58" x14ac:dyDescent="0.25">
      <c r="A330" s="7">
        <v>0.227777777777778</v>
      </c>
      <c r="B330" s="1">
        <v>8.6661210629219791</v>
      </c>
      <c r="C330" s="2">
        <v>31</v>
      </c>
      <c r="D330" s="2">
        <v>-22.333878937078019</v>
      </c>
      <c r="H330" s="1">
        <v>19.43311995927959</v>
      </c>
      <c r="I330" s="2">
        <v>31</v>
      </c>
      <c r="J330" s="2">
        <v>-11.56688004072041</v>
      </c>
      <c r="N330" s="1">
        <v>25.998363188765936</v>
      </c>
      <c r="O330" s="2">
        <v>31</v>
      </c>
      <c r="P330" s="2">
        <v>-5.0016368112340643</v>
      </c>
      <c r="T330" s="1">
        <v>8.4035113337425269</v>
      </c>
      <c r="U330" s="2">
        <v>47</v>
      </c>
      <c r="V330" s="2">
        <v>-38.596488666257471</v>
      </c>
      <c r="Z330" s="2">
        <v>9.98</v>
      </c>
      <c r="AA330" s="2">
        <v>53</v>
      </c>
      <c r="AB330" s="2">
        <v>-43.019999999999996</v>
      </c>
      <c r="AF330" s="2">
        <v>16.809999999999999</v>
      </c>
      <c r="AG330" s="2">
        <v>164</v>
      </c>
      <c r="AH330" s="2">
        <v>-147.19</v>
      </c>
      <c r="AL330" s="2">
        <v>20.22</v>
      </c>
      <c r="AM330" s="2">
        <v>260</v>
      </c>
      <c r="AN330" s="2">
        <v>-239.78</v>
      </c>
      <c r="AR330" s="2">
        <v>21.53</v>
      </c>
      <c r="AS330" s="2">
        <v>28</v>
      </c>
      <c r="AT330" s="2">
        <v>-6.4699999999999989</v>
      </c>
      <c r="AX330" s="2">
        <v>17.59</v>
      </c>
      <c r="AY330" s="2">
        <v>221</v>
      </c>
      <c r="AZ330" s="2">
        <v>-203.41</v>
      </c>
      <c r="BD330" s="2">
        <v>21.8</v>
      </c>
      <c r="BE330" s="2">
        <v>31</v>
      </c>
      <c r="BF330" s="2">
        <v>-9.1999999999999993</v>
      </c>
    </row>
    <row r="331" spans="1:58" x14ac:dyDescent="0.25">
      <c r="A331" s="7">
        <v>0.22847222222222199</v>
      </c>
      <c r="B331" s="1">
        <v>9.0106832431816812</v>
      </c>
      <c r="C331" s="2">
        <v>31</v>
      </c>
      <c r="D331" s="2">
        <v>-21.989316756818319</v>
      </c>
      <c r="H331" s="1">
        <v>21.963540405255348</v>
      </c>
      <c r="I331" s="2">
        <v>31</v>
      </c>
      <c r="J331" s="2">
        <v>-9.0364595947446524</v>
      </c>
      <c r="N331" s="1">
        <v>26.468882026846185</v>
      </c>
      <c r="O331" s="2">
        <v>31</v>
      </c>
      <c r="P331" s="2">
        <v>-4.5311179731538154</v>
      </c>
      <c r="T331" s="1">
        <v>9.8554347972299627</v>
      </c>
      <c r="U331" s="2">
        <v>47</v>
      </c>
      <c r="V331" s="2">
        <v>-37.144565202770039</v>
      </c>
      <c r="Z331" s="2">
        <v>10.7</v>
      </c>
      <c r="AA331" s="2">
        <v>53</v>
      </c>
      <c r="AB331" s="2">
        <v>-42.3</v>
      </c>
      <c r="AF331" s="2">
        <v>18.02</v>
      </c>
      <c r="AG331" s="2">
        <v>164</v>
      </c>
      <c r="AH331" s="2">
        <v>-145.97999999999999</v>
      </c>
      <c r="AL331" s="2">
        <v>22.81</v>
      </c>
      <c r="AM331" s="2">
        <v>260</v>
      </c>
      <c r="AN331" s="2">
        <v>-237.19</v>
      </c>
      <c r="AR331" s="2">
        <v>23.09</v>
      </c>
      <c r="AS331" s="2">
        <v>28</v>
      </c>
      <c r="AT331" s="2">
        <v>-4.91</v>
      </c>
      <c r="AX331" s="2">
        <v>15.49</v>
      </c>
      <c r="AY331" s="2">
        <v>221</v>
      </c>
      <c r="AZ331" s="2">
        <v>-205.51</v>
      </c>
      <c r="BD331" s="2">
        <v>23.93</v>
      </c>
      <c r="BE331" s="2">
        <v>31</v>
      </c>
      <c r="BF331" s="2">
        <v>-7.07</v>
      </c>
    </row>
    <row r="332" spans="1:58" x14ac:dyDescent="0.25">
      <c r="A332" s="7">
        <v>0.22916666666666699</v>
      </c>
      <c r="B332" s="1">
        <v>9.9350649662803203</v>
      </c>
      <c r="C332" s="2">
        <v>31</v>
      </c>
      <c r="D332" s="2">
        <v>-21.064935033719678</v>
      </c>
      <c r="H332" s="1">
        <v>23.783943404125612</v>
      </c>
      <c r="I332" s="2">
        <v>31</v>
      </c>
      <c r="J332" s="2">
        <v>-7.2160565958743881</v>
      </c>
      <c r="N332" s="1">
        <v>28.60094459989789</v>
      </c>
      <c r="O332" s="2">
        <v>31</v>
      </c>
      <c r="P332" s="2">
        <v>-2.3990554001021103</v>
      </c>
      <c r="T332" s="1">
        <v>9.3329398168087838</v>
      </c>
      <c r="U332" s="2">
        <v>47</v>
      </c>
      <c r="V332" s="2">
        <v>-37.667060183191218</v>
      </c>
      <c r="Z332" s="2">
        <v>10.54</v>
      </c>
      <c r="AA332" s="2">
        <v>53</v>
      </c>
      <c r="AB332" s="2">
        <v>-42.46</v>
      </c>
      <c r="AF332" s="2">
        <v>19.87</v>
      </c>
      <c r="AG332" s="2">
        <v>164</v>
      </c>
      <c r="AH332" s="2">
        <v>-144.13</v>
      </c>
      <c r="AL332" s="2">
        <v>24.39</v>
      </c>
      <c r="AM332" s="2">
        <v>260</v>
      </c>
      <c r="AN332" s="2">
        <v>-235.61</v>
      </c>
      <c r="AR332" s="2">
        <v>24.39</v>
      </c>
      <c r="AS332" s="2">
        <v>28</v>
      </c>
      <c r="AT332" s="2">
        <v>-3.6099999999999994</v>
      </c>
      <c r="AX332" s="2">
        <v>15.96</v>
      </c>
      <c r="AY332" s="2">
        <v>221</v>
      </c>
      <c r="AZ332" s="2">
        <v>-205.04</v>
      </c>
      <c r="BD332" s="2">
        <v>18.670000000000002</v>
      </c>
      <c r="BE332" s="2">
        <v>31</v>
      </c>
      <c r="BF332" s="2">
        <v>-12.329999999999998</v>
      </c>
    </row>
    <row r="333" spans="1:58" x14ac:dyDescent="0.25">
      <c r="A333" s="7">
        <v>0.22986111111111099</v>
      </c>
      <c r="B333" s="1">
        <v>10.272850279769612</v>
      </c>
      <c r="C333" s="2">
        <v>31</v>
      </c>
      <c r="D333" s="2">
        <v>-20.727149720230386</v>
      </c>
      <c r="H333" s="1">
        <v>25.361099128181223</v>
      </c>
      <c r="I333" s="2">
        <v>31</v>
      </c>
      <c r="J333" s="2">
        <v>-5.6389008718187767</v>
      </c>
      <c r="N333" s="1">
        <v>30.176497696823226</v>
      </c>
      <c r="O333" s="2">
        <v>31</v>
      </c>
      <c r="P333" s="2">
        <v>-0.82350230317677386</v>
      </c>
      <c r="T333" s="1">
        <v>9.9518237085268098</v>
      </c>
      <c r="U333" s="2">
        <v>47</v>
      </c>
      <c r="V333" s="2">
        <v>-37.04817629147319</v>
      </c>
      <c r="Z333" s="2">
        <v>12.52</v>
      </c>
      <c r="AA333" s="2">
        <v>53</v>
      </c>
      <c r="AB333" s="2">
        <v>-40.480000000000004</v>
      </c>
      <c r="AF333" s="2">
        <v>19.260000000000002</v>
      </c>
      <c r="AG333" s="2">
        <v>164</v>
      </c>
      <c r="AH333" s="2">
        <v>-144.74</v>
      </c>
      <c r="AL333" s="2">
        <v>26.65</v>
      </c>
      <c r="AM333" s="2">
        <v>260</v>
      </c>
      <c r="AN333" s="2">
        <v>-233.35</v>
      </c>
      <c r="AR333" s="2">
        <v>26</v>
      </c>
      <c r="AS333" s="2">
        <v>28</v>
      </c>
      <c r="AT333" s="2">
        <v>-2</v>
      </c>
      <c r="AX333" s="2">
        <v>19.579999999999998</v>
      </c>
      <c r="AY333" s="2">
        <v>221</v>
      </c>
      <c r="AZ333" s="2">
        <v>-201.42000000000002</v>
      </c>
      <c r="BD333" s="2">
        <v>19.899999999999999</v>
      </c>
      <c r="BE333" s="2">
        <v>31</v>
      </c>
      <c r="BF333" s="2">
        <v>-11.100000000000001</v>
      </c>
    </row>
    <row r="334" spans="1:58" x14ac:dyDescent="0.25">
      <c r="A334" s="7">
        <v>0.23055555555555601</v>
      </c>
      <c r="B334" s="1">
        <v>10.585169516082189</v>
      </c>
      <c r="C334" s="2">
        <v>31</v>
      </c>
      <c r="D334" s="2">
        <v>-20.414830483917811</v>
      </c>
      <c r="H334" s="1">
        <v>6.14622746095095</v>
      </c>
      <c r="I334" s="2">
        <v>31</v>
      </c>
      <c r="J334" s="2">
        <v>-24.85377253904905</v>
      </c>
      <c r="N334" s="1">
        <v>32.096965629410512</v>
      </c>
      <c r="O334" s="2">
        <v>31</v>
      </c>
      <c r="P334" s="2">
        <v>1.0969656294105121</v>
      </c>
      <c r="T334" s="1">
        <v>10.585169516082189</v>
      </c>
      <c r="U334" s="2">
        <v>47</v>
      </c>
      <c r="V334" s="2">
        <v>-36.414830483917811</v>
      </c>
      <c r="Z334" s="2">
        <v>10.24</v>
      </c>
      <c r="AA334" s="2">
        <v>208</v>
      </c>
      <c r="AB334" s="2">
        <v>-197.76</v>
      </c>
      <c r="AF334" s="2">
        <v>19.8</v>
      </c>
      <c r="AG334" s="2">
        <v>164</v>
      </c>
      <c r="AH334" s="2">
        <v>-144.19999999999999</v>
      </c>
      <c r="AL334" s="2">
        <v>28.34</v>
      </c>
      <c r="AM334" s="2">
        <v>260</v>
      </c>
      <c r="AN334" s="2">
        <v>-231.66</v>
      </c>
      <c r="AR334" s="2">
        <v>27.66</v>
      </c>
      <c r="AS334" s="2">
        <v>28</v>
      </c>
      <c r="AT334" s="2">
        <v>-0.33999999999999986</v>
      </c>
      <c r="AX334" s="2">
        <v>27.32</v>
      </c>
      <c r="AY334" s="2">
        <v>51</v>
      </c>
      <c r="AZ334" s="2">
        <v>-23.68</v>
      </c>
      <c r="BD334" s="2">
        <v>21.51</v>
      </c>
      <c r="BE334" s="2">
        <v>31</v>
      </c>
      <c r="BF334" s="2">
        <v>-9.4899999999999984</v>
      </c>
    </row>
    <row r="335" spans="1:58" x14ac:dyDescent="0.25">
      <c r="A335" s="7">
        <v>0.23125000000000001</v>
      </c>
      <c r="B335" s="1">
        <v>10.870078177986523</v>
      </c>
      <c r="C335" s="2">
        <v>31</v>
      </c>
      <c r="D335" s="2">
        <v>-20.129921822013479</v>
      </c>
      <c r="H335" s="1">
        <v>6.8843828460581324</v>
      </c>
      <c r="I335" s="2">
        <v>31</v>
      </c>
      <c r="J335" s="2">
        <v>-24.115617153941869</v>
      </c>
      <c r="N335" s="1">
        <v>35.146586108823094</v>
      </c>
      <c r="O335" s="2">
        <v>31</v>
      </c>
      <c r="P335" s="2">
        <v>4.1465861088230938</v>
      </c>
      <c r="T335" s="1">
        <v>11.232414117252743</v>
      </c>
      <c r="U335" s="2">
        <v>47</v>
      </c>
      <c r="V335" s="2">
        <v>-35.767585882747255</v>
      </c>
      <c r="Z335" s="2">
        <v>11.23</v>
      </c>
      <c r="AA335" s="2">
        <v>208</v>
      </c>
      <c r="AB335" s="2">
        <v>-196.77</v>
      </c>
      <c r="AF335" s="2">
        <v>30.8</v>
      </c>
      <c r="AG335" s="2">
        <v>164</v>
      </c>
      <c r="AH335" s="2">
        <v>-133.19999999999999</v>
      </c>
      <c r="AL335" s="2">
        <v>30.07</v>
      </c>
      <c r="AM335" s="2">
        <v>260</v>
      </c>
      <c r="AN335" s="2">
        <v>-229.93</v>
      </c>
      <c r="AR335" s="2">
        <v>29.35</v>
      </c>
      <c r="AS335" s="2">
        <v>28</v>
      </c>
      <c r="AT335" s="2">
        <v>1.3500000000000014</v>
      </c>
      <c r="AX335" s="2">
        <v>28.99</v>
      </c>
      <c r="AY335" s="2">
        <v>51</v>
      </c>
      <c r="AZ335" s="2">
        <v>-22.01</v>
      </c>
      <c r="BD335" s="2">
        <v>23.55</v>
      </c>
      <c r="BE335" s="2">
        <v>31</v>
      </c>
      <c r="BF335" s="2">
        <v>-7.4499999999999993</v>
      </c>
    </row>
    <row r="336" spans="1:58" x14ac:dyDescent="0.25">
      <c r="A336" s="7">
        <v>0.23194444444444401</v>
      </c>
      <c r="B336" s="1">
        <v>11.125722149360328</v>
      </c>
      <c r="C336" s="2">
        <v>31</v>
      </c>
      <c r="D336" s="2">
        <v>-19.874277850639672</v>
      </c>
      <c r="H336" s="1">
        <v>7.2892662357878031</v>
      </c>
      <c r="I336" s="2">
        <v>31</v>
      </c>
      <c r="J336" s="2">
        <v>-23.710733764212197</v>
      </c>
      <c r="N336" s="1">
        <v>32.60987526536649</v>
      </c>
      <c r="O336" s="2">
        <v>31</v>
      </c>
      <c r="P336" s="2">
        <v>1.6098752653664903</v>
      </c>
      <c r="T336" s="1">
        <v>12.276658923432088</v>
      </c>
      <c r="U336" s="2">
        <v>47</v>
      </c>
      <c r="V336" s="2">
        <v>-34.723341076567912</v>
      </c>
      <c r="Z336" s="2">
        <v>11.89</v>
      </c>
      <c r="AA336" s="2">
        <v>208</v>
      </c>
      <c r="AB336" s="2">
        <v>-196.11</v>
      </c>
      <c r="AF336" s="2">
        <v>32.61</v>
      </c>
      <c r="AG336" s="2">
        <v>164</v>
      </c>
      <c r="AH336" s="2">
        <v>-131.38999999999999</v>
      </c>
      <c r="AL336" s="2">
        <v>32.229999999999997</v>
      </c>
      <c r="AM336" s="2">
        <v>260</v>
      </c>
      <c r="AN336" s="2">
        <v>-227.77</v>
      </c>
      <c r="AR336" s="2">
        <v>29.92</v>
      </c>
      <c r="AS336" s="2">
        <v>28</v>
      </c>
      <c r="AT336" s="2">
        <v>1.9200000000000017</v>
      </c>
      <c r="AX336" s="2">
        <v>31.46</v>
      </c>
      <c r="AY336" s="2">
        <v>51</v>
      </c>
      <c r="AZ336" s="2">
        <v>-19.54</v>
      </c>
      <c r="BD336" s="2">
        <v>24.94</v>
      </c>
      <c r="BE336" s="2">
        <v>31</v>
      </c>
      <c r="BF336" s="2">
        <v>-6.0599999999999987</v>
      </c>
    </row>
    <row r="337" spans="1:58" x14ac:dyDescent="0.25">
      <c r="A337" s="7">
        <v>0.23263888888888901</v>
      </c>
      <c r="B337" s="1">
        <v>10.539596677815954</v>
      </c>
      <c r="C337" s="2">
        <v>31</v>
      </c>
      <c r="D337" s="2">
        <v>-20.460403322184046</v>
      </c>
      <c r="H337" s="1">
        <v>6.8912747508796635</v>
      </c>
      <c r="I337" s="2">
        <v>31</v>
      </c>
      <c r="J337" s="2">
        <v>-24.108725249120337</v>
      </c>
      <c r="N337" s="1">
        <v>35.267111960384163</v>
      </c>
      <c r="O337" s="2">
        <v>31</v>
      </c>
      <c r="P337" s="2">
        <v>4.2671119603841632</v>
      </c>
      <c r="T337" s="1">
        <v>12.971811295773485</v>
      </c>
      <c r="U337" s="2">
        <v>47</v>
      </c>
      <c r="V337" s="2">
        <v>-34.028188704226515</v>
      </c>
      <c r="Z337" s="2">
        <v>12.97</v>
      </c>
      <c r="AA337" s="2">
        <v>208</v>
      </c>
      <c r="AB337" s="2">
        <v>-195.03</v>
      </c>
      <c r="AF337" s="2">
        <v>34.46</v>
      </c>
      <c r="AG337" s="2">
        <v>164</v>
      </c>
      <c r="AH337" s="2">
        <v>-129.54</v>
      </c>
      <c r="AL337" s="2">
        <v>34.46</v>
      </c>
      <c r="AM337" s="2">
        <v>260</v>
      </c>
      <c r="AN337" s="2">
        <v>-225.54</v>
      </c>
      <c r="AR337" s="2">
        <v>31.62</v>
      </c>
      <c r="AS337" s="2">
        <v>28</v>
      </c>
      <c r="AT337" s="2">
        <v>3.620000000000001</v>
      </c>
      <c r="AX337" s="2">
        <v>32.020000000000003</v>
      </c>
      <c r="AY337" s="2">
        <v>51</v>
      </c>
      <c r="AZ337" s="2">
        <v>-18.979999999999997</v>
      </c>
      <c r="BD337" s="2">
        <v>25.94</v>
      </c>
      <c r="BE337" s="2">
        <v>31</v>
      </c>
      <c r="BF337" s="2">
        <v>-5.0599999999999987</v>
      </c>
    </row>
    <row r="338" spans="1:58" x14ac:dyDescent="0.25">
      <c r="A338" s="7">
        <v>0.233333333333333</v>
      </c>
      <c r="B338" s="1">
        <v>10.687254043537729</v>
      </c>
      <c r="C338" s="2">
        <v>31</v>
      </c>
      <c r="D338" s="2">
        <v>-20.312745956462273</v>
      </c>
      <c r="H338" s="1">
        <v>6.8398425878641467</v>
      </c>
      <c r="I338" s="2">
        <v>31</v>
      </c>
      <c r="J338" s="2">
        <v>-24.160157412135852</v>
      </c>
      <c r="N338" s="1">
        <v>36.336663748028279</v>
      </c>
      <c r="O338" s="2">
        <v>31</v>
      </c>
      <c r="P338" s="2">
        <v>5.336663748028279</v>
      </c>
      <c r="T338" s="1">
        <v>14.962155660952821</v>
      </c>
      <c r="U338" s="2">
        <v>47</v>
      </c>
      <c r="V338" s="2">
        <v>-32.037844339047183</v>
      </c>
      <c r="Z338" s="2">
        <v>13.68</v>
      </c>
      <c r="AA338" s="2">
        <v>208</v>
      </c>
      <c r="AB338" s="2">
        <v>-194.32</v>
      </c>
      <c r="AF338" s="2">
        <v>36.76</v>
      </c>
      <c r="AG338" s="2">
        <v>164</v>
      </c>
      <c r="AH338" s="2">
        <v>-127.24000000000001</v>
      </c>
      <c r="AL338" s="2">
        <v>36.76</v>
      </c>
      <c r="AM338" s="2">
        <v>260</v>
      </c>
      <c r="AN338" s="2">
        <v>-223.24</v>
      </c>
      <c r="AR338" s="2">
        <v>33.770000000000003</v>
      </c>
      <c r="AS338" s="2">
        <v>28</v>
      </c>
      <c r="AT338" s="2">
        <v>5.7700000000000031</v>
      </c>
      <c r="AX338" s="2">
        <v>33.340000000000003</v>
      </c>
      <c r="AY338" s="2">
        <v>51</v>
      </c>
      <c r="AZ338" s="2">
        <v>-17.659999999999997</v>
      </c>
      <c r="BD338" s="2">
        <v>28.64</v>
      </c>
      <c r="BE338" s="2">
        <v>31</v>
      </c>
      <c r="BF338" s="2">
        <v>-2.3599999999999994</v>
      </c>
    </row>
    <row r="339" spans="1:58" x14ac:dyDescent="0.25">
      <c r="A339" s="7">
        <v>0.234027777777778</v>
      </c>
      <c r="B339" s="1">
        <v>10.799833781019856</v>
      </c>
      <c r="C339" s="2">
        <v>31</v>
      </c>
      <c r="D339" s="2">
        <v>-20.200166218980144</v>
      </c>
      <c r="H339" s="1">
        <v>7.6498822615557334</v>
      </c>
      <c r="I339" s="2">
        <v>238</v>
      </c>
      <c r="J339" s="2">
        <v>-230.35011773844425</v>
      </c>
      <c r="N339" s="1">
        <v>38.699404381987819</v>
      </c>
      <c r="O339" s="2">
        <v>31</v>
      </c>
      <c r="P339" s="2">
        <v>7.6994043819878186</v>
      </c>
      <c r="T339" s="1">
        <v>17.549729894157267</v>
      </c>
      <c r="U339" s="2">
        <v>47</v>
      </c>
      <c r="V339" s="2">
        <v>-29.450270105842733</v>
      </c>
      <c r="Z339" s="2">
        <v>13.95</v>
      </c>
      <c r="AA339" s="2">
        <v>208</v>
      </c>
      <c r="AB339" s="2">
        <v>-194.05</v>
      </c>
      <c r="AF339" s="2">
        <v>39.15</v>
      </c>
      <c r="AG339" s="2">
        <v>164</v>
      </c>
      <c r="AH339" s="2">
        <v>-124.85</v>
      </c>
      <c r="AL339" s="2">
        <v>38.700000000000003</v>
      </c>
      <c r="AM339" s="2">
        <v>260</v>
      </c>
      <c r="AN339" s="2">
        <v>-221.3</v>
      </c>
      <c r="AR339" s="2">
        <v>36</v>
      </c>
      <c r="AS339" s="2">
        <v>28</v>
      </c>
      <c r="AT339" s="2">
        <v>8</v>
      </c>
      <c r="AX339" s="2">
        <v>20.7</v>
      </c>
      <c r="AY339" s="2">
        <v>51</v>
      </c>
      <c r="AZ339" s="2">
        <v>-30.3</v>
      </c>
      <c r="BD339" s="2">
        <v>45</v>
      </c>
      <c r="BE339" s="2">
        <v>31</v>
      </c>
      <c r="BF339" s="2">
        <v>14</v>
      </c>
    </row>
    <row r="340" spans="1:58" x14ac:dyDescent="0.25">
      <c r="A340" s="7">
        <v>0.234722222222222</v>
      </c>
      <c r="B340" s="1">
        <v>10.875843453502057</v>
      </c>
      <c r="C340" s="2">
        <v>31</v>
      </c>
      <c r="D340" s="2">
        <v>-20.124156546497943</v>
      </c>
      <c r="H340" s="1">
        <v>8.0386669004145634</v>
      </c>
      <c r="I340" s="2">
        <v>238</v>
      </c>
      <c r="J340" s="2">
        <v>-229.96133309958543</v>
      </c>
      <c r="N340" s="1">
        <v>41.61192277861656</v>
      </c>
      <c r="O340" s="2">
        <v>31</v>
      </c>
      <c r="P340" s="2">
        <v>10.61192277861656</v>
      </c>
      <c r="T340" s="1">
        <v>17.968784836220788</v>
      </c>
      <c r="U340" s="2">
        <v>47</v>
      </c>
      <c r="V340" s="2">
        <v>-29.031215163779212</v>
      </c>
      <c r="Z340" s="2">
        <v>13.71</v>
      </c>
      <c r="AA340" s="2">
        <v>208</v>
      </c>
      <c r="AB340" s="2">
        <v>-194.29</v>
      </c>
      <c r="AF340" s="2">
        <v>38.770000000000003</v>
      </c>
      <c r="AG340" s="2">
        <v>164</v>
      </c>
      <c r="AH340" s="2">
        <v>-125.22999999999999</v>
      </c>
      <c r="AL340" s="2">
        <v>41.14</v>
      </c>
      <c r="AM340" s="2">
        <v>260</v>
      </c>
      <c r="AN340" s="2">
        <v>-218.86</v>
      </c>
      <c r="AR340" s="2">
        <v>37.83</v>
      </c>
      <c r="AS340" s="2">
        <v>28</v>
      </c>
      <c r="AT340" s="2">
        <v>9.8299999999999983</v>
      </c>
      <c r="AX340" s="2">
        <v>23.64</v>
      </c>
      <c r="AY340" s="2">
        <v>51</v>
      </c>
      <c r="AZ340" s="2">
        <v>-27.36</v>
      </c>
      <c r="BD340" s="2">
        <v>47.29</v>
      </c>
      <c r="BE340" s="2">
        <v>31</v>
      </c>
      <c r="BF340" s="2">
        <v>16.29</v>
      </c>
    </row>
    <row r="341" spans="1:58" x14ac:dyDescent="0.25">
      <c r="A341" s="7">
        <v>0.235416666666667</v>
      </c>
      <c r="B341" s="1">
        <v>10.91386417900681</v>
      </c>
      <c r="C341" s="2">
        <v>31</v>
      </c>
      <c r="D341" s="2">
        <v>-20.086135820993192</v>
      </c>
      <c r="H341" s="1">
        <v>8.9295252373692069</v>
      </c>
      <c r="I341" s="2">
        <v>238</v>
      </c>
      <c r="J341" s="2">
        <v>-229.07047476263079</v>
      </c>
      <c r="N341" s="1">
        <v>42.663287245208437</v>
      </c>
      <c r="O341" s="2">
        <v>31</v>
      </c>
      <c r="P341" s="2">
        <v>11.663287245208437</v>
      </c>
      <c r="T341" s="1">
        <v>18.355135210147814</v>
      </c>
      <c r="U341" s="2">
        <v>47</v>
      </c>
      <c r="V341" s="2">
        <v>-28.644864789852186</v>
      </c>
      <c r="Z341" s="2">
        <v>15.87</v>
      </c>
      <c r="AA341" s="2">
        <v>208</v>
      </c>
      <c r="AB341" s="2">
        <v>-192.13</v>
      </c>
      <c r="AF341" s="2">
        <v>42.17</v>
      </c>
      <c r="AG341" s="2">
        <v>164</v>
      </c>
      <c r="AH341" s="2">
        <v>-121.83</v>
      </c>
      <c r="AL341" s="2">
        <v>44.15</v>
      </c>
      <c r="AM341" s="2">
        <v>51</v>
      </c>
      <c r="AN341" s="2">
        <v>-6.8500000000000014</v>
      </c>
      <c r="AR341" s="2">
        <v>38.69</v>
      </c>
      <c r="AS341" s="2">
        <v>28</v>
      </c>
      <c r="AT341" s="2">
        <v>10.689999999999998</v>
      </c>
      <c r="AX341" s="2">
        <v>28.28</v>
      </c>
      <c r="AY341" s="2">
        <v>51</v>
      </c>
      <c r="AZ341" s="2">
        <v>-22.72</v>
      </c>
      <c r="BD341" s="2">
        <v>49.61</v>
      </c>
      <c r="BE341" s="2">
        <v>31</v>
      </c>
      <c r="BF341" s="2">
        <v>18.61</v>
      </c>
    </row>
    <row r="342" spans="1:58" x14ac:dyDescent="0.25">
      <c r="A342" s="7">
        <v>0.23611111111111099</v>
      </c>
      <c r="B342" s="1">
        <v>11.432192458958285</v>
      </c>
      <c r="C342" s="2">
        <v>31</v>
      </c>
      <c r="D342" s="2">
        <v>-19.567807541041716</v>
      </c>
      <c r="H342" s="1">
        <v>8.3143217883333005</v>
      </c>
      <c r="I342" s="2">
        <v>238</v>
      </c>
      <c r="J342" s="2">
        <v>-229.6856782116667</v>
      </c>
      <c r="N342" s="1">
        <v>44.689479612291478</v>
      </c>
      <c r="O342" s="2">
        <v>31</v>
      </c>
      <c r="P342" s="2">
        <v>13.689479612291478</v>
      </c>
      <c r="T342" s="1">
        <v>18.707224023749923</v>
      </c>
      <c r="U342" s="2">
        <v>47</v>
      </c>
      <c r="V342" s="2">
        <v>-28.292775976250077</v>
      </c>
      <c r="Z342" s="2">
        <v>16.63</v>
      </c>
      <c r="AA342" s="2">
        <v>208</v>
      </c>
      <c r="AB342" s="2">
        <v>-191.37</v>
      </c>
      <c r="AF342" s="2">
        <v>41.57</v>
      </c>
      <c r="AG342" s="2">
        <v>164</v>
      </c>
      <c r="AH342" s="2">
        <v>-122.43</v>
      </c>
      <c r="AL342" s="2">
        <v>46.25</v>
      </c>
      <c r="AM342" s="2">
        <v>51</v>
      </c>
      <c r="AN342" s="2">
        <v>-4.75</v>
      </c>
      <c r="AR342" s="2">
        <v>17.149999999999999</v>
      </c>
      <c r="AS342" s="2">
        <v>28</v>
      </c>
      <c r="AT342" s="2">
        <v>-10.850000000000001</v>
      </c>
      <c r="AX342" s="2">
        <v>29.62</v>
      </c>
      <c r="AY342" s="2">
        <v>186</v>
      </c>
      <c r="AZ342" s="2">
        <v>-156.38</v>
      </c>
      <c r="BD342" s="2">
        <v>51.96</v>
      </c>
      <c r="BE342" s="2">
        <v>31</v>
      </c>
      <c r="BF342" s="2">
        <v>20.96</v>
      </c>
    </row>
    <row r="343" spans="1:58" x14ac:dyDescent="0.25">
      <c r="A343" s="7">
        <v>0.23680555555555599</v>
      </c>
      <c r="B343" s="1">
        <v>11.957672512346877</v>
      </c>
      <c r="C343" s="2">
        <v>31</v>
      </c>
      <c r="D343" s="2">
        <v>-19.042327487653125</v>
      </c>
      <c r="H343" s="1">
        <v>8.6964890998886375</v>
      </c>
      <c r="I343" s="2">
        <v>238</v>
      </c>
      <c r="J343" s="2">
        <v>-229.30351090011135</v>
      </c>
      <c r="N343" s="1">
        <v>33.155364693325431</v>
      </c>
      <c r="O343" s="2">
        <v>31</v>
      </c>
      <c r="P343" s="2">
        <v>2.1553646933254313</v>
      </c>
      <c r="T343" s="1">
        <v>15.762386493548156</v>
      </c>
      <c r="U343" s="2">
        <v>47</v>
      </c>
      <c r="V343" s="2">
        <v>-31.237613506451844</v>
      </c>
      <c r="Z343" s="2">
        <v>16.850000000000001</v>
      </c>
      <c r="AA343" s="2">
        <v>208</v>
      </c>
      <c r="AB343" s="2">
        <v>-191.15</v>
      </c>
      <c r="AF343" s="2">
        <v>42.94</v>
      </c>
      <c r="AG343" s="2">
        <v>164</v>
      </c>
      <c r="AH343" s="2">
        <v>-121.06</v>
      </c>
      <c r="AL343" s="2">
        <v>48.92</v>
      </c>
      <c r="AM343" s="2">
        <v>51</v>
      </c>
      <c r="AN343" s="2">
        <v>-2.0799999999999983</v>
      </c>
      <c r="AR343" s="2">
        <v>17.940000000000001</v>
      </c>
      <c r="AS343" s="2">
        <v>28</v>
      </c>
      <c r="AT343" s="2">
        <v>-10.059999999999999</v>
      </c>
      <c r="AX343" s="2">
        <v>36.42</v>
      </c>
      <c r="AY343" s="2">
        <v>186</v>
      </c>
      <c r="AZ343" s="2">
        <v>-149.57999999999998</v>
      </c>
      <c r="BD343" s="2">
        <v>54.35</v>
      </c>
      <c r="BE343" s="2">
        <v>31</v>
      </c>
      <c r="BF343" s="2">
        <v>23.35</v>
      </c>
    </row>
    <row r="344" spans="1:58" x14ac:dyDescent="0.25">
      <c r="A344" s="7">
        <v>0.23749999999999999</v>
      </c>
      <c r="B344" s="1">
        <v>12.490023554144267</v>
      </c>
      <c r="C344" s="2">
        <v>31</v>
      </c>
      <c r="D344" s="2">
        <v>-18.509976445855735</v>
      </c>
      <c r="H344" s="1">
        <v>9.6513818372933002</v>
      </c>
      <c r="I344" s="2">
        <v>238</v>
      </c>
      <c r="J344" s="2">
        <v>-228.34861816270671</v>
      </c>
      <c r="N344" s="1">
        <v>35.199157288952023</v>
      </c>
      <c r="O344" s="2">
        <v>31</v>
      </c>
      <c r="P344" s="2">
        <v>4.1991572889520228</v>
      </c>
      <c r="T344" s="1">
        <v>16.464121957735625</v>
      </c>
      <c r="U344" s="2">
        <v>47</v>
      </c>
      <c r="V344" s="2">
        <v>-30.535878042264375</v>
      </c>
      <c r="Z344" s="2">
        <v>17.600000000000001</v>
      </c>
      <c r="AA344" s="2">
        <v>208</v>
      </c>
      <c r="AB344" s="2">
        <v>-190.4</v>
      </c>
      <c r="AF344" s="2">
        <v>48.26</v>
      </c>
      <c r="AG344" s="2">
        <v>164</v>
      </c>
      <c r="AH344" s="2">
        <v>-115.74000000000001</v>
      </c>
      <c r="AL344" s="2">
        <v>51.1</v>
      </c>
      <c r="AM344" s="2">
        <v>51</v>
      </c>
      <c r="AN344" s="2">
        <v>0.10000000000000142</v>
      </c>
      <c r="AR344" s="2">
        <v>18.170000000000002</v>
      </c>
      <c r="AS344" s="2">
        <v>28</v>
      </c>
      <c r="AT344" s="2">
        <v>-9.8299999999999983</v>
      </c>
      <c r="AX344" s="2">
        <v>37.47</v>
      </c>
      <c r="AY344" s="2">
        <v>186</v>
      </c>
      <c r="AZ344" s="2">
        <v>-148.53</v>
      </c>
      <c r="BD344" s="2">
        <v>56.77</v>
      </c>
      <c r="BE344" s="2">
        <v>31</v>
      </c>
      <c r="BF344" s="2">
        <v>25.770000000000003</v>
      </c>
    </row>
    <row r="345" spans="1:58" x14ac:dyDescent="0.25">
      <c r="A345" s="7">
        <v>0.23819444444444399</v>
      </c>
      <c r="B345" s="1">
        <v>12.436750434052961</v>
      </c>
      <c r="C345" s="2">
        <v>31</v>
      </c>
      <c r="D345" s="2">
        <v>-18.563249565947039</v>
      </c>
      <c r="H345" s="1">
        <v>10.067845589471446</v>
      </c>
      <c r="I345" s="2">
        <v>238</v>
      </c>
      <c r="J345" s="2">
        <v>-227.93215441052854</v>
      </c>
      <c r="N345" s="1">
        <v>45.601418258194194</v>
      </c>
      <c r="O345" s="2">
        <v>31</v>
      </c>
      <c r="P345" s="2">
        <v>14.601418258194194</v>
      </c>
      <c r="T345" s="1">
        <v>17.76678633436137</v>
      </c>
      <c r="U345" s="2">
        <v>47</v>
      </c>
      <c r="V345" s="2">
        <v>-29.23321366563863</v>
      </c>
      <c r="Z345" s="2">
        <v>20.14</v>
      </c>
      <c r="AA345" s="2">
        <v>208</v>
      </c>
      <c r="AB345" s="2">
        <v>-187.86</v>
      </c>
      <c r="AF345" s="2">
        <v>50.34</v>
      </c>
      <c r="AG345" s="2">
        <v>51</v>
      </c>
      <c r="AH345" s="2">
        <v>-0.65999999999999659</v>
      </c>
      <c r="AL345" s="2">
        <v>52.71</v>
      </c>
      <c r="AM345" s="2">
        <v>51</v>
      </c>
      <c r="AN345" s="2">
        <v>1.7100000000000009</v>
      </c>
      <c r="AR345" s="2">
        <v>19.54</v>
      </c>
      <c r="AS345" s="2">
        <v>28</v>
      </c>
      <c r="AT345" s="2">
        <v>-8.4600000000000009</v>
      </c>
      <c r="AX345" s="2">
        <v>48.56</v>
      </c>
      <c r="AY345" s="2">
        <v>246</v>
      </c>
      <c r="AZ345" s="2">
        <v>-197.44</v>
      </c>
      <c r="BD345" s="2">
        <v>59.22</v>
      </c>
      <c r="BE345" s="2">
        <v>31</v>
      </c>
      <c r="BF345" s="2">
        <v>28.22</v>
      </c>
    </row>
    <row r="346" spans="1:58" x14ac:dyDescent="0.25">
      <c r="A346" s="7">
        <v>0.23888888888888901</v>
      </c>
      <c r="B346" s="1">
        <v>12.957261817367788</v>
      </c>
      <c r="C346" s="2">
        <v>31</v>
      </c>
      <c r="D346" s="2">
        <v>-18.042738182632213</v>
      </c>
      <c r="H346" s="1">
        <v>11.106224414886677</v>
      </c>
      <c r="I346" s="2">
        <v>238</v>
      </c>
      <c r="J346" s="2">
        <v>-226.89377558511333</v>
      </c>
      <c r="N346" s="1">
        <v>39.488797919597076</v>
      </c>
      <c r="O346" s="2">
        <v>31</v>
      </c>
      <c r="P346" s="2">
        <v>8.4887979195970757</v>
      </c>
      <c r="T346" s="1">
        <v>20.978423894785948</v>
      </c>
      <c r="U346" s="2">
        <v>47</v>
      </c>
      <c r="V346" s="2">
        <v>-26.021576105214052</v>
      </c>
      <c r="Z346" s="2">
        <v>20.36</v>
      </c>
      <c r="AA346" s="2">
        <v>208</v>
      </c>
      <c r="AB346" s="2">
        <v>-187.64</v>
      </c>
      <c r="AF346" s="2">
        <v>51.83</v>
      </c>
      <c r="AG346" s="2">
        <v>51</v>
      </c>
      <c r="AH346" s="2">
        <v>0.82999999999999829</v>
      </c>
      <c r="AL346" s="2">
        <v>54.91</v>
      </c>
      <c r="AM346" s="2">
        <v>51</v>
      </c>
      <c r="AN346" s="2">
        <v>3.9099999999999966</v>
      </c>
      <c r="AR346" s="2">
        <v>51.21</v>
      </c>
      <c r="AS346" s="2">
        <v>28</v>
      </c>
      <c r="AT346" s="2">
        <v>23.21</v>
      </c>
      <c r="AX346" s="2">
        <v>55.53</v>
      </c>
      <c r="AY346" s="2">
        <v>246</v>
      </c>
      <c r="AZ346" s="2">
        <v>-190.47</v>
      </c>
      <c r="BD346" s="2">
        <v>61.7</v>
      </c>
      <c r="BE346" s="2">
        <v>31</v>
      </c>
      <c r="BF346" s="2">
        <v>30.700000000000003</v>
      </c>
    </row>
    <row r="347" spans="1:58" x14ac:dyDescent="0.25">
      <c r="A347" s="7">
        <v>0.23958333333333301</v>
      </c>
      <c r="B347" s="1">
        <v>13.483594085064931</v>
      </c>
      <c r="C347" s="2">
        <v>31</v>
      </c>
      <c r="D347" s="2">
        <v>-17.516405914935071</v>
      </c>
      <c r="H347" s="1">
        <v>11.557366358627085</v>
      </c>
      <c r="I347" s="2">
        <v>238</v>
      </c>
      <c r="J347" s="2">
        <v>-226.44263364137291</v>
      </c>
      <c r="N347" s="1">
        <v>42.377009981632654</v>
      </c>
      <c r="O347" s="2">
        <v>254</v>
      </c>
      <c r="P347" s="2">
        <v>-211.62299001836735</v>
      </c>
      <c r="T347" s="1">
        <v>24.3988845348794</v>
      </c>
      <c r="U347" s="2">
        <v>47</v>
      </c>
      <c r="V347" s="2">
        <v>-22.6011154651206</v>
      </c>
      <c r="Z347" s="2">
        <v>21.19</v>
      </c>
      <c r="AA347" s="2">
        <v>208</v>
      </c>
      <c r="AB347" s="2">
        <v>-186.81</v>
      </c>
      <c r="AF347" s="2">
        <v>53.93</v>
      </c>
      <c r="AG347" s="2">
        <v>51</v>
      </c>
      <c r="AH347" s="2">
        <v>2.9299999999999997</v>
      </c>
      <c r="AL347" s="2">
        <v>56.5</v>
      </c>
      <c r="AM347" s="2">
        <v>51</v>
      </c>
      <c r="AN347" s="2">
        <v>5.5</v>
      </c>
      <c r="AR347" s="2">
        <v>53.29</v>
      </c>
      <c r="AS347" s="2">
        <v>28</v>
      </c>
      <c r="AT347" s="2">
        <v>25.29</v>
      </c>
      <c r="AX347" s="2">
        <v>57.79</v>
      </c>
      <c r="AY347" s="2">
        <v>246</v>
      </c>
      <c r="AZ347" s="2">
        <v>-188.21</v>
      </c>
      <c r="BD347" s="2">
        <v>64.209999999999994</v>
      </c>
      <c r="BE347" s="2">
        <v>31</v>
      </c>
      <c r="BF347" s="2">
        <v>33.209999999999994</v>
      </c>
    </row>
    <row r="348" spans="1:58" x14ac:dyDescent="0.25">
      <c r="A348" s="7">
        <v>0.24027777777777801</v>
      </c>
      <c r="B348" s="1">
        <v>14.015522079447434</v>
      </c>
      <c r="C348" s="2">
        <v>31</v>
      </c>
      <c r="D348" s="2">
        <v>-16.984477920552564</v>
      </c>
      <c r="H348" s="1">
        <v>12.013304639526375</v>
      </c>
      <c r="I348" s="2">
        <v>238</v>
      </c>
      <c r="J348" s="2">
        <v>-225.98669536047362</v>
      </c>
      <c r="N348" s="1">
        <v>52.057653437947614</v>
      </c>
      <c r="O348" s="2">
        <v>254</v>
      </c>
      <c r="P348" s="2">
        <v>-201.94234656205239</v>
      </c>
      <c r="T348" s="1">
        <v>25.36142090566679</v>
      </c>
      <c r="U348" s="2">
        <v>47</v>
      </c>
      <c r="V348" s="2">
        <v>-21.63857909433321</v>
      </c>
      <c r="Z348" s="2">
        <v>21.36</v>
      </c>
      <c r="AA348" s="2">
        <v>398</v>
      </c>
      <c r="AB348" s="2">
        <v>-376.64</v>
      </c>
      <c r="AF348" s="2">
        <v>54.73</v>
      </c>
      <c r="AG348" s="2">
        <v>51</v>
      </c>
      <c r="AH348" s="2">
        <v>3.7299999999999969</v>
      </c>
      <c r="AL348" s="2">
        <v>57.4</v>
      </c>
      <c r="AM348" s="2">
        <v>51</v>
      </c>
      <c r="AN348" s="2">
        <v>6.3999999999999986</v>
      </c>
      <c r="AR348" s="2">
        <v>56.73</v>
      </c>
      <c r="AS348" s="2">
        <v>28</v>
      </c>
      <c r="AT348" s="2">
        <v>28.729999999999997</v>
      </c>
      <c r="AX348" s="2">
        <v>62.07</v>
      </c>
      <c r="AY348" s="2">
        <v>246</v>
      </c>
      <c r="AZ348" s="2">
        <v>-183.93</v>
      </c>
      <c r="BD348" s="2">
        <v>66.739999999999995</v>
      </c>
      <c r="BE348" s="2">
        <v>31</v>
      </c>
      <c r="BF348" s="2">
        <v>35.739999999999995</v>
      </c>
    </row>
    <row r="349" spans="1:58" x14ac:dyDescent="0.25">
      <c r="A349" s="7">
        <v>0.240972222222222</v>
      </c>
      <c r="B349" s="1">
        <v>15.245822279872403</v>
      </c>
      <c r="C349" s="2">
        <v>31</v>
      </c>
      <c r="D349" s="2">
        <v>-15.754177720127597</v>
      </c>
      <c r="H349" s="1">
        <v>11.780862670810494</v>
      </c>
      <c r="I349" s="2">
        <v>238</v>
      </c>
      <c r="J349" s="2">
        <v>-226.21913732918949</v>
      </c>
      <c r="N349" s="1">
        <v>29.105660716120042</v>
      </c>
      <c r="O349" s="2">
        <v>254</v>
      </c>
      <c r="P349" s="2">
        <v>-224.89433928387996</v>
      </c>
      <c r="T349" s="1">
        <v>24.947709185245749</v>
      </c>
      <c r="U349" s="2">
        <v>47</v>
      </c>
      <c r="V349" s="2">
        <v>-22.052290814754251</v>
      </c>
      <c r="Z349" s="2">
        <v>20.100000000000001</v>
      </c>
      <c r="AA349" s="2">
        <v>398</v>
      </c>
      <c r="AB349" s="2">
        <v>-377.9</v>
      </c>
      <c r="AF349" s="2">
        <v>56.83</v>
      </c>
      <c r="AG349" s="2">
        <v>51</v>
      </c>
      <c r="AH349" s="2">
        <v>5.8299999999999983</v>
      </c>
      <c r="AL349" s="2">
        <v>58.21</v>
      </c>
      <c r="AM349" s="2">
        <v>51</v>
      </c>
      <c r="AN349" s="2">
        <v>7.2100000000000009</v>
      </c>
      <c r="AR349" s="2">
        <v>60.29</v>
      </c>
      <c r="AS349" s="2">
        <v>28</v>
      </c>
      <c r="AT349" s="2">
        <v>32.29</v>
      </c>
      <c r="AX349" s="2">
        <v>61.68</v>
      </c>
      <c r="AY349" s="2">
        <v>246</v>
      </c>
      <c r="AZ349" s="2">
        <v>-184.32</v>
      </c>
      <c r="BD349" s="2">
        <v>69.3</v>
      </c>
      <c r="BE349" s="2">
        <v>31</v>
      </c>
      <c r="BF349" s="2">
        <v>38.299999999999997</v>
      </c>
    </row>
    <row r="350" spans="1:58" x14ac:dyDescent="0.25">
      <c r="A350" s="7">
        <v>0.241666666666667</v>
      </c>
      <c r="B350" s="1">
        <v>15.814137212759983</v>
      </c>
      <c r="C350" s="2">
        <v>31</v>
      </c>
      <c r="D350" s="2">
        <v>-15.185862787240017</v>
      </c>
      <c r="H350" s="1">
        <v>12.220015118950897</v>
      </c>
      <c r="I350" s="2">
        <v>238</v>
      </c>
      <c r="J350" s="2">
        <v>-225.7799848810491</v>
      </c>
      <c r="N350" s="1">
        <v>28.752976750472694</v>
      </c>
      <c r="O350" s="2">
        <v>254</v>
      </c>
      <c r="P350" s="2">
        <v>-225.2470232495273</v>
      </c>
      <c r="T350" s="1">
        <v>23.721205819139971</v>
      </c>
      <c r="U350" s="2">
        <v>47</v>
      </c>
      <c r="V350" s="2">
        <v>-23.278794180860029</v>
      </c>
      <c r="Z350" s="2">
        <v>21.56</v>
      </c>
      <c r="AA350" s="2">
        <v>398</v>
      </c>
      <c r="AB350" s="2">
        <v>-376.44</v>
      </c>
      <c r="AF350" s="2">
        <v>53.19</v>
      </c>
      <c r="AG350" s="2">
        <v>51</v>
      </c>
      <c r="AH350" s="2">
        <v>2.1899999999999977</v>
      </c>
      <c r="AL350" s="2">
        <v>58.94</v>
      </c>
      <c r="AM350" s="2">
        <v>51</v>
      </c>
      <c r="AN350" s="2">
        <v>7.9399999999999977</v>
      </c>
      <c r="AR350" s="2">
        <v>59.66</v>
      </c>
      <c r="AS350" s="2">
        <v>28</v>
      </c>
      <c r="AT350" s="2">
        <v>31.659999999999997</v>
      </c>
      <c r="AX350" s="2">
        <v>63.98</v>
      </c>
      <c r="AY350" s="2">
        <v>246</v>
      </c>
      <c r="AZ350" s="2">
        <v>-182.02</v>
      </c>
      <c r="BD350" s="2">
        <v>71.88</v>
      </c>
      <c r="BE350" s="2">
        <v>31</v>
      </c>
      <c r="BF350" s="2">
        <v>40.879999999999995</v>
      </c>
    </row>
    <row r="351" spans="1:58" x14ac:dyDescent="0.25">
      <c r="A351" s="7">
        <v>0.242361111111111</v>
      </c>
      <c r="B351" s="1">
        <v>14.897878268432692</v>
      </c>
      <c r="C351" s="2">
        <v>31</v>
      </c>
      <c r="D351" s="2">
        <v>-16.102121731567308</v>
      </c>
      <c r="H351" s="1">
        <v>12.66319652816779</v>
      </c>
      <c r="I351" s="2">
        <v>238</v>
      </c>
      <c r="J351" s="2">
        <v>-225.33680347183221</v>
      </c>
      <c r="N351" s="1">
        <v>33.520226103973556</v>
      </c>
      <c r="O351" s="2">
        <v>254</v>
      </c>
      <c r="P351" s="2">
        <v>-220.47977389602644</v>
      </c>
      <c r="T351" s="1">
        <v>22.346817402649037</v>
      </c>
      <c r="U351" s="2">
        <v>47</v>
      </c>
      <c r="V351" s="2">
        <v>-24.653182597350963</v>
      </c>
      <c r="Z351" s="2">
        <v>20.86</v>
      </c>
      <c r="AA351" s="2">
        <v>398</v>
      </c>
      <c r="AB351" s="2">
        <v>-377.14</v>
      </c>
      <c r="AF351" s="2">
        <v>55.12</v>
      </c>
      <c r="AG351" s="2">
        <v>51</v>
      </c>
      <c r="AH351" s="2">
        <v>4.1199999999999974</v>
      </c>
      <c r="AL351" s="2">
        <v>57.36</v>
      </c>
      <c r="AM351" s="2">
        <v>51</v>
      </c>
      <c r="AN351" s="2">
        <v>6.3599999999999994</v>
      </c>
      <c r="AR351" s="2">
        <v>58.1</v>
      </c>
      <c r="AS351" s="2">
        <v>187</v>
      </c>
      <c r="AT351" s="2">
        <v>-128.9</v>
      </c>
      <c r="AX351" s="2">
        <v>65.55</v>
      </c>
      <c r="AY351" s="2">
        <v>246</v>
      </c>
      <c r="AZ351" s="2">
        <v>-180.45</v>
      </c>
      <c r="BD351" s="2">
        <v>74.489999999999995</v>
      </c>
      <c r="BE351" s="2">
        <v>31</v>
      </c>
      <c r="BF351" s="2">
        <v>43.489999999999995</v>
      </c>
    </row>
    <row r="352" spans="1:58" x14ac:dyDescent="0.25">
      <c r="A352" s="7">
        <v>0.243055555555556</v>
      </c>
      <c r="B352" s="1">
        <v>15.423828429871367</v>
      </c>
      <c r="C352" s="2">
        <v>31</v>
      </c>
      <c r="D352" s="2">
        <v>-15.576171570128633</v>
      </c>
      <c r="H352" s="1">
        <v>13.110254165390664</v>
      </c>
      <c r="I352" s="2">
        <v>238</v>
      </c>
      <c r="J352" s="2">
        <v>-224.88974583460933</v>
      </c>
      <c r="N352" s="1">
        <v>34.703613967210579</v>
      </c>
      <c r="O352" s="2">
        <v>254</v>
      </c>
      <c r="P352" s="2">
        <v>-219.29638603278943</v>
      </c>
      <c r="T352" s="1">
        <v>21.593359801819915</v>
      </c>
      <c r="U352" s="2">
        <v>47</v>
      </c>
      <c r="V352" s="2">
        <v>-25.406640198180085</v>
      </c>
      <c r="Z352" s="2">
        <v>16.97</v>
      </c>
      <c r="AA352" s="2">
        <v>398</v>
      </c>
      <c r="AB352" s="2">
        <v>-381.03</v>
      </c>
      <c r="AF352" s="2">
        <v>63.24</v>
      </c>
      <c r="AG352" s="2">
        <v>51</v>
      </c>
      <c r="AH352" s="2">
        <v>12.240000000000002</v>
      </c>
      <c r="AL352" s="2">
        <v>59.38</v>
      </c>
      <c r="AM352" s="2">
        <v>51</v>
      </c>
      <c r="AN352" s="2">
        <v>8.3800000000000026</v>
      </c>
      <c r="AR352" s="2">
        <v>62.47</v>
      </c>
      <c r="AS352" s="2">
        <v>187</v>
      </c>
      <c r="AT352" s="2">
        <v>-124.53</v>
      </c>
      <c r="AX352" s="2">
        <v>67.09</v>
      </c>
      <c r="AY352" s="2">
        <v>246</v>
      </c>
      <c r="AZ352" s="2">
        <v>-178.91</v>
      </c>
      <c r="BD352" s="2">
        <v>77.12</v>
      </c>
      <c r="BE352" s="2">
        <v>31</v>
      </c>
      <c r="BF352" s="2">
        <v>46.120000000000005</v>
      </c>
    </row>
    <row r="353" spans="1:58" x14ac:dyDescent="0.25">
      <c r="A353" s="7">
        <v>0.24374999999999999</v>
      </c>
      <c r="B353" s="1">
        <v>15.954166943194316</v>
      </c>
      <c r="C353" s="2">
        <v>31</v>
      </c>
      <c r="D353" s="2">
        <v>-15.045833056805684</v>
      </c>
      <c r="H353" s="1">
        <v>12.763333554555452</v>
      </c>
      <c r="I353" s="2">
        <v>238</v>
      </c>
      <c r="J353" s="2">
        <v>-225.23666644544454</v>
      </c>
      <c r="N353" s="1">
        <v>35.896875622187217</v>
      </c>
      <c r="O353" s="2">
        <v>254</v>
      </c>
      <c r="P353" s="2">
        <v>-218.10312437781278</v>
      </c>
      <c r="T353" s="1">
        <v>21.538125373312326</v>
      </c>
      <c r="U353" s="2">
        <v>47</v>
      </c>
      <c r="V353" s="2">
        <v>-25.461874626687674</v>
      </c>
      <c r="Z353" s="2">
        <v>17.55</v>
      </c>
      <c r="AA353" s="2">
        <v>398</v>
      </c>
      <c r="AB353" s="2">
        <v>-380.45</v>
      </c>
      <c r="AF353" s="2">
        <v>65.41</v>
      </c>
      <c r="AG353" s="2">
        <v>51</v>
      </c>
      <c r="AH353" s="2">
        <v>14.409999999999997</v>
      </c>
      <c r="AL353" s="2">
        <v>54.24</v>
      </c>
      <c r="AM353" s="2">
        <v>51</v>
      </c>
      <c r="AN353" s="2">
        <v>3.240000000000002</v>
      </c>
      <c r="AR353" s="2">
        <v>65.41</v>
      </c>
      <c r="AS353" s="2">
        <v>187</v>
      </c>
      <c r="AT353" s="2">
        <v>-121.59</v>
      </c>
      <c r="AX353" s="2">
        <v>69.400000000000006</v>
      </c>
      <c r="AY353" s="2">
        <v>2198</v>
      </c>
      <c r="AZ353" s="2">
        <v>-2128.6</v>
      </c>
      <c r="BD353" s="2">
        <v>79.77</v>
      </c>
      <c r="BE353" s="2">
        <v>31</v>
      </c>
      <c r="BF353" s="2">
        <v>48.769999999999996</v>
      </c>
    </row>
    <row r="354" spans="1:58" x14ac:dyDescent="0.25">
      <c r="A354" s="7">
        <v>0.24444444444444399</v>
      </c>
      <c r="B354" s="1">
        <v>16.488729312558956</v>
      </c>
      <c r="C354" s="2">
        <v>31</v>
      </c>
      <c r="D354" s="2">
        <v>-14.511270687441044</v>
      </c>
      <c r="H354" s="1">
        <v>16.488729312558956</v>
      </c>
      <c r="I354" s="2">
        <v>238</v>
      </c>
      <c r="J354" s="2">
        <v>-221.51127068744105</v>
      </c>
      <c r="N354" s="1">
        <v>38.748513884513549</v>
      </c>
      <c r="O354" s="2">
        <v>254</v>
      </c>
      <c r="P354" s="2">
        <v>-215.25148611548644</v>
      </c>
      <c r="T354" s="1">
        <v>22.259784571954597</v>
      </c>
      <c r="U354" s="2">
        <v>47</v>
      </c>
      <c r="V354" s="2">
        <v>-24.740215428045403</v>
      </c>
      <c r="Z354" s="2">
        <v>18.96</v>
      </c>
      <c r="AA354" s="2">
        <v>243</v>
      </c>
      <c r="AB354" s="2">
        <v>-224.04</v>
      </c>
      <c r="AF354" s="2">
        <v>67.599999999999994</v>
      </c>
      <c r="AG354" s="2">
        <v>51</v>
      </c>
      <c r="AH354" s="2">
        <v>16.599999999999994</v>
      </c>
      <c r="AL354" s="2">
        <v>51.94</v>
      </c>
      <c r="AM354" s="2">
        <v>51</v>
      </c>
      <c r="AN354" s="2">
        <v>0.93999999999999773</v>
      </c>
      <c r="AR354" s="2">
        <v>67.599999999999994</v>
      </c>
      <c r="AS354" s="2">
        <v>187</v>
      </c>
      <c r="AT354" s="2">
        <v>-119.4</v>
      </c>
      <c r="AX354" s="2">
        <v>72.55</v>
      </c>
      <c r="AY354" s="2">
        <v>2198</v>
      </c>
      <c r="AZ354" s="2">
        <v>-2125.4499999999998</v>
      </c>
      <c r="BD354" s="2">
        <v>68.430000000000007</v>
      </c>
      <c r="BE354" s="2">
        <v>31</v>
      </c>
      <c r="BF354" s="2">
        <v>37.430000000000007</v>
      </c>
    </row>
    <row r="355" spans="1:58" x14ac:dyDescent="0.25">
      <c r="A355" s="7">
        <v>0.24513888888888899</v>
      </c>
      <c r="B355" s="1">
        <v>17.027358124400799</v>
      </c>
      <c r="C355" s="2">
        <v>246</v>
      </c>
      <c r="D355" s="2">
        <v>-228.97264187559921</v>
      </c>
      <c r="H355" s="1">
        <v>16.175990218180758</v>
      </c>
      <c r="I355" s="2">
        <v>238</v>
      </c>
      <c r="J355" s="2">
        <v>-221.82400978181926</v>
      </c>
      <c r="N355" s="1">
        <v>44.271131123442075</v>
      </c>
      <c r="O355" s="2">
        <v>254</v>
      </c>
      <c r="P355" s="2">
        <v>-209.72886887655793</v>
      </c>
      <c r="T355" s="1">
        <v>22.986933467941078</v>
      </c>
      <c r="U355" s="2">
        <v>47</v>
      </c>
      <c r="V355" s="2">
        <v>-24.013066532058922</v>
      </c>
      <c r="Z355" s="2">
        <v>19.579999999999998</v>
      </c>
      <c r="AA355" s="2">
        <v>243</v>
      </c>
      <c r="AB355" s="2">
        <v>-223.42000000000002</v>
      </c>
      <c r="AF355" s="2">
        <v>74.069999999999993</v>
      </c>
      <c r="AG355" s="2">
        <v>51</v>
      </c>
      <c r="AH355" s="2">
        <v>23.069999999999993</v>
      </c>
      <c r="AL355" s="2">
        <v>51.08</v>
      </c>
      <c r="AM355" s="2">
        <v>51</v>
      </c>
      <c r="AN355" s="2">
        <v>7.9999999999998295E-2</v>
      </c>
      <c r="AR355" s="2">
        <v>69.81</v>
      </c>
      <c r="AS355" s="2">
        <v>187</v>
      </c>
      <c r="AT355" s="2">
        <v>-117.19</v>
      </c>
      <c r="AX355" s="2">
        <v>74.92</v>
      </c>
      <c r="AY355" s="2">
        <v>2198</v>
      </c>
      <c r="AZ355" s="2">
        <v>-2123.08</v>
      </c>
      <c r="BD355" s="2">
        <v>74.069999999999993</v>
      </c>
      <c r="BE355" s="2">
        <v>31</v>
      </c>
      <c r="BF355" s="2">
        <v>43.069999999999993</v>
      </c>
    </row>
    <row r="356" spans="1:58" x14ac:dyDescent="0.25">
      <c r="A356" s="7">
        <v>0.24583333333333299</v>
      </c>
      <c r="B356" s="1">
        <v>17.569902720645597</v>
      </c>
      <c r="C356" s="2">
        <v>246</v>
      </c>
      <c r="D356" s="2">
        <v>-228.43009727935441</v>
      </c>
      <c r="H356" s="1">
        <v>14.93441731254876</v>
      </c>
      <c r="I356" s="2">
        <v>238</v>
      </c>
      <c r="J356" s="2">
        <v>-223.06558268745124</v>
      </c>
      <c r="N356" s="1">
        <v>55.345193570033636</v>
      </c>
      <c r="O356" s="2">
        <v>254</v>
      </c>
      <c r="P356" s="2">
        <v>-198.65480642996636</v>
      </c>
      <c r="T356" s="1">
        <v>25.47635894493612</v>
      </c>
      <c r="U356" s="2">
        <v>47</v>
      </c>
      <c r="V356" s="2">
        <v>-21.52364105506388</v>
      </c>
      <c r="Z356" s="2">
        <v>18.45</v>
      </c>
      <c r="AA356" s="2">
        <v>243</v>
      </c>
      <c r="AB356" s="2">
        <v>-224.55</v>
      </c>
      <c r="AF356" s="2">
        <v>75.55</v>
      </c>
      <c r="AG356" s="2">
        <v>51</v>
      </c>
      <c r="AH356" s="2">
        <v>24.549999999999997</v>
      </c>
      <c r="AL356" s="2">
        <v>52.71</v>
      </c>
      <c r="AM356" s="2">
        <v>51</v>
      </c>
      <c r="AN356" s="2">
        <v>1.7100000000000009</v>
      </c>
      <c r="AR356" s="2">
        <v>75.55</v>
      </c>
      <c r="AS356" s="2">
        <v>187</v>
      </c>
      <c r="AT356" s="2">
        <v>-111.45</v>
      </c>
      <c r="AX356" s="2">
        <v>77.31</v>
      </c>
      <c r="AY356" s="2">
        <v>246</v>
      </c>
      <c r="AZ356" s="2">
        <v>-168.69</v>
      </c>
      <c r="BD356" s="2">
        <v>75.55</v>
      </c>
      <c r="BE356" s="2">
        <v>31</v>
      </c>
      <c r="BF356" s="2">
        <v>44.55</v>
      </c>
    </row>
    <row r="357" spans="1:58" x14ac:dyDescent="0.25">
      <c r="A357" s="7">
        <v>0.24652777777777801</v>
      </c>
      <c r="B357" s="1">
        <v>19.927840772128224</v>
      </c>
      <c r="C357" s="2">
        <v>246</v>
      </c>
      <c r="D357" s="2">
        <v>-226.07215922787177</v>
      </c>
      <c r="H357" s="1">
        <v>43.47892532100704</v>
      </c>
      <c r="I357" s="2">
        <v>238</v>
      </c>
      <c r="J357" s="2">
        <v>-194.52107467899296</v>
      </c>
      <c r="N357" s="1">
        <v>71.559064590824079</v>
      </c>
      <c r="O357" s="2">
        <v>254</v>
      </c>
      <c r="P357" s="2">
        <v>-182.44093540917592</v>
      </c>
      <c r="T357" s="1">
        <v>27.174328325629393</v>
      </c>
      <c r="U357" s="2">
        <v>47</v>
      </c>
      <c r="V357" s="2">
        <v>-19.825671674370607</v>
      </c>
      <c r="Z357" s="2">
        <v>15.4</v>
      </c>
      <c r="AA357" s="2">
        <v>243</v>
      </c>
      <c r="AB357" s="2">
        <v>-227.6</v>
      </c>
      <c r="AF357" s="2">
        <v>79.709999999999994</v>
      </c>
      <c r="AG357" s="2">
        <v>51</v>
      </c>
      <c r="AH357" s="2">
        <v>28.709999999999994</v>
      </c>
      <c r="AL357" s="2">
        <v>54.35</v>
      </c>
      <c r="AM357" s="2">
        <v>51</v>
      </c>
      <c r="AN357" s="2">
        <v>3.3500000000000014</v>
      </c>
      <c r="AR357" s="2">
        <v>76.989999999999995</v>
      </c>
      <c r="AS357" s="2">
        <v>187</v>
      </c>
      <c r="AT357" s="2">
        <v>-110.01</v>
      </c>
      <c r="AX357" s="2">
        <v>82.43</v>
      </c>
      <c r="AY357" s="2">
        <v>246</v>
      </c>
      <c r="AZ357" s="2">
        <v>-163.57</v>
      </c>
      <c r="BD357" s="2">
        <v>77.900000000000006</v>
      </c>
      <c r="BE357" s="2">
        <v>31</v>
      </c>
      <c r="BF357" s="2">
        <v>46.900000000000006</v>
      </c>
    </row>
    <row r="358" spans="1:58" x14ac:dyDescent="0.25">
      <c r="A358" s="7">
        <v>0.24722222222222201</v>
      </c>
      <c r="B358" s="1">
        <v>20.532785387184379</v>
      </c>
      <c r="C358" s="2">
        <v>246</v>
      </c>
      <c r="D358" s="2">
        <v>-225.46721461281561</v>
      </c>
      <c r="H358" s="1">
        <v>46.665421334509951</v>
      </c>
      <c r="I358" s="2">
        <v>238</v>
      </c>
      <c r="J358" s="2">
        <v>-191.33457866549006</v>
      </c>
      <c r="N358" s="1">
        <v>72.79805728183554</v>
      </c>
      <c r="O358" s="2">
        <v>254</v>
      </c>
      <c r="P358" s="2">
        <v>-181.20194271816445</v>
      </c>
      <c r="T358" s="1">
        <v>30.799178080776571</v>
      </c>
      <c r="U358" s="2">
        <v>47</v>
      </c>
      <c r="V358" s="2">
        <v>-16.200821919223429</v>
      </c>
      <c r="Z358" s="2">
        <v>17.73</v>
      </c>
      <c r="AA358" s="2">
        <v>243</v>
      </c>
      <c r="AB358" s="2">
        <v>-225.27</v>
      </c>
      <c r="AF358" s="2">
        <v>80.260000000000005</v>
      </c>
      <c r="AG358" s="2">
        <v>51</v>
      </c>
      <c r="AH358" s="2">
        <v>29.260000000000005</v>
      </c>
      <c r="AL358" s="2">
        <v>51.33</v>
      </c>
      <c r="AM358" s="2">
        <v>51</v>
      </c>
      <c r="AN358" s="2">
        <v>0.32999999999999829</v>
      </c>
      <c r="AR358" s="2">
        <v>78.400000000000006</v>
      </c>
      <c r="AS358" s="2">
        <v>187</v>
      </c>
      <c r="AT358" s="2">
        <v>-108.6</v>
      </c>
      <c r="AX358" s="2">
        <v>84</v>
      </c>
      <c r="AY358" s="2">
        <v>246</v>
      </c>
      <c r="AZ358" s="2">
        <v>-162</v>
      </c>
      <c r="BD358" s="2">
        <v>81.2</v>
      </c>
      <c r="BE358" s="2">
        <v>31</v>
      </c>
      <c r="BF358" s="2">
        <v>50.2</v>
      </c>
    </row>
    <row r="359" spans="1:58" x14ac:dyDescent="0.25">
      <c r="A359" s="7">
        <v>0.24791666666666701</v>
      </c>
      <c r="B359" s="1">
        <v>23.063543325246499</v>
      </c>
      <c r="C359" s="2">
        <v>246</v>
      </c>
      <c r="D359" s="2">
        <v>-222.93645667475352</v>
      </c>
      <c r="H359" s="1">
        <v>50.931991509919357</v>
      </c>
      <c r="I359" s="2">
        <v>238</v>
      </c>
      <c r="J359" s="2">
        <v>-187.06800849008064</v>
      </c>
      <c r="N359" s="1">
        <v>67.268668031968943</v>
      </c>
      <c r="O359" s="2">
        <v>254</v>
      </c>
      <c r="P359" s="2">
        <v>-186.73133196803104</v>
      </c>
      <c r="T359" s="1">
        <v>37.478257903525559</v>
      </c>
      <c r="U359" s="2">
        <v>47</v>
      </c>
      <c r="V359" s="2">
        <v>-9.5217420964744406</v>
      </c>
      <c r="Z359" s="2">
        <v>18.260000000000002</v>
      </c>
      <c r="AA359" s="2">
        <v>243</v>
      </c>
      <c r="AB359" s="2">
        <v>-224.74</v>
      </c>
      <c r="AF359" s="2">
        <v>80.72</v>
      </c>
      <c r="AG359" s="2">
        <v>51</v>
      </c>
      <c r="AH359" s="2">
        <v>29.72</v>
      </c>
      <c r="AL359" s="2">
        <v>59.58</v>
      </c>
      <c r="AM359" s="2">
        <v>51</v>
      </c>
      <c r="AN359" s="2">
        <v>8.5799999999999983</v>
      </c>
      <c r="AR359" s="2">
        <v>72.069999999999993</v>
      </c>
      <c r="AS359" s="2">
        <v>187</v>
      </c>
      <c r="AT359" s="2">
        <v>-114.93</v>
      </c>
      <c r="AX359" s="2">
        <v>86.49</v>
      </c>
      <c r="AY359" s="2">
        <v>246</v>
      </c>
      <c r="AZ359" s="2">
        <v>-159.51</v>
      </c>
      <c r="BD359" s="2">
        <v>85.53</v>
      </c>
      <c r="BE359" s="2">
        <v>31</v>
      </c>
      <c r="BF359" s="2">
        <v>54.53</v>
      </c>
    </row>
    <row r="360" spans="1:58" x14ac:dyDescent="0.25">
      <c r="A360" s="7">
        <v>0.24861111111111101</v>
      </c>
      <c r="B360" s="1">
        <v>22.742911670036278</v>
      </c>
      <c r="C360" s="2">
        <v>246</v>
      </c>
      <c r="D360" s="2">
        <v>-223.25708832996372</v>
      </c>
      <c r="H360" s="1">
        <v>62.295801530968937</v>
      </c>
      <c r="I360" s="2">
        <v>238</v>
      </c>
      <c r="J360" s="2">
        <v>-175.70419846903107</v>
      </c>
      <c r="N360" s="1">
        <v>53.396401312259094</v>
      </c>
      <c r="O360" s="2">
        <v>254</v>
      </c>
      <c r="P360" s="2">
        <v>-200.60359868774091</v>
      </c>
      <c r="T360" s="1">
        <v>36.586423121362706</v>
      </c>
      <c r="U360" s="2">
        <v>155</v>
      </c>
      <c r="V360" s="2">
        <v>-118.41357687863729</v>
      </c>
      <c r="Z360" s="2">
        <v>17.8</v>
      </c>
      <c r="AA360" s="2">
        <v>243</v>
      </c>
      <c r="AB360" s="2">
        <v>-225.2</v>
      </c>
      <c r="AF360" s="2">
        <v>65.260000000000005</v>
      </c>
      <c r="AG360" s="2">
        <v>51</v>
      </c>
      <c r="AH360" s="2">
        <v>14.260000000000005</v>
      </c>
      <c r="AL360" s="2">
        <v>77.13</v>
      </c>
      <c r="AM360" s="2">
        <v>51</v>
      </c>
      <c r="AN360" s="2">
        <v>26.129999999999995</v>
      </c>
      <c r="AR360" s="2">
        <v>74.16</v>
      </c>
      <c r="AS360" s="2">
        <v>187</v>
      </c>
      <c r="AT360" s="2">
        <v>-112.84</v>
      </c>
      <c r="AX360" s="2">
        <v>89.98</v>
      </c>
      <c r="AY360" s="2">
        <v>246</v>
      </c>
      <c r="AZ360" s="2">
        <v>-156.01999999999998</v>
      </c>
      <c r="BD360" s="2">
        <v>87.02</v>
      </c>
      <c r="BE360" s="2">
        <v>31</v>
      </c>
      <c r="BF360" s="2">
        <v>56.019999999999996</v>
      </c>
    </row>
    <row r="361" spans="1:58" x14ac:dyDescent="0.25">
      <c r="A361" s="7">
        <v>0.249305555555556</v>
      </c>
      <c r="B361" s="1">
        <v>23.387002195679688</v>
      </c>
      <c r="C361" s="2">
        <v>246</v>
      </c>
      <c r="D361" s="2">
        <v>-222.61299780432032</v>
      </c>
      <c r="H361" s="1">
        <v>62.026397127672219</v>
      </c>
      <c r="I361" s="2">
        <v>193</v>
      </c>
      <c r="J361" s="2">
        <v>-130.97360287232777</v>
      </c>
      <c r="N361" s="1">
        <v>54.908613850726226</v>
      </c>
      <c r="O361" s="2">
        <v>254</v>
      </c>
      <c r="P361" s="2">
        <v>-199.09138614927377</v>
      </c>
      <c r="T361" s="1">
        <v>38.639394931992527</v>
      </c>
      <c r="U361" s="2">
        <v>155</v>
      </c>
      <c r="V361" s="2">
        <v>-116.36060506800747</v>
      </c>
      <c r="Z361" s="2">
        <v>18.3</v>
      </c>
      <c r="AA361" s="2">
        <v>243</v>
      </c>
      <c r="AB361" s="2">
        <v>-224.7</v>
      </c>
      <c r="AF361" s="2">
        <v>39.659999999999997</v>
      </c>
      <c r="AG361" s="2">
        <v>51</v>
      </c>
      <c r="AH361" s="2">
        <v>-11.340000000000003</v>
      </c>
      <c r="AL361" s="2">
        <v>79.31</v>
      </c>
      <c r="AM361" s="2">
        <v>51</v>
      </c>
      <c r="AN361" s="2">
        <v>28.310000000000002</v>
      </c>
      <c r="AR361" s="2">
        <v>75.25</v>
      </c>
      <c r="AS361" s="2">
        <v>187</v>
      </c>
      <c r="AT361" s="2">
        <v>-111.75</v>
      </c>
      <c r="AX361" s="2">
        <v>93.55</v>
      </c>
      <c r="AY361" s="2">
        <v>246</v>
      </c>
      <c r="AZ361" s="2">
        <v>-152.44999999999999</v>
      </c>
      <c r="BD361" s="2">
        <v>89.48</v>
      </c>
      <c r="BE361" s="2">
        <v>31</v>
      </c>
      <c r="BF361" s="2">
        <v>58.480000000000004</v>
      </c>
    </row>
    <row r="362" spans="1:58" x14ac:dyDescent="0.25">
      <c r="A362" s="7">
        <v>0.25</v>
      </c>
      <c r="B362" s="1">
        <v>24.034700165288708</v>
      </c>
      <c r="C362" s="2">
        <v>246</v>
      </c>
      <c r="D362" s="2">
        <v>-221.96529983471129</v>
      </c>
      <c r="H362" s="1">
        <v>104.49869637082045</v>
      </c>
      <c r="I362" s="2">
        <v>193</v>
      </c>
      <c r="J362" s="2">
        <v>-88.501303629179546</v>
      </c>
      <c r="N362" s="1">
        <v>56.429296040243052</v>
      </c>
      <c r="O362" s="2">
        <v>254</v>
      </c>
      <c r="P362" s="2">
        <v>-197.57070395975694</v>
      </c>
      <c r="T362" s="1">
        <v>34.48456980237075</v>
      </c>
      <c r="U362" s="2">
        <v>155</v>
      </c>
      <c r="V362" s="2">
        <v>-120.51543019762926</v>
      </c>
      <c r="Z362" s="2">
        <v>16.72</v>
      </c>
      <c r="AA362" s="2">
        <v>53</v>
      </c>
      <c r="AB362" s="2">
        <v>-36.28</v>
      </c>
      <c r="AF362" s="2">
        <v>40.75</v>
      </c>
      <c r="AG362" s="2">
        <v>51</v>
      </c>
      <c r="AH362" s="2">
        <v>-10.25</v>
      </c>
      <c r="AL362" s="2">
        <v>99.27</v>
      </c>
      <c r="AM362" s="2">
        <v>51</v>
      </c>
      <c r="AN362" s="2">
        <v>48.269999999999996</v>
      </c>
      <c r="AR362" s="2">
        <v>76.28</v>
      </c>
      <c r="AS362" s="2">
        <v>187</v>
      </c>
      <c r="AT362" s="2">
        <v>-110.72</v>
      </c>
      <c r="AX362" s="2">
        <v>94.05</v>
      </c>
      <c r="AY362" s="2">
        <v>246</v>
      </c>
      <c r="AZ362" s="2">
        <v>-151.94999999999999</v>
      </c>
      <c r="BD362" s="2">
        <v>88.82</v>
      </c>
      <c r="BE362" s="2">
        <v>31</v>
      </c>
      <c r="BF362" s="2">
        <v>57.819999999999993</v>
      </c>
    </row>
    <row r="363" spans="1:58" x14ac:dyDescent="0.25">
      <c r="A363" s="7">
        <v>0.250694444444444</v>
      </c>
      <c r="B363" s="1">
        <v>24.685877336972972</v>
      </c>
      <c r="C363" s="2">
        <v>246</v>
      </c>
      <c r="D363" s="2">
        <v>-221.31412266302704</v>
      </c>
      <c r="H363" s="1">
        <v>107.32990146509988</v>
      </c>
      <c r="I363" s="2">
        <v>193</v>
      </c>
      <c r="J363" s="2">
        <v>-85.67009853490012</v>
      </c>
      <c r="N363" s="1">
        <v>57.958146791153936</v>
      </c>
      <c r="O363" s="2">
        <v>254</v>
      </c>
      <c r="P363" s="2">
        <v>-196.04185320884608</v>
      </c>
      <c r="T363" s="1">
        <v>36.492166498133962</v>
      </c>
      <c r="U363" s="2">
        <v>155</v>
      </c>
      <c r="V363" s="2">
        <v>-118.50783350186603</v>
      </c>
      <c r="Z363" s="2">
        <v>17.170000000000002</v>
      </c>
      <c r="AA363" s="2">
        <v>53</v>
      </c>
      <c r="AB363" s="2">
        <v>-35.83</v>
      </c>
      <c r="AF363" s="2">
        <v>47.23</v>
      </c>
      <c r="AG363" s="2">
        <v>51</v>
      </c>
      <c r="AH363" s="2">
        <v>-3.7700000000000031</v>
      </c>
      <c r="AL363" s="2">
        <v>104.11</v>
      </c>
      <c r="AM363" s="2">
        <v>51</v>
      </c>
      <c r="AN363" s="2">
        <v>53.11</v>
      </c>
      <c r="AR363" s="2">
        <v>56.88</v>
      </c>
      <c r="AS363" s="2">
        <v>187</v>
      </c>
      <c r="AT363" s="2">
        <v>-130.12</v>
      </c>
      <c r="AX363" s="2">
        <v>95.52</v>
      </c>
      <c r="AY363" s="2">
        <v>246</v>
      </c>
      <c r="AZ363" s="2">
        <v>-150.48000000000002</v>
      </c>
      <c r="BD363" s="2">
        <v>91.23</v>
      </c>
      <c r="BE363" s="2">
        <v>31</v>
      </c>
      <c r="BF363" s="2">
        <v>60.230000000000004</v>
      </c>
    </row>
    <row r="364" spans="1:58" x14ac:dyDescent="0.25">
      <c r="A364" s="7">
        <v>0.25138888888888899</v>
      </c>
      <c r="B364" s="1">
        <v>25.340410724695616</v>
      </c>
      <c r="C364" s="2">
        <v>246</v>
      </c>
      <c r="D364" s="2">
        <v>-220.65958927530437</v>
      </c>
      <c r="H364" s="1">
        <v>110.1756988030244</v>
      </c>
      <c r="I364" s="2">
        <v>193</v>
      </c>
      <c r="J364" s="2">
        <v>-82.824301196975597</v>
      </c>
      <c r="N364" s="1">
        <v>59.494877353633171</v>
      </c>
      <c r="O364" s="2">
        <v>254</v>
      </c>
      <c r="P364" s="2">
        <v>-194.50512264636683</v>
      </c>
      <c r="T364" s="1">
        <v>37.459737593028301</v>
      </c>
      <c r="U364" s="2">
        <v>155</v>
      </c>
      <c r="V364" s="2">
        <v>-117.54026240697169</v>
      </c>
      <c r="Z364" s="2">
        <v>17.63</v>
      </c>
      <c r="AA364" s="2">
        <v>53</v>
      </c>
      <c r="AB364" s="2">
        <v>-35.370000000000005</v>
      </c>
      <c r="AF364" s="2">
        <v>49.58</v>
      </c>
      <c r="AG364" s="2">
        <v>51</v>
      </c>
      <c r="AH364" s="2">
        <v>-1.4200000000000017</v>
      </c>
      <c r="AL364" s="2">
        <v>69.41</v>
      </c>
      <c r="AM364" s="2">
        <v>51</v>
      </c>
      <c r="AN364" s="2">
        <v>18.409999999999997</v>
      </c>
      <c r="AR364" s="2">
        <v>51.78</v>
      </c>
      <c r="AS364" s="2">
        <v>187</v>
      </c>
      <c r="AT364" s="2">
        <v>-135.22</v>
      </c>
      <c r="AX364" s="2">
        <v>100.26</v>
      </c>
      <c r="AY364" s="2">
        <v>246</v>
      </c>
      <c r="AZ364" s="2">
        <v>-145.74</v>
      </c>
      <c r="BD364" s="2">
        <v>92.55</v>
      </c>
      <c r="BE364" s="2">
        <v>31</v>
      </c>
      <c r="BF364" s="2">
        <v>61.55</v>
      </c>
    </row>
    <row r="365" spans="1:58" x14ac:dyDescent="0.25">
      <c r="A365" s="7">
        <v>0.25208333333333299</v>
      </c>
      <c r="B365" s="1">
        <v>27.128538097538939</v>
      </c>
      <c r="C365" s="2">
        <v>246</v>
      </c>
      <c r="D365" s="2">
        <v>-218.87146190246105</v>
      </c>
      <c r="H365" s="1">
        <v>113.03557540641225</v>
      </c>
      <c r="I365" s="2">
        <v>193</v>
      </c>
      <c r="J365" s="2">
        <v>-79.964424593587751</v>
      </c>
      <c r="N365" s="1">
        <v>63.299922227590869</v>
      </c>
      <c r="O365" s="2">
        <v>254</v>
      </c>
      <c r="P365" s="2">
        <v>-190.70007777240914</v>
      </c>
      <c r="T365" s="1">
        <v>37.301739884116046</v>
      </c>
      <c r="U365" s="2">
        <v>155</v>
      </c>
      <c r="V365" s="2">
        <v>-117.69826011588395</v>
      </c>
      <c r="Z365" s="2">
        <v>16.96</v>
      </c>
      <c r="AA365" s="2">
        <v>53</v>
      </c>
      <c r="AB365" s="2">
        <v>-36.04</v>
      </c>
      <c r="AF365" s="2">
        <v>48.61</v>
      </c>
      <c r="AG365" s="2">
        <v>51</v>
      </c>
      <c r="AH365" s="2">
        <v>-2.3900000000000006</v>
      </c>
      <c r="AL365" s="2">
        <v>20.350000000000001</v>
      </c>
      <c r="AM365" s="2">
        <v>51</v>
      </c>
      <c r="AN365" s="2">
        <v>-30.65</v>
      </c>
      <c r="AR365" s="2">
        <v>52</v>
      </c>
      <c r="AS365" s="2">
        <v>28</v>
      </c>
      <c r="AT365" s="2">
        <v>24</v>
      </c>
      <c r="AX365" s="2">
        <v>103.99</v>
      </c>
      <c r="AY365" s="2">
        <v>246</v>
      </c>
      <c r="AZ365" s="2">
        <v>-142.01</v>
      </c>
      <c r="BD365" s="2">
        <v>66.69</v>
      </c>
      <c r="BE365" s="2">
        <v>31</v>
      </c>
      <c r="BF365" s="2">
        <v>35.69</v>
      </c>
    </row>
    <row r="366" spans="1:58" x14ac:dyDescent="0.25">
      <c r="A366" s="7">
        <v>0.25277777777777799</v>
      </c>
      <c r="B366" s="1">
        <v>25.499988576777355</v>
      </c>
      <c r="C366" s="2">
        <v>246</v>
      </c>
      <c r="D366" s="2">
        <v>-220.50001142322265</v>
      </c>
      <c r="H366" s="1">
        <v>115.9090389853516</v>
      </c>
      <c r="I366" s="2">
        <v>193</v>
      </c>
      <c r="J366" s="2">
        <v>-77.0909610146484</v>
      </c>
      <c r="N366" s="1">
        <v>70.704513781064477</v>
      </c>
      <c r="O366" s="2">
        <v>254</v>
      </c>
      <c r="P366" s="2">
        <v>-183.29548621893554</v>
      </c>
      <c r="T366" s="1">
        <v>38.249982865166032</v>
      </c>
      <c r="U366" s="2">
        <v>155</v>
      </c>
      <c r="V366" s="2">
        <v>-116.75001713483397</v>
      </c>
      <c r="Z366" s="2">
        <v>16.23</v>
      </c>
      <c r="AA366" s="2">
        <v>53</v>
      </c>
      <c r="AB366" s="2">
        <v>-36.769999999999996</v>
      </c>
      <c r="AF366" s="2">
        <v>42.89</v>
      </c>
      <c r="AG366" s="2">
        <v>51</v>
      </c>
      <c r="AH366" s="2">
        <v>-8.11</v>
      </c>
      <c r="AL366" s="2">
        <v>20.86</v>
      </c>
      <c r="AM366" s="2">
        <v>51</v>
      </c>
      <c r="AN366" s="2">
        <v>-30.14</v>
      </c>
      <c r="AR366" s="2">
        <v>47.52</v>
      </c>
      <c r="AS366" s="2">
        <v>28</v>
      </c>
      <c r="AT366" s="2">
        <v>19.520000000000003</v>
      </c>
      <c r="AX366" s="2">
        <v>105.48</v>
      </c>
      <c r="AY366" s="2">
        <v>246</v>
      </c>
      <c r="AZ366" s="2">
        <v>-140.51999999999998</v>
      </c>
      <c r="BD366" s="2">
        <v>88.09</v>
      </c>
      <c r="BE366" s="2">
        <v>31</v>
      </c>
      <c r="BF366" s="2">
        <v>57.09</v>
      </c>
    </row>
    <row r="367" spans="1:58" x14ac:dyDescent="0.25">
      <c r="A367" s="7">
        <v>0.25347222222222199</v>
      </c>
      <c r="B367" s="1">
        <v>27.322991894649217</v>
      </c>
      <c r="C367" s="2">
        <v>246</v>
      </c>
      <c r="D367" s="2">
        <v>-218.67700810535078</v>
      </c>
      <c r="H367" s="1">
        <v>118.79561693325746</v>
      </c>
      <c r="I367" s="2">
        <v>193</v>
      </c>
      <c r="J367" s="2">
        <v>-74.204383066742537</v>
      </c>
      <c r="N367" s="1">
        <v>68.901457821289327</v>
      </c>
      <c r="O367" s="2">
        <v>254</v>
      </c>
      <c r="P367" s="2">
        <v>-185.09854217871066</v>
      </c>
      <c r="T367" s="1">
        <v>33.262772741312091</v>
      </c>
      <c r="U367" s="2">
        <v>155</v>
      </c>
      <c r="V367" s="2">
        <v>-121.73722725868791</v>
      </c>
      <c r="Z367" s="2">
        <v>14.26</v>
      </c>
      <c r="AA367" s="2">
        <v>53</v>
      </c>
      <c r="AB367" s="2">
        <v>-38.74</v>
      </c>
      <c r="AF367" s="2">
        <v>43.95</v>
      </c>
      <c r="AG367" s="2">
        <v>51</v>
      </c>
      <c r="AH367" s="2">
        <v>-7.0499999999999972</v>
      </c>
      <c r="AL367" s="2">
        <v>21.38</v>
      </c>
      <c r="AM367" s="2">
        <v>51</v>
      </c>
      <c r="AN367" s="2">
        <v>-29.62</v>
      </c>
      <c r="AR367" s="2">
        <v>49.89</v>
      </c>
      <c r="AS367" s="2">
        <v>28</v>
      </c>
      <c r="AT367" s="2">
        <v>21.89</v>
      </c>
      <c r="AX367" s="2">
        <v>110.48</v>
      </c>
      <c r="AY367" s="2">
        <v>246</v>
      </c>
      <c r="AZ367" s="2">
        <v>-135.51999999999998</v>
      </c>
      <c r="BD367" s="2">
        <v>89.1</v>
      </c>
      <c r="BE367" s="2">
        <v>31</v>
      </c>
      <c r="BF367" s="2">
        <v>58.099999999999994</v>
      </c>
    </row>
    <row r="368" spans="1:58" x14ac:dyDescent="0.25">
      <c r="A368" s="7">
        <v>0.25416666666666698</v>
      </c>
      <c r="B368" s="1">
        <v>27.989816735215268</v>
      </c>
      <c r="C368" s="2">
        <v>246</v>
      </c>
      <c r="D368" s="2">
        <v>-218.01018326478473</v>
      </c>
      <c r="H368" s="1">
        <v>121.69485537050114</v>
      </c>
      <c r="I368" s="2">
        <v>193</v>
      </c>
      <c r="J368" s="2">
        <v>-71.305144629498855</v>
      </c>
      <c r="N368" s="1">
        <v>68.14911900748065</v>
      </c>
      <c r="O368" s="2">
        <v>254</v>
      </c>
      <c r="P368" s="2">
        <v>-185.85088099251936</v>
      </c>
      <c r="T368" s="1">
        <v>35.291508057445327</v>
      </c>
      <c r="U368" s="2">
        <v>155</v>
      </c>
      <c r="V368" s="2">
        <v>-119.70849194255467</v>
      </c>
      <c r="Z368" s="2">
        <v>14.6</v>
      </c>
      <c r="AA368" s="2">
        <v>53</v>
      </c>
      <c r="AB368" s="2">
        <v>-38.4</v>
      </c>
      <c r="AF368" s="2">
        <v>42.59</v>
      </c>
      <c r="AG368" s="2">
        <v>51</v>
      </c>
      <c r="AH368" s="2">
        <v>-8.4099999999999966</v>
      </c>
      <c r="AL368" s="2">
        <v>23.12</v>
      </c>
      <c r="AM368" s="2">
        <v>51</v>
      </c>
      <c r="AN368" s="2">
        <v>-27.88</v>
      </c>
      <c r="AR368" s="2">
        <v>49.89</v>
      </c>
      <c r="AS368" s="2">
        <v>28</v>
      </c>
      <c r="AT368" s="2">
        <v>21.89</v>
      </c>
      <c r="AX368" s="2">
        <v>111.96</v>
      </c>
      <c r="AY368" s="2">
        <v>186</v>
      </c>
      <c r="AZ368" s="2">
        <v>-74.040000000000006</v>
      </c>
      <c r="BD368" s="2">
        <v>97.36</v>
      </c>
      <c r="BE368" s="2">
        <v>31</v>
      </c>
      <c r="BF368" s="2">
        <v>66.36</v>
      </c>
    </row>
    <row r="369" spans="1:58" x14ac:dyDescent="0.25">
      <c r="A369" s="7">
        <v>0.25486111111111098</v>
      </c>
      <c r="B369" s="1">
        <v>27.413390011629186</v>
      </c>
      <c r="C369" s="2">
        <v>246</v>
      </c>
      <c r="D369" s="2">
        <v>-218.58660998837081</v>
      </c>
      <c r="H369" s="1">
        <v>124.60631823467811</v>
      </c>
      <c r="I369" s="2">
        <v>193</v>
      </c>
      <c r="J369" s="2">
        <v>-68.393681765321887</v>
      </c>
      <c r="N369" s="1">
        <v>66.041348664379399</v>
      </c>
      <c r="O369" s="2">
        <v>31</v>
      </c>
      <c r="P369" s="2">
        <v>35.041348664379399</v>
      </c>
      <c r="T369" s="1">
        <v>33.643705923363093</v>
      </c>
      <c r="U369" s="2">
        <v>155</v>
      </c>
      <c r="V369" s="2">
        <v>-121.35629407663691</v>
      </c>
      <c r="Z369" s="2">
        <v>14.95</v>
      </c>
      <c r="AA369" s="2">
        <v>53</v>
      </c>
      <c r="AB369" s="2">
        <v>-38.049999999999997</v>
      </c>
      <c r="AF369" s="2">
        <v>72.27</v>
      </c>
      <c r="AG369" s="2">
        <v>51</v>
      </c>
      <c r="AH369" s="2">
        <v>21.269999999999996</v>
      </c>
      <c r="AL369" s="2">
        <v>23.68</v>
      </c>
      <c r="AM369" s="2">
        <v>51</v>
      </c>
      <c r="AN369" s="2">
        <v>-27.32</v>
      </c>
      <c r="AR369" s="2">
        <v>49.84</v>
      </c>
      <c r="AS369" s="2">
        <v>28</v>
      </c>
      <c r="AT369" s="2">
        <v>21.840000000000003</v>
      </c>
      <c r="AX369" s="2">
        <v>100.93</v>
      </c>
      <c r="AY369" s="2">
        <v>186</v>
      </c>
      <c r="AZ369" s="2">
        <v>-85.07</v>
      </c>
      <c r="BD369" s="2">
        <v>80.989999999999995</v>
      </c>
      <c r="BE369" s="2">
        <v>31</v>
      </c>
      <c r="BF369" s="2">
        <v>49.989999999999995</v>
      </c>
    </row>
    <row r="370" spans="1:58" x14ac:dyDescent="0.25">
      <c r="A370" s="7">
        <v>0.25555555555555598</v>
      </c>
      <c r="B370" s="1">
        <v>26.781213147267664</v>
      </c>
      <c r="C370" s="2">
        <v>246</v>
      </c>
      <c r="D370" s="2">
        <v>-219.21878685273234</v>
      </c>
      <c r="H370" s="1">
        <v>124.97899468724911</v>
      </c>
      <c r="I370" s="2">
        <v>193</v>
      </c>
      <c r="J370" s="2">
        <v>-68.021005312750887</v>
      </c>
      <c r="N370" s="1">
        <v>51.011834566224138</v>
      </c>
      <c r="O370" s="2">
        <v>31</v>
      </c>
      <c r="P370" s="2">
        <v>20.011834566224138</v>
      </c>
      <c r="T370" s="1">
        <v>31.882396603890079</v>
      </c>
      <c r="U370" s="2">
        <v>155</v>
      </c>
      <c r="V370" s="2">
        <v>-123.11760339610993</v>
      </c>
      <c r="Z370" s="2">
        <v>15.3</v>
      </c>
      <c r="AA370" s="2">
        <v>53</v>
      </c>
      <c r="AB370" s="2">
        <v>-37.700000000000003</v>
      </c>
      <c r="AF370" s="2">
        <v>72.69</v>
      </c>
      <c r="AG370" s="2">
        <v>51</v>
      </c>
      <c r="AH370" s="2">
        <v>21.689999999999998</v>
      </c>
      <c r="AL370" s="2">
        <v>22.96</v>
      </c>
      <c r="AM370" s="2">
        <v>51</v>
      </c>
      <c r="AN370" s="2">
        <v>-28.04</v>
      </c>
      <c r="AR370" s="2">
        <v>47.19</v>
      </c>
      <c r="AS370" s="2">
        <v>28</v>
      </c>
      <c r="AT370" s="2">
        <v>19.189999999999998</v>
      </c>
      <c r="AX370" s="2">
        <v>104.57</v>
      </c>
      <c r="AY370" s="2">
        <v>186</v>
      </c>
      <c r="AZ370" s="2">
        <v>-81.430000000000007</v>
      </c>
      <c r="BD370" s="2">
        <v>75.239999999999995</v>
      </c>
      <c r="BE370" s="2">
        <v>31</v>
      </c>
      <c r="BF370" s="2">
        <v>44.239999999999995</v>
      </c>
    </row>
    <row r="371" spans="1:58" x14ac:dyDescent="0.25">
      <c r="A371" s="7">
        <v>0.25624999999999998</v>
      </c>
      <c r="B371" s="1">
        <v>27.3974939558898</v>
      </c>
      <c r="C371" s="2">
        <v>246</v>
      </c>
      <c r="D371" s="2">
        <v>-218.60250604411021</v>
      </c>
      <c r="H371" s="1">
        <v>130.46425693280855</v>
      </c>
      <c r="I371" s="2">
        <v>193</v>
      </c>
      <c r="J371" s="2">
        <v>-62.535743067191447</v>
      </c>
      <c r="N371" s="1">
        <v>48.271775065139167</v>
      </c>
      <c r="O371" s="2">
        <v>229</v>
      </c>
      <c r="P371" s="2">
        <v>-180.72822493486083</v>
      </c>
      <c r="T371" s="1">
        <v>32.616064233202138</v>
      </c>
      <c r="U371" s="2">
        <v>155</v>
      </c>
      <c r="V371" s="2">
        <v>-122.38393576679786</v>
      </c>
      <c r="Z371" s="2">
        <v>16.96</v>
      </c>
      <c r="AA371" s="2">
        <v>53</v>
      </c>
      <c r="AB371" s="2">
        <v>-36.04</v>
      </c>
      <c r="AF371" s="2">
        <v>105.68</v>
      </c>
      <c r="AG371" s="2">
        <v>51</v>
      </c>
      <c r="AH371" s="2">
        <v>54.680000000000007</v>
      </c>
      <c r="AL371" s="2">
        <v>24.79</v>
      </c>
      <c r="AM371" s="2">
        <v>51</v>
      </c>
      <c r="AN371" s="2">
        <v>-26.21</v>
      </c>
      <c r="AR371" s="2">
        <v>52.19</v>
      </c>
      <c r="AS371" s="2">
        <v>28</v>
      </c>
      <c r="AT371" s="2">
        <v>24.189999999999998</v>
      </c>
      <c r="AX371" s="2">
        <v>93.93</v>
      </c>
      <c r="AY371" s="2">
        <v>186</v>
      </c>
      <c r="AZ371" s="2">
        <v>-92.07</v>
      </c>
      <c r="BD371" s="2">
        <v>91.32</v>
      </c>
      <c r="BE371" s="2">
        <v>31</v>
      </c>
      <c r="BF371" s="2">
        <v>60.319999999999993</v>
      </c>
    </row>
    <row r="372" spans="1:58" x14ac:dyDescent="0.25">
      <c r="A372" s="7">
        <v>0.25694444444444398</v>
      </c>
      <c r="B372" s="1">
        <v>26.681988430908305</v>
      </c>
      <c r="C372" s="2">
        <v>246</v>
      </c>
      <c r="D372" s="2">
        <v>-219.31801156909171</v>
      </c>
      <c r="H372" s="1">
        <v>70.707269341907008</v>
      </c>
      <c r="I372" s="2">
        <v>193</v>
      </c>
      <c r="J372" s="2">
        <v>-122.29273065809299</v>
      </c>
      <c r="N372" s="1">
        <v>44.025280910998703</v>
      </c>
      <c r="O372" s="2">
        <v>229</v>
      </c>
      <c r="P372" s="2">
        <v>-184.9747190890013</v>
      </c>
      <c r="T372" s="1">
        <v>124.07124620372363</v>
      </c>
      <c r="U372" s="2">
        <v>155</v>
      </c>
      <c r="V372" s="2">
        <v>-30.928753796276368</v>
      </c>
      <c r="Z372" s="2">
        <v>18.68</v>
      </c>
      <c r="AA372" s="2">
        <v>53</v>
      </c>
      <c r="AB372" s="2">
        <v>-34.32</v>
      </c>
      <c r="AF372" s="2">
        <v>108.06</v>
      </c>
      <c r="AG372" s="2">
        <v>51</v>
      </c>
      <c r="AH372" s="2">
        <v>57.06</v>
      </c>
      <c r="AL372" s="2">
        <v>26.68</v>
      </c>
      <c r="AM372" s="2">
        <v>51</v>
      </c>
      <c r="AN372" s="2">
        <v>-24.32</v>
      </c>
      <c r="AR372" s="2">
        <v>49.36</v>
      </c>
      <c r="AS372" s="2">
        <v>28</v>
      </c>
      <c r="AT372" s="2">
        <v>21.36</v>
      </c>
      <c r="AX372" s="2">
        <v>100.06</v>
      </c>
      <c r="AY372" s="2">
        <v>186</v>
      </c>
      <c r="AZ372" s="2">
        <v>-85.94</v>
      </c>
      <c r="BD372" s="2">
        <v>92.05</v>
      </c>
      <c r="BE372" s="2">
        <v>31</v>
      </c>
      <c r="BF372" s="2">
        <v>61.05</v>
      </c>
    </row>
    <row r="373" spans="1:58" x14ac:dyDescent="0.25">
      <c r="A373" s="7">
        <v>0.25763888888888897</v>
      </c>
      <c r="B373" s="1">
        <v>28.636916501528368</v>
      </c>
      <c r="C373" s="2">
        <v>246</v>
      </c>
      <c r="D373" s="2">
        <v>-217.36308349847164</v>
      </c>
      <c r="H373" s="1">
        <v>68.183134527448487</v>
      </c>
      <c r="I373" s="2">
        <v>193</v>
      </c>
      <c r="J373" s="2">
        <v>-124.81686547255151</v>
      </c>
      <c r="N373" s="1">
        <v>45.000868788116009</v>
      </c>
      <c r="O373" s="2">
        <v>229</v>
      </c>
      <c r="P373" s="2">
        <v>-183.99913121188399</v>
      </c>
      <c r="T373" s="1">
        <v>130.91161829270109</v>
      </c>
      <c r="U373" s="2">
        <v>155</v>
      </c>
      <c r="V373" s="2">
        <v>-24.088381707298907</v>
      </c>
      <c r="Z373" s="2">
        <v>19.09</v>
      </c>
      <c r="AA373" s="2">
        <v>53</v>
      </c>
      <c r="AB373" s="2">
        <v>-33.909999999999997</v>
      </c>
      <c r="AF373" s="2">
        <v>109.09</v>
      </c>
      <c r="AG373" s="2">
        <v>51</v>
      </c>
      <c r="AH373" s="2">
        <v>58.09</v>
      </c>
      <c r="AL373" s="2">
        <v>28.64</v>
      </c>
      <c r="AM373" s="2">
        <v>51</v>
      </c>
      <c r="AN373" s="2">
        <v>-22.36</v>
      </c>
      <c r="AR373" s="2">
        <v>53.18</v>
      </c>
      <c r="AS373" s="2">
        <v>28</v>
      </c>
      <c r="AT373" s="2">
        <v>25.18</v>
      </c>
      <c r="AX373" s="2">
        <v>91.37</v>
      </c>
      <c r="AY373" s="2">
        <v>186</v>
      </c>
      <c r="AZ373" s="2">
        <v>-94.63</v>
      </c>
      <c r="BD373" s="2">
        <v>98.18</v>
      </c>
      <c r="BE373" s="2">
        <v>31</v>
      </c>
      <c r="BF373" s="2">
        <v>67.180000000000007</v>
      </c>
    </row>
    <row r="374" spans="1:58" x14ac:dyDescent="0.25">
      <c r="A374" s="7">
        <v>0.25833333333333303</v>
      </c>
      <c r="B374" s="1">
        <v>29.259904486842409</v>
      </c>
      <c r="C374" s="2">
        <v>246</v>
      </c>
      <c r="D374" s="2">
        <v>-216.7400955131576</v>
      </c>
      <c r="H374" s="1">
        <v>68.273110469298956</v>
      </c>
      <c r="I374" s="2">
        <v>193</v>
      </c>
      <c r="J374" s="2">
        <v>-124.72688953070104</v>
      </c>
      <c r="N374" s="1">
        <v>44.586521122807483</v>
      </c>
      <c r="O374" s="2">
        <v>229</v>
      </c>
      <c r="P374" s="2">
        <v>-184.41347887719252</v>
      </c>
      <c r="T374" s="1">
        <v>130.97290579824696</v>
      </c>
      <c r="U374" s="2">
        <v>155</v>
      </c>
      <c r="V374" s="2">
        <v>-24.027094201753044</v>
      </c>
      <c r="Z374" s="2">
        <v>18.11</v>
      </c>
      <c r="AA374" s="2">
        <v>53</v>
      </c>
      <c r="AB374" s="2">
        <v>-34.89</v>
      </c>
      <c r="AF374" s="2">
        <v>111.47</v>
      </c>
      <c r="AG374" s="2">
        <v>51</v>
      </c>
      <c r="AH374" s="2">
        <v>60.47</v>
      </c>
      <c r="AL374" s="2">
        <v>32.049999999999997</v>
      </c>
      <c r="AM374" s="2">
        <v>51</v>
      </c>
      <c r="AN374" s="2">
        <v>-18.950000000000003</v>
      </c>
      <c r="AR374" s="2">
        <v>54.34</v>
      </c>
      <c r="AS374" s="2">
        <v>208</v>
      </c>
      <c r="AT374" s="2">
        <v>-153.66</v>
      </c>
      <c r="AX374" s="2">
        <v>100.32</v>
      </c>
      <c r="AY374" s="2">
        <v>186</v>
      </c>
      <c r="AZ374" s="2">
        <v>-85.68</v>
      </c>
      <c r="BD374" s="2">
        <v>71.06</v>
      </c>
      <c r="BE374" s="2">
        <v>31</v>
      </c>
      <c r="BF374" s="2">
        <v>40.06</v>
      </c>
    </row>
    <row r="375" spans="1:58" x14ac:dyDescent="0.25">
      <c r="A375" s="7">
        <v>0.25902777777777802</v>
      </c>
      <c r="B375" s="1">
        <v>27.038790678176468</v>
      </c>
      <c r="C375" s="2">
        <v>246</v>
      </c>
      <c r="D375" s="2">
        <v>-218.96120932182353</v>
      </c>
      <c r="H375" s="1">
        <v>69.731618064770885</v>
      </c>
      <c r="I375" s="2">
        <v>193</v>
      </c>
      <c r="J375" s="2">
        <v>-123.26838193522912</v>
      </c>
      <c r="N375" s="1">
        <v>42.692827386594423</v>
      </c>
      <c r="O375" s="2">
        <v>229</v>
      </c>
      <c r="P375" s="2">
        <v>-186.30717261340558</v>
      </c>
      <c r="T375" s="1">
        <v>133.77085914466252</v>
      </c>
      <c r="U375" s="2">
        <v>155</v>
      </c>
      <c r="V375" s="2">
        <v>-21.229140855337477</v>
      </c>
      <c r="Z375" s="2">
        <v>18.5</v>
      </c>
      <c r="AA375" s="2">
        <v>53</v>
      </c>
      <c r="AB375" s="2">
        <v>-34.5</v>
      </c>
      <c r="AF375" s="2">
        <v>142.31</v>
      </c>
      <c r="AG375" s="2">
        <v>51</v>
      </c>
      <c r="AH375" s="2">
        <v>91.31</v>
      </c>
      <c r="AL375" s="2">
        <v>31.31</v>
      </c>
      <c r="AM375" s="2">
        <v>162</v>
      </c>
      <c r="AN375" s="2">
        <v>-130.69</v>
      </c>
      <c r="AR375" s="2">
        <v>65.459999999999994</v>
      </c>
      <c r="AS375" s="2">
        <v>208</v>
      </c>
      <c r="AT375" s="2">
        <v>-142.54000000000002</v>
      </c>
      <c r="AX375" s="2">
        <v>89.65</v>
      </c>
      <c r="AY375" s="2">
        <v>186</v>
      </c>
      <c r="AZ375" s="2">
        <v>-96.35</v>
      </c>
      <c r="BD375" s="2">
        <v>79.69</v>
      </c>
      <c r="BE375" s="2">
        <v>31</v>
      </c>
      <c r="BF375" s="2">
        <v>48.69</v>
      </c>
    </row>
    <row r="376" spans="1:58" x14ac:dyDescent="0.25">
      <c r="A376" s="7">
        <v>0.25972222222222202</v>
      </c>
      <c r="B376" s="1">
        <v>27.60615907807091</v>
      </c>
      <c r="C376" s="2">
        <v>391</v>
      </c>
      <c r="D376" s="2">
        <v>-363.3938409219291</v>
      </c>
      <c r="H376" s="1">
        <v>69.741875565652805</v>
      </c>
      <c r="I376" s="2">
        <v>193</v>
      </c>
      <c r="J376" s="2">
        <v>-123.2581244343472</v>
      </c>
      <c r="N376" s="1">
        <v>43.588672228533007</v>
      </c>
      <c r="O376" s="2">
        <v>229</v>
      </c>
      <c r="P376" s="2">
        <v>-185.411327771467</v>
      </c>
      <c r="T376" s="1">
        <v>110.42463631228364</v>
      </c>
      <c r="U376" s="2">
        <v>155</v>
      </c>
      <c r="V376" s="2">
        <v>-44.575363687716361</v>
      </c>
      <c r="Z376" s="2">
        <v>20.34</v>
      </c>
      <c r="AA376" s="2">
        <v>53</v>
      </c>
      <c r="AB376" s="2">
        <v>-32.659999999999997</v>
      </c>
      <c r="AF376" s="2">
        <v>145.30000000000001</v>
      </c>
      <c r="AG376" s="2">
        <v>51</v>
      </c>
      <c r="AH376" s="2">
        <v>94.300000000000011</v>
      </c>
      <c r="AL376" s="2">
        <v>29.06</v>
      </c>
      <c r="AM376" s="2">
        <v>162</v>
      </c>
      <c r="AN376" s="2">
        <v>-132.94</v>
      </c>
      <c r="AR376" s="2">
        <v>66.84</v>
      </c>
      <c r="AS376" s="2">
        <v>208</v>
      </c>
      <c r="AT376" s="2">
        <v>-141.16</v>
      </c>
      <c r="AX376" s="2">
        <v>92.99</v>
      </c>
      <c r="AY376" s="2">
        <v>186</v>
      </c>
      <c r="AZ376" s="2">
        <v>-93.01</v>
      </c>
      <c r="BD376" s="2">
        <v>85.72</v>
      </c>
      <c r="BE376" s="2">
        <v>31</v>
      </c>
      <c r="BF376" s="2">
        <v>54.72</v>
      </c>
    </row>
    <row r="377" spans="1:58" x14ac:dyDescent="0.25">
      <c r="A377" s="7">
        <v>0.26041666666666702</v>
      </c>
      <c r="B377" s="1">
        <v>26.692381011500302</v>
      </c>
      <c r="C377" s="2">
        <v>176</v>
      </c>
      <c r="D377" s="2">
        <v>-149.30761898849971</v>
      </c>
      <c r="H377" s="1">
        <v>94.906243596445506</v>
      </c>
      <c r="I377" s="2">
        <v>193</v>
      </c>
      <c r="J377" s="2">
        <v>-98.093756403554494</v>
      </c>
      <c r="N377" s="1">
        <v>50.418941910611686</v>
      </c>
      <c r="O377" s="2">
        <v>229</v>
      </c>
      <c r="P377" s="2">
        <v>-178.58105808938831</v>
      </c>
      <c r="T377" s="1">
        <v>69.696772641139674</v>
      </c>
      <c r="U377" s="2">
        <v>155</v>
      </c>
      <c r="V377" s="2">
        <v>-85.303227358860326</v>
      </c>
      <c r="Z377" s="2">
        <v>22.24</v>
      </c>
      <c r="AA377" s="2">
        <v>53</v>
      </c>
      <c r="AB377" s="2">
        <v>-30.76</v>
      </c>
      <c r="AF377" s="2">
        <v>148.29</v>
      </c>
      <c r="AG377" s="2">
        <v>51</v>
      </c>
      <c r="AH377" s="2">
        <v>97.289999999999992</v>
      </c>
      <c r="AL377" s="2">
        <v>35.590000000000003</v>
      </c>
      <c r="AM377" s="2">
        <v>162</v>
      </c>
      <c r="AN377" s="2">
        <v>-126.41</v>
      </c>
      <c r="AR377" s="2">
        <v>66.73</v>
      </c>
      <c r="AS377" s="2">
        <v>208</v>
      </c>
      <c r="AT377" s="2">
        <v>-141.26999999999998</v>
      </c>
      <c r="AX377" s="2">
        <v>86.01</v>
      </c>
      <c r="AY377" s="2">
        <v>186</v>
      </c>
      <c r="AZ377" s="2">
        <v>-99.99</v>
      </c>
      <c r="BD377" s="2">
        <v>86.01</v>
      </c>
      <c r="BE377" s="2">
        <v>31</v>
      </c>
      <c r="BF377" s="2">
        <v>55.010000000000005</v>
      </c>
    </row>
    <row r="378" spans="1:58" x14ac:dyDescent="0.25">
      <c r="A378" s="7">
        <v>0.26111111111111102</v>
      </c>
      <c r="B378" s="1">
        <v>27.233173674608867</v>
      </c>
      <c r="C378" s="2">
        <v>176</v>
      </c>
      <c r="D378" s="2">
        <v>-148.76682632539112</v>
      </c>
      <c r="H378" s="1">
        <v>86.238383302928071</v>
      </c>
      <c r="I378" s="2">
        <v>193</v>
      </c>
      <c r="J378" s="2">
        <v>-106.76161669707193</v>
      </c>
      <c r="N378" s="1">
        <v>46.901576884048609</v>
      </c>
      <c r="O378" s="2">
        <v>229</v>
      </c>
      <c r="P378" s="2">
        <v>-182.09842311595139</v>
      </c>
      <c r="T378" s="1">
        <v>66.56998009348834</v>
      </c>
      <c r="U378" s="2">
        <v>47</v>
      </c>
      <c r="V378" s="2">
        <v>19.56998009348834</v>
      </c>
      <c r="Z378" s="2">
        <v>22.69</v>
      </c>
      <c r="AA378" s="2">
        <v>53</v>
      </c>
      <c r="AB378" s="2">
        <v>-30.31</v>
      </c>
      <c r="AF378" s="2">
        <v>151.30000000000001</v>
      </c>
      <c r="AG378" s="2">
        <v>51</v>
      </c>
      <c r="AH378" s="2">
        <v>100.30000000000001</v>
      </c>
      <c r="AL378" s="2">
        <v>37.82</v>
      </c>
      <c r="AM378" s="2">
        <v>162</v>
      </c>
      <c r="AN378" s="2">
        <v>-124.18</v>
      </c>
      <c r="AR378" s="2">
        <v>83.21</v>
      </c>
      <c r="AS378" s="2">
        <v>208</v>
      </c>
      <c r="AT378" s="2">
        <v>-124.79</v>
      </c>
      <c r="AX378" s="2">
        <v>89.26</v>
      </c>
      <c r="AY378" s="2">
        <v>186</v>
      </c>
      <c r="AZ378" s="2">
        <v>-96.74</v>
      </c>
      <c r="BD378" s="2">
        <v>86.24</v>
      </c>
      <c r="BE378" s="2">
        <v>31</v>
      </c>
      <c r="BF378" s="2">
        <v>55.239999999999995</v>
      </c>
    </row>
    <row r="379" spans="1:58" x14ac:dyDescent="0.25">
      <c r="A379" s="7">
        <v>0.26180555555555601</v>
      </c>
      <c r="B379" s="1">
        <v>27.775527502999633</v>
      </c>
      <c r="C379" s="2">
        <v>176</v>
      </c>
      <c r="D379" s="2">
        <v>-148.22447249700036</v>
      </c>
      <c r="H379" s="1">
        <v>69.438818757499078</v>
      </c>
      <c r="I379" s="2">
        <v>193</v>
      </c>
      <c r="J379" s="2">
        <v>-123.56118124250092</v>
      </c>
      <c r="N379" s="1">
        <v>47.835630699610476</v>
      </c>
      <c r="O379" s="2">
        <v>229</v>
      </c>
      <c r="P379" s="2">
        <v>-181.16436930038952</v>
      </c>
      <c r="T379" s="1">
        <v>67.895733896221316</v>
      </c>
      <c r="U379" s="2">
        <v>47</v>
      </c>
      <c r="V379" s="2">
        <v>20.895733896221316</v>
      </c>
      <c r="Z379" s="2">
        <v>23.15</v>
      </c>
      <c r="AA379" s="2">
        <v>53</v>
      </c>
      <c r="AB379" s="2">
        <v>-29.85</v>
      </c>
      <c r="AF379" s="2">
        <v>154.31</v>
      </c>
      <c r="AG379" s="2">
        <v>51</v>
      </c>
      <c r="AH379" s="2">
        <v>103.31</v>
      </c>
      <c r="AL379" s="2">
        <v>86.41</v>
      </c>
      <c r="AM379" s="2">
        <v>162</v>
      </c>
      <c r="AN379" s="2">
        <v>-75.59</v>
      </c>
      <c r="AR379" s="2">
        <v>67.900000000000006</v>
      </c>
      <c r="AS379" s="2">
        <v>208</v>
      </c>
      <c r="AT379" s="2">
        <v>-140.1</v>
      </c>
      <c r="AX379" s="2">
        <v>69.44</v>
      </c>
      <c r="AY379" s="2">
        <v>186</v>
      </c>
      <c r="AZ379" s="2">
        <v>-116.56</v>
      </c>
      <c r="BD379" s="2">
        <v>89.5</v>
      </c>
      <c r="BE379" s="2">
        <v>31</v>
      </c>
      <c r="BF379" s="2">
        <v>58.5</v>
      </c>
    </row>
    <row r="380" spans="1:58" x14ac:dyDescent="0.25">
      <c r="A380" s="7">
        <v>0.26250000000000001</v>
      </c>
      <c r="B380" s="1">
        <v>28.319390537185832</v>
      </c>
      <c r="C380" s="2">
        <v>176</v>
      </c>
      <c r="D380" s="2">
        <v>-147.68060946281418</v>
      </c>
      <c r="H380" s="1">
        <v>70.798476342964577</v>
      </c>
      <c r="I380" s="2">
        <v>193</v>
      </c>
      <c r="J380" s="2">
        <v>-122.20152365703542</v>
      </c>
      <c r="N380" s="1">
        <v>50.345583177219254</v>
      </c>
      <c r="O380" s="2">
        <v>229</v>
      </c>
      <c r="P380" s="2">
        <v>-178.65441682278075</v>
      </c>
      <c r="T380" s="1">
        <v>66.078577920100258</v>
      </c>
      <c r="U380" s="2">
        <v>47</v>
      </c>
      <c r="V380" s="2">
        <v>19.078577920100258</v>
      </c>
      <c r="Z380" s="2">
        <v>25.17</v>
      </c>
      <c r="AA380" s="2">
        <v>53</v>
      </c>
      <c r="AB380" s="2">
        <v>-27.83</v>
      </c>
      <c r="AF380" s="2">
        <v>157.33000000000001</v>
      </c>
      <c r="AG380" s="2">
        <v>51</v>
      </c>
      <c r="AH380" s="2">
        <v>106.33000000000001</v>
      </c>
      <c r="AL380" s="2">
        <v>78.66</v>
      </c>
      <c r="AM380" s="2">
        <v>162</v>
      </c>
      <c r="AN380" s="2">
        <v>-83.34</v>
      </c>
      <c r="AR380" s="2">
        <v>69.23</v>
      </c>
      <c r="AS380" s="2">
        <v>208</v>
      </c>
      <c r="AT380" s="2">
        <v>-138.76999999999998</v>
      </c>
      <c r="AX380" s="2">
        <v>113.28</v>
      </c>
      <c r="AY380" s="2">
        <v>186</v>
      </c>
      <c r="AZ380" s="2">
        <v>-72.72</v>
      </c>
      <c r="BD380" s="2">
        <v>86.53</v>
      </c>
      <c r="BE380" s="2">
        <v>31</v>
      </c>
      <c r="BF380" s="2">
        <v>55.53</v>
      </c>
    </row>
    <row r="381" spans="1:58" x14ac:dyDescent="0.25">
      <c r="A381" s="7">
        <v>0.26319444444444401</v>
      </c>
      <c r="B381" s="1">
        <v>28.86471259325381</v>
      </c>
      <c r="C381" s="2">
        <v>176</v>
      </c>
      <c r="D381" s="2">
        <v>-147.13528740674619</v>
      </c>
      <c r="H381" s="1">
        <v>68.954591194995203</v>
      </c>
      <c r="I381" s="2">
        <v>31</v>
      </c>
      <c r="J381" s="2">
        <v>37.954591194995203</v>
      </c>
      <c r="N381" s="1">
        <v>52.918639754298653</v>
      </c>
      <c r="O381" s="2">
        <v>229</v>
      </c>
      <c r="P381" s="2">
        <v>-176.08136024570135</v>
      </c>
      <c r="T381" s="1">
        <v>67.350996050925559</v>
      </c>
      <c r="U381" s="2">
        <v>47</v>
      </c>
      <c r="V381" s="2">
        <v>20.350996050925559</v>
      </c>
      <c r="Z381" s="2">
        <v>22.45</v>
      </c>
      <c r="AA381" s="2">
        <v>183</v>
      </c>
      <c r="AB381" s="2">
        <v>-160.55000000000001</v>
      </c>
      <c r="AF381" s="2">
        <v>160.36000000000001</v>
      </c>
      <c r="AG381" s="2">
        <v>51</v>
      </c>
      <c r="AH381" s="2">
        <v>109.36000000000001</v>
      </c>
      <c r="AL381" s="2">
        <v>93.01</v>
      </c>
      <c r="AM381" s="2">
        <v>162</v>
      </c>
      <c r="AN381" s="2">
        <v>-68.989999999999995</v>
      </c>
      <c r="AR381" s="2">
        <v>60.94</v>
      </c>
      <c r="AS381" s="2">
        <v>208</v>
      </c>
      <c r="AT381" s="2">
        <v>-147.06</v>
      </c>
      <c r="AX381" s="2">
        <v>97.82</v>
      </c>
      <c r="AY381" s="2">
        <v>186</v>
      </c>
      <c r="AZ381" s="2">
        <v>-88.18</v>
      </c>
      <c r="BD381" s="2">
        <v>105.84</v>
      </c>
      <c r="BE381" s="2">
        <v>31</v>
      </c>
      <c r="BF381" s="2">
        <v>74.84</v>
      </c>
    </row>
    <row r="382" spans="1:58" x14ac:dyDescent="0.25">
      <c r="A382" s="7">
        <v>0.26388888888888901</v>
      </c>
      <c r="B382" s="1">
        <v>29.411445178937939</v>
      </c>
      <c r="C382" s="2">
        <v>176</v>
      </c>
      <c r="D382" s="2">
        <v>-146.58855482106208</v>
      </c>
      <c r="H382" s="1">
        <v>70.260674594129512</v>
      </c>
      <c r="I382" s="2">
        <v>31</v>
      </c>
      <c r="J382" s="2">
        <v>39.260674594129512</v>
      </c>
      <c r="N382" s="1">
        <v>53.920982828052892</v>
      </c>
      <c r="O382" s="2">
        <v>229</v>
      </c>
      <c r="P382" s="2">
        <v>-175.0790171719471</v>
      </c>
      <c r="T382" s="1">
        <v>66.992736240914184</v>
      </c>
      <c r="U382" s="2">
        <v>47</v>
      </c>
      <c r="V382" s="2">
        <v>19.992736240914184</v>
      </c>
      <c r="Z382" s="2">
        <v>26.14</v>
      </c>
      <c r="AA382" s="2">
        <v>183</v>
      </c>
      <c r="AB382" s="2">
        <v>-156.86000000000001</v>
      </c>
      <c r="AF382" s="2">
        <v>163.4</v>
      </c>
      <c r="AG382" s="2">
        <v>51</v>
      </c>
      <c r="AH382" s="2">
        <v>112.4</v>
      </c>
      <c r="AL382" s="2">
        <v>91.5</v>
      </c>
      <c r="AM382" s="2">
        <v>162</v>
      </c>
      <c r="AN382" s="2">
        <v>-70.5</v>
      </c>
      <c r="AR382" s="2">
        <v>63.72</v>
      </c>
      <c r="AS382" s="2">
        <v>208</v>
      </c>
      <c r="AT382" s="2">
        <v>-144.28</v>
      </c>
      <c r="AX382" s="2">
        <v>124.18</v>
      </c>
      <c r="AY382" s="2">
        <v>186</v>
      </c>
      <c r="AZ382" s="2">
        <v>-61.819999999999993</v>
      </c>
      <c r="BD382" s="2">
        <v>96.4</v>
      </c>
      <c r="BE382" s="2">
        <v>31</v>
      </c>
      <c r="BF382" s="2">
        <v>65.400000000000006</v>
      </c>
    </row>
    <row r="383" spans="1:58" x14ac:dyDescent="0.25">
      <c r="A383" s="7">
        <v>0.264583333333333</v>
      </c>
      <c r="B383" s="1">
        <v>31.623960381365613</v>
      </c>
      <c r="C383" s="2">
        <v>176</v>
      </c>
      <c r="D383" s="2">
        <v>-144.37603961863439</v>
      </c>
      <c r="H383" s="1">
        <v>71.570015599932688</v>
      </c>
      <c r="I383" s="2">
        <v>31</v>
      </c>
      <c r="J383" s="2">
        <v>40.570015599932688</v>
      </c>
      <c r="N383" s="1">
        <v>51.596987990649154</v>
      </c>
      <c r="O383" s="2">
        <v>229</v>
      </c>
      <c r="P383" s="2">
        <v>-177.40301200935085</v>
      </c>
      <c r="T383" s="1">
        <v>66.576758697611808</v>
      </c>
      <c r="U383" s="2">
        <v>47</v>
      </c>
      <c r="V383" s="2">
        <v>19.576758697611808</v>
      </c>
      <c r="Z383" s="2">
        <v>21.64</v>
      </c>
      <c r="AA383" s="2">
        <v>183</v>
      </c>
      <c r="AB383" s="2">
        <v>-161.36000000000001</v>
      </c>
      <c r="AF383" s="2">
        <v>166.44</v>
      </c>
      <c r="AG383" s="2">
        <v>51</v>
      </c>
      <c r="AH383" s="2">
        <v>115.44</v>
      </c>
      <c r="AL383" s="2">
        <v>98.2</v>
      </c>
      <c r="AM383" s="2">
        <v>162</v>
      </c>
      <c r="AN383" s="2">
        <v>-63.8</v>
      </c>
      <c r="AR383" s="2">
        <v>114.84</v>
      </c>
      <c r="AS383" s="2">
        <v>208</v>
      </c>
      <c r="AT383" s="2">
        <v>-93.16</v>
      </c>
      <c r="AX383" s="2">
        <v>93.21</v>
      </c>
      <c r="AY383" s="2">
        <v>186</v>
      </c>
      <c r="AZ383" s="2">
        <v>-92.79</v>
      </c>
      <c r="BD383" s="2">
        <v>86.55</v>
      </c>
      <c r="BE383" s="2">
        <v>31</v>
      </c>
      <c r="BF383" s="2">
        <v>55.55</v>
      </c>
    </row>
    <row r="384" spans="1:58" x14ac:dyDescent="0.25">
      <c r="A384" s="7">
        <v>0.265277777777778</v>
      </c>
      <c r="B384" s="1">
        <v>32.203897951629308</v>
      </c>
      <c r="C384" s="2">
        <v>176</v>
      </c>
      <c r="D384" s="2">
        <v>-143.7961020483707</v>
      </c>
      <c r="H384" s="1">
        <v>81.357215877800357</v>
      </c>
      <c r="I384" s="2">
        <v>31</v>
      </c>
      <c r="J384" s="2">
        <v>50.357215877800357</v>
      </c>
      <c r="N384" s="1">
        <v>49.153317926171042</v>
      </c>
      <c r="O384" s="2">
        <v>229</v>
      </c>
      <c r="P384" s="2">
        <v>-179.84668207382896</v>
      </c>
      <c r="T384" s="1">
        <v>66.102737900712796</v>
      </c>
      <c r="U384" s="2">
        <v>47</v>
      </c>
      <c r="V384" s="2">
        <v>19.102737900712796</v>
      </c>
      <c r="Z384" s="2">
        <v>22.03</v>
      </c>
      <c r="AA384" s="2">
        <v>183</v>
      </c>
      <c r="AB384" s="2">
        <v>-160.97</v>
      </c>
      <c r="AF384" s="2">
        <v>169.49</v>
      </c>
      <c r="AG384" s="2">
        <v>51</v>
      </c>
      <c r="AH384" s="2">
        <v>118.49000000000001</v>
      </c>
      <c r="AL384" s="2">
        <v>57.63</v>
      </c>
      <c r="AM384" s="2">
        <v>162</v>
      </c>
      <c r="AN384" s="2">
        <v>-104.37</v>
      </c>
      <c r="AR384" s="2">
        <v>81.36</v>
      </c>
      <c r="AS384" s="2">
        <v>208</v>
      </c>
      <c r="AT384" s="2">
        <v>-126.64</v>
      </c>
      <c r="AX384" s="2">
        <v>106.78</v>
      </c>
      <c r="AY384" s="2">
        <v>186</v>
      </c>
      <c r="AZ384" s="2">
        <v>-79.22</v>
      </c>
      <c r="BD384" s="2">
        <v>86.44</v>
      </c>
      <c r="BE384" s="2">
        <v>31</v>
      </c>
      <c r="BF384" s="2">
        <v>55.44</v>
      </c>
    </row>
    <row r="385" spans="1:58" x14ac:dyDescent="0.25">
      <c r="A385" s="7">
        <v>0.265972222222222</v>
      </c>
      <c r="B385" s="1">
        <v>34.510716577825285</v>
      </c>
      <c r="C385" s="2">
        <v>176</v>
      </c>
      <c r="D385" s="2">
        <v>-141.48928342217471</v>
      </c>
      <c r="H385" s="1">
        <v>86.27679144456323</v>
      </c>
      <c r="I385" s="2">
        <v>31</v>
      </c>
      <c r="J385" s="2">
        <v>55.27679144456323</v>
      </c>
      <c r="N385" s="1">
        <v>50.040539037846663</v>
      </c>
      <c r="O385" s="2">
        <v>229</v>
      </c>
      <c r="P385" s="2">
        <v>-178.95946096215334</v>
      </c>
      <c r="T385" s="1">
        <v>67.295897326759317</v>
      </c>
      <c r="U385" s="2">
        <v>47</v>
      </c>
      <c r="V385" s="2">
        <v>20.295897326759317</v>
      </c>
      <c r="Z385" s="2">
        <v>24.16</v>
      </c>
      <c r="AA385" s="2">
        <v>183</v>
      </c>
      <c r="AB385" s="2">
        <v>-158.84</v>
      </c>
      <c r="AF385" s="2">
        <v>172.55</v>
      </c>
      <c r="AG385" s="2">
        <v>51</v>
      </c>
      <c r="AH385" s="2">
        <v>121.55000000000001</v>
      </c>
      <c r="AL385" s="2">
        <v>58.67</v>
      </c>
      <c r="AM385" s="2">
        <v>162</v>
      </c>
      <c r="AN385" s="2">
        <v>-103.33</v>
      </c>
      <c r="AR385" s="2">
        <v>89.73</v>
      </c>
      <c r="AS385" s="2">
        <v>208</v>
      </c>
      <c r="AT385" s="2">
        <v>-118.27</v>
      </c>
      <c r="AX385" s="2">
        <v>108.71</v>
      </c>
      <c r="AY385" s="2">
        <v>186</v>
      </c>
      <c r="AZ385" s="2">
        <v>-77.290000000000006</v>
      </c>
      <c r="BD385" s="2">
        <v>84.55</v>
      </c>
      <c r="BE385" s="2">
        <v>31</v>
      </c>
      <c r="BF385" s="2">
        <v>53.55</v>
      </c>
    </row>
    <row r="386" spans="1:58" x14ac:dyDescent="0.25">
      <c r="A386" s="7">
        <v>0.266666666666667</v>
      </c>
      <c r="B386" s="1">
        <v>35.123962031126119</v>
      </c>
      <c r="C386" s="2">
        <v>176</v>
      </c>
      <c r="D386" s="2">
        <v>-140.87603796887387</v>
      </c>
      <c r="H386" s="1">
        <v>87.809905077815301</v>
      </c>
      <c r="I386" s="2">
        <v>31</v>
      </c>
      <c r="J386" s="2">
        <v>56.809905077815301</v>
      </c>
      <c r="N386" s="1">
        <v>50.929744945132882</v>
      </c>
      <c r="O386" s="2">
        <v>229</v>
      </c>
      <c r="P386" s="2">
        <v>-178.07025505486712</v>
      </c>
      <c r="T386" s="1">
        <v>68.491725960695931</v>
      </c>
      <c r="U386" s="2">
        <v>47</v>
      </c>
      <c r="V386" s="2">
        <v>21.491725960695931</v>
      </c>
      <c r="Z386" s="2">
        <v>24.59</v>
      </c>
      <c r="AA386" s="2">
        <v>183</v>
      </c>
      <c r="AB386" s="2">
        <v>-158.41</v>
      </c>
      <c r="AF386" s="2">
        <v>175.62</v>
      </c>
      <c r="AG386" s="2">
        <v>51</v>
      </c>
      <c r="AH386" s="2">
        <v>124.62</v>
      </c>
      <c r="AL386" s="2">
        <v>59.71</v>
      </c>
      <c r="AM386" s="2">
        <v>162</v>
      </c>
      <c r="AN386" s="2">
        <v>-102.28999999999999</v>
      </c>
      <c r="AR386" s="2">
        <v>91.32</v>
      </c>
      <c r="AS386" s="2">
        <v>208</v>
      </c>
      <c r="AT386" s="2">
        <v>-116.68</v>
      </c>
      <c r="AX386" s="2">
        <v>112.4</v>
      </c>
      <c r="AY386" s="2">
        <v>186</v>
      </c>
      <c r="AZ386" s="2">
        <v>-73.599999999999994</v>
      </c>
      <c r="BD386" s="2">
        <v>105.37</v>
      </c>
      <c r="BE386" s="2">
        <v>31</v>
      </c>
      <c r="BF386" s="2">
        <v>74.37</v>
      </c>
    </row>
    <row r="387" spans="1:58" x14ac:dyDescent="0.25">
      <c r="A387" s="7">
        <v>0.26736111111111099</v>
      </c>
      <c r="B387" s="1">
        <v>35.738530584286472</v>
      </c>
      <c r="C387" s="2">
        <v>176</v>
      </c>
      <c r="D387" s="2">
        <v>-140.26146941571352</v>
      </c>
      <c r="H387" s="1">
        <v>50.033942818001066</v>
      </c>
      <c r="I387" s="2">
        <v>31</v>
      </c>
      <c r="J387" s="2">
        <v>19.033942818001066</v>
      </c>
      <c r="N387" s="1">
        <v>50.033942818001066</v>
      </c>
      <c r="O387" s="2">
        <v>229</v>
      </c>
      <c r="P387" s="2">
        <v>-178.96605718199893</v>
      </c>
      <c r="T387" s="1">
        <v>67.903208110144291</v>
      </c>
      <c r="U387" s="2">
        <v>47</v>
      </c>
      <c r="V387" s="2">
        <v>20.903208110144291</v>
      </c>
      <c r="Z387" s="2">
        <v>25.02</v>
      </c>
      <c r="AA387" s="2">
        <v>183</v>
      </c>
      <c r="AB387" s="2">
        <v>-157.97999999999999</v>
      </c>
      <c r="AF387" s="2">
        <v>178.69</v>
      </c>
      <c r="AG387" s="2">
        <v>51</v>
      </c>
      <c r="AH387" s="2">
        <v>127.69</v>
      </c>
      <c r="AL387" s="2">
        <v>60.76</v>
      </c>
      <c r="AM387" s="2">
        <v>371</v>
      </c>
      <c r="AN387" s="2">
        <v>-310.24</v>
      </c>
      <c r="AR387" s="2">
        <v>92.92</v>
      </c>
      <c r="AS387" s="2">
        <v>208</v>
      </c>
      <c r="AT387" s="2">
        <v>-115.08</v>
      </c>
      <c r="AX387" s="2">
        <v>105.43</v>
      </c>
      <c r="AY387" s="2">
        <v>186</v>
      </c>
      <c r="AZ387" s="2">
        <v>-80.569999999999993</v>
      </c>
      <c r="BD387" s="2">
        <v>109</v>
      </c>
      <c r="BE387" s="2">
        <v>31</v>
      </c>
      <c r="BF387" s="2">
        <v>78</v>
      </c>
    </row>
    <row r="388" spans="1:58" x14ac:dyDescent="0.25">
      <c r="A388" s="7">
        <v>0.26805555555555599</v>
      </c>
      <c r="B388" s="1">
        <v>34.536659027197395</v>
      </c>
      <c r="C388" s="2">
        <v>176</v>
      </c>
      <c r="D388" s="2">
        <v>-141.4633409728026</v>
      </c>
      <c r="H388" s="1">
        <v>52.713847988880232</v>
      </c>
      <c r="I388" s="2">
        <v>31</v>
      </c>
      <c r="J388" s="2">
        <v>21.713847988880232</v>
      </c>
      <c r="N388" s="1">
        <v>49.078410196543672</v>
      </c>
      <c r="O388" s="2">
        <v>229</v>
      </c>
      <c r="P388" s="2">
        <v>-179.92158980345633</v>
      </c>
      <c r="T388" s="1">
        <v>65.437880262058215</v>
      </c>
      <c r="U388" s="2">
        <v>47</v>
      </c>
      <c r="V388" s="2">
        <v>18.437880262058215</v>
      </c>
      <c r="Z388" s="2">
        <v>25.45</v>
      </c>
      <c r="AA388" s="2">
        <v>183</v>
      </c>
      <c r="AB388" s="2">
        <v>-157.55000000000001</v>
      </c>
      <c r="AF388" s="2">
        <v>150.87</v>
      </c>
      <c r="AG388" s="2">
        <v>51</v>
      </c>
      <c r="AH388" s="2">
        <v>99.87</v>
      </c>
      <c r="AL388" s="2">
        <v>67.260000000000005</v>
      </c>
      <c r="AM388" s="2">
        <v>371</v>
      </c>
      <c r="AN388" s="2">
        <v>-303.74</v>
      </c>
      <c r="AR388" s="2">
        <v>92.7</v>
      </c>
      <c r="AS388" s="2">
        <v>208</v>
      </c>
      <c r="AT388" s="2">
        <v>-115.3</v>
      </c>
      <c r="AX388" s="2">
        <v>110.88</v>
      </c>
      <c r="AY388" s="2">
        <v>527</v>
      </c>
      <c r="AZ388" s="2">
        <v>-416.12</v>
      </c>
      <c r="BD388" s="2">
        <v>112.7</v>
      </c>
      <c r="BE388" s="2">
        <v>31</v>
      </c>
      <c r="BF388" s="2">
        <v>81.7</v>
      </c>
    </row>
    <row r="389" spans="1:58" x14ac:dyDescent="0.25">
      <c r="A389" s="7">
        <v>0.26874999999999999</v>
      </c>
      <c r="B389" s="1">
        <v>36.971461080152316</v>
      </c>
      <c r="C389" s="2">
        <v>176</v>
      </c>
      <c r="D389" s="2">
        <v>-139.02853891984768</v>
      </c>
      <c r="H389" s="1">
        <v>59.154337728243711</v>
      </c>
      <c r="I389" s="2">
        <v>31</v>
      </c>
      <c r="J389" s="2">
        <v>28.154337728243711</v>
      </c>
      <c r="N389" s="1">
        <v>48.062899404198021</v>
      </c>
      <c r="O389" s="2">
        <v>229</v>
      </c>
      <c r="P389" s="2">
        <v>-180.93710059580198</v>
      </c>
      <c r="T389" s="1">
        <v>66.548629944274168</v>
      </c>
      <c r="U389" s="2">
        <v>47</v>
      </c>
      <c r="V389" s="2">
        <v>19.548629944274168</v>
      </c>
      <c r="Z389" s="2">
        <v>25.88</v>
      </c>
      <c r="AA389" s="2">
        <v>183</v>
      </c>
      <c r="AB389" s="2">
        <v>-157.12</v>
      </c>
      <c r="AF389" s="2">
        <v>151.58000000000001</v>
      </c>
      <c r="AG389" s="2">
        <v>51</v>
      </c>
      <c r="AH389" s="2">
        <v>100.58000000000001</v>
      </c>
      <c r="AL389" s="2">
        <v>166.37</v>
      </c>
      <c r="AM389" s="2">
        <v>371</v>
      </c>
      <c r="AN389" s="2">
        <v>-204.63</v>
      </c>
      <c r="AR389" s="2">
        <v>96.13</v>
      </c>
      <c r="AS389" s="2">
        <v>208</v>
      </c>
      <c r="AT389" s="2">
        <v>-111.87</v>
      </c>
      <c r="AX389" s="2">
        <v>109.07</v>
      </c>
      <c r="AY389" s="2">
        <v>527</v>
      </c>
      <c r="AZ389" s="2">
        <v>-417.93</v>
      </c>
      <c r="BD389" s="2">
        <v>116.46</v>
      </c>
      <c r="BE389" s="2">
        <v>31</v>
      </c>
      <c r="BF389" s="2">
        <v>85.46</v>
      </c>
    </row>
    <row r="390" spans="1:58" x14ac:dyDescent="0.25">
      <c r="A390" s="7">
        <v>0.26944444444444399</v>
      </c>
      <c r="B390" s="1">
        <v>37.58973837037162</v>
      </c>
      <c r="C390" s="2">
        <v>176</v>
      </c>
      <c r="D390" s="2">
        <v>-138.41026162962839</v>
      </c>
      <c r="H390" s="1">
        <v>54.505120637038843</v>
      </c>
      <c r="I390" s="2">
        <v>31</v>
      </c>
      <c r="J390" s="2">
        <v>23.505120637038843</v>
      </c>
      <c r="N390" s="1">
        <v>48.866659881483102</v>
      </c>
      <c r="O390" s="2">
        <v>229</v>
      </c>
      <c r="P390" s="2">
        <v>-180.13334011851691</v>
      </c>
      <c r="T390" s="1">
        <v>71.42050290370608</v>
      </c>
      <c r="U390" s="2">
        <v>47</v>
      </c>
      <c r="V390" s="2">
        <v>24.42050290370608</v>
      </c>
      <c r="Z390" s="2">
        <v>26.31</v>
      </c>
      <c r="AA390" s="2">
        <v>183</v>
      </c>
      <c r="AB390" s="2">
        <v>-156.69</v>
      </c>
      <c r="AF390" s="2">
        <v>154.12</v>
      </c>
      <c r="AG390" s="2">
        <v>51</v>
      </c>
      <c r="AH390" s="2">
        <v>103.12</v>
      </c>
      <c r="AL390" s="2">
        <v>169.15</v>
      </c>
      <c r="AM390" s="2">
        <v>371</v>
      </c>
      <c r="AN390" s="2">
        <v>-201.85</v>
      </c>
      <c r="AR390" s="2">
        <v>97.73</v>
      </c>
      <c r="AS390" s="2">
        <v>208</v>
      </c>
      <c r="AT390" s="2">
        <v>-110.27</v>
      </c>
      <c r="AX390" s="2">
        <v>110.89</v>
      </c>
      <c r="AY390" s="2">
        <v>527</v>
      </c>
      <c r="AZ390" s="2">
        <v>-416.11</v>
      </c>
      <c r="BD390" s="2">
        <v>122.17</v>
      </c>
      <c r="BE390" s="2">
        <v>31</v>
      </c>
      <c r="BF390" s="2">
        <v>91.17</v>
      </c>
    </row>
    <row r="391" spans="1:58" x14ac:dyDescent="0.25">
      <c r="A391" s="7">
        <v>0.27013888888888898</v>
      </c>
      <c r="B391" s="1">
        <v>40.11962780171163</v>
      </c>
      <c r="C391" s="2">
        <v>176</v>
      </c>
      <c r="D391" s="2">
        <v>-135.88037219828837</v>
      </c>
      <c r="H391" s="1">
        <v>49.671920135452496</v>
      </c>
      <c r="I391" s="2">
        <v>31</v>
      </c>
      <c r="J391" s="2">
        <v>18.671920135452496</v>
      </c>
      <c r="N391" s="1">
        <v>47.761461668704321</v>
      </c>
      <c r="O391" s="2">
        <v>31</v>
      </c>
      <c r="P391" s="2">
        <v>16.761461668704321</v>
      </c>
      <c r="T391" s="1">
        <v>68.776504802934213</v>
      </c>
      <c r="U391" s="2">
        <v>47</v>
      </c>
      <c r="V391" s="2">
        <v>21.776504802934213</v>
      </c>
      <c r="Z391" s="2">
        <v>26.75</v>
      </c>
      <c r="AA391" s="2">
        <v>183</v>
      </c>
      <c r="AB391" s="2">
        <v>-156.25</v>
      </c>
      <c r="AF391" s="2">
        <v>162.38999999999999</v>
      </c>
      <c r="AG391" s="2">
        <v>51</v>
      </c>
      <c r="AH391" s="2">
        <v>111.38999999999999</v>
      </c>
      <c r="AL391" s="2">
        <v>173.85</v>
      </c>
      <c r="AM391" s="2">
        <v>371</v>
      </c>
      <c r="AN391" s="2">
        <v>-197.15</v>
      </c>
      <c r="AR391" s="2">
        <v>124.18</v>
      </c>
      <c r="AS391" s="2">
        <v>208</v>
      </c>
      <c r="AT391" s="2">
        <v>-83.82</v>
      </c>
      <c r="AX391" s="2">
        <v>110.81</v>
      </c>
      <c r="AY391" s="2">
        <v>587</v>
      </c>
      <c r="AZ391" s="2">
        <v>-476.19</v>
      </c>
      <c r="BD391" s="2">
        <v>122.27</v>
      </c>
      <c r="BE391" s="2">
        <v>31</v>
      </c>
      <c r="BF391" s="2">
        <v>91.27</v>
      </c>
    </row>
    <row r="392" spans="1:58" x14ac:dyDescent="0.25">
      <c r="A392" s="7">
        <v>0.27083333333333298</v>
      </c>
      <c r="B392" s="1">
        <v>40.771200418481243</v>
      </c>
      <c r="C392" s="2">
        <v>176</v>
      </c>
      <c r="D392" s="2">
        <v>-135.22879958151876</v>
      </c>
      <c r="H392" s="1">
        <v>50.478629089548207</v>
      </c>
      <c r="I392" s="2">
        <v>31</v>
      </c>
      <c r="J392" s="2">
        <v>19.478629089548207</v>
      </c>
      <c r="N392" s="1">
        <v>48.53714335533482</v>
      </c>
      <c r="O392" s="2">
        <v>31</v>
      </c>
      <c r="P392" s="2">
        <v>17.53714335533482</v>
      </c>
      <c r="T392" s="1">
        <v>135.90400139493747</v>
      </c>
      <c r="U392" s="2">
        <v>47</v>
      </c>
      <c r="V392" s="2">
        <v>88.904001394937467</v>
      </c>
      <c r="Z392" s="2">
        <v>29.12</v>
      </c>
      <c r="AA392" s="2">
        <v>183</v>
      </c>
      <c r="AB392" s="2">
        <v>-153.88</v>
      </c>
      <c r="AF392" s="2">
        <v>166.97</v>
      </c>
      <c r="AG392" s="2">
        <v>164</v>
      </c>
      <c r="AH392" s="2">
        <v>2.9699999999999989</v>
      </c>
      <c r="AL392" s="2">
        <v>176.68</v>
      </c>
      <c r="AM392" s="2">
        <v>371</v>
      </c>
      <c r="AN392" s="2">
        <v>-194.32</v>
      </c>
      <c r="AR392" s="2">
        <v>124.26</v>
      </c>
      <c r="AS392" s="2">
        <v>208</v>
      </c>
      <c r="AT392" s="2">
        <v>-83.74</v>
      </c>
      <c r="AX392" s="2">
        <v>120.37</v>
      </c>
      <c r="AY392" s="2">
        <v>246</v>
      </c>
      <c r="AZ392" s="2">
        <v>-125.63</v>
      </c>
      <c r="BD392" s="2">
        <v>132.02000000000001</v>
      </c>
      <c r="BE392" s="2">
        <v>31</v>
      </c>
      <c r="BF392" s="2">
        <v>101.02000000000001</v>
      </c>
    </row>
    <row r="393" spans="1:58" x14ac:dyDescent="0.25">
      <c r="A393" s="7">
        <v>0.27152777777777798</v>
      </c>
      <c r="B393" s="1">
        <v>39.451336244970264</v>
      </c>
      <c r="C393" s="2">
        <v>176</v>
      </c>
      <c r="D393" s="2">
        <v>-136.54866375502974</v>
      </c>
      <c r="H393" s="1">
        <v>51.286737118461339</v>
      </c>
      <c r="I393" s="2">
        <v>31</v>
      </c>
      <c r="J393" s="2">
        <v>20.286737118461339</v>
      </c>
      <c r="N393" s="1">
        <v>51.286737118461339</v>
      </c>
      <c r="O393" s="2">
        <v>31</v>
      </c>
      <c r="P393" s="2">
        <v>20.286737118461339</v>
      </c>
      <c r="T393" s="1">
        <v>147.94251091863848</v>
      </c>
      <c r="U393" s="2">
        <v>47</v>
      </c>
      <c r="V393" s="2">
        <v>100.94251091863848</v>
      </c>
      <c r="Z393" s="2">
        <v>29.59</v>
      </c>
      <c r="AA393" s="2">
        <v>183</v>
      </c>
      <c r="AB393" s="2">
        <v>-153.41</v>
      </c>
      <c r="AF393" s="2">
        <v>167.67</v>
      </c>
      <c r="AG393" s="2">
        <v>164</v>
      </c>
      <c r="AH393" s="2">
        <v>3.6699999999999875</v>
      </c>
      <c r="AL393" s="2">
        <v>179.5</v>
      </c>
      <c r="AM393" s="2">
        <v>260</v>
      </c>
      <c r="AN393" s="2">
        <v>-80.5</v>
      </c>
      <c r="AR393" s="2">
        <v>132.16</v>
      </c>
      <c r="AS393" s="2">
        <v>208</v>
      </c>
      <c r="AT393" s="2">
        <v>-75.84</v>
      </c>
      <c r="AX393" s="2">
        <v>100.6</v>
      </c>
      <c r="AY393" s="2">
        <v>246</v>
      </c>
      <c r="AZ393" s="2">
        <v>-145.4</v>
      </c>
      <c r="BD393" s="2">
        <v>124.27</v>
      </c>
      <c r="BE393" s="2">
        <v>31</v>
      </c>
      <c r="BF393" s="2">
        <v>93.27</v>
      </c>
    </row>
    <row r="394" spans="1:58" x14ac:dyDescent="0.25">
      <c r="A394" s="7">
        <v>0.27222222222222198</v>
      </c>
      <c r="B394" s="1">
        <v>40.073996909658433</v>
      </c>
      <c r="C394" s="2">
        <v>176</v>
      </c>
      <c r="D394" s="2">
        <v>-135.92600309034157</v>
      </c>
      <c r="H394" s="1">
        <v>56.103595673521809</v>
      </c>
      <c r="I394" s="2">
        <v>31</v>
      </c>
      <c r="J394" s="2">
        <v>25.103595673521809</v>
      </c>
      <c r="N394" s="1">
        <v>54.099895828038896</v>
      </c>
      <c r="O394" s="2">
        <v>31</v>
      </c>
      <c r="P394" s="2">
        <v>23.099895828038896</v>
      </c>
      <c r="T394" s="1">
        <v>150.27748841121911</v>
      </c>
      <c r="U394" s="2">
        <v>47</v>
      </c>
      <c r="V394" s="2">
        <v>103.27748841121911</v>
      </c>
      <c r="Z394" s="2">
        <v>30.06</v>
      </c>
      <c r="AA394" s="2">
        <v>183</v>
      </c>
      <c r="AB394" s="2">
        <v>-152.94</v>
      </c>
      <c r="AF394" s="2">
        <v>172.32</v>
      </c>
      <c r="AG394" s="2">
        <v>164</v>
      </c>
      <c r="AH394" s="2">
        <v>8.3199999999999932</v>
      </c>
      <c r="AL394" s="2">
        <v>182.34</v>
      </c>
      <c r="AM394" s="2">
        <v>260</v>
      </c>
      <c r="AN394" s="2">
        <v>-77.66</v>
      </c>
      <c r="AR394" s="2">
        <v>130.24</v>
      </c>
      <c r="AS394" s="2">
        <v>208</v>
      </c>
      <c r="AT394" s="2">
        <v>-77.759999999999991</v>
      </c>
      <c r="AX394" s="2">
        <v>108.2</v>
      </c>
      <c r="AY394" s="2">
        <v>246</v>
      </c>
      <c r="AZ394" s="2">
        <v>-137.80000000000001</v>
      </c>
      <c r="BD394" s="2">
        <v>116.21</v>
      </c>
      <c r="BE394" s="2">
        <v>31</v>
      </c>
      <c r="BF394" s="2">
        <v>85.21</v>
      </c>
    </row>
    <row r="395" spans="1:58" x14ac:dyDescent="0.25">
      <c r="A395" s="7">
        <v>0.27291666666666697</v>
      </c>
      <c r="B395" s="1">
        <v>40.697660588859719</v>
      </c>
      <c r="C395" s="2">
        <v>176</v>
      </c>
      <c r="D395" s="2">
        <v>-135.30233941114028</v>
      </c>
      <c r="H395" s="1">
        <v>56.976724824403611</v>
      </c>
      <c r="I395" s="2">
        <v>31</v>
      </c>
      <c r="J395" s="2">
        <v>25.976724824403611</v>
      </c>
      <c r="N395" s="1">
        <v>34.593011500530764</v>
      </c>
      <c r="O395" s="2">
        <v>31</v>
      </c>
      <c r="P395" s="2">
        <v>3.5930115005307641</v>
      </c>
      <c r="T395" s="1">
        <v>162.79064235543888</v>
      </c>
      <c r="U395" s="2">
        <v>47</v>
      </c>
      <c r="V395" s="2">
        <v>115.79064235543888</v>
      </c>
      <c r="Z395" s="2">
        <v>38.659999999999997</v>
      </c>
      <c r="AA395" s="2">
        <v>338</v>
      </c>
      <c r="AB395" s="2">
        <v>-299.34000000000003</v>
      </c>
      <c r="AF395" s="2">
        <v>175</v>
      </c>
      <c r="AG395" s="2">
        <v>164</v>
      </c>
      <c r="AH395" s="2">
        <v>11</v>
      </c>
      <c r="AL395" s="2">
        <v>187.21</v>
      </c>
      <c r="AM395" s="2">
        <v>260</v>
      </c>
      <c r="AN395" s="2">
        <v>-72.789999999999992</v>
      </c>
      <c r="AR395" s="2">
        <v>83.43</v>
      </c>
      <c r="AS395" s="2">
        <v>208</v>
      </c>
      <c r="AT395" s="2">
        <v>-124.57</v>
      </c>
      <c r="AX395" s="2">
        <v>99.71</v>
      </c>
      <c r="AY395" s="2">
        <v>746</v>
      </c>
      <c r="AZ395" s="2">
        <v>-646.29</v>
      </c>
      <c r="BD395" s="2">
        <v>115.99</v>
      </c>
      <c r="BE395" s="2">
        <v>31</v>
      </c>
      <c r="BF395" s="2">
        <v>84.99</v>
      </c>
    </row>
    <row r="396" spans="1:58" x14ac:dyDescent="0.25">
      <c r="A396" s="7">
        <v>0.27361111111111103</v>
      </c>
      <c r="B396" s="1">
        <v>41.322292165425267</v>
      </c>
      <c r="C396" s="2">
        <v>31</v>
      </c>
      <c r="D396" s="2">
        <v>10.322292165425267</v>
      </c>
      <c r="H396" s="1">
        <v>57.851209031595367</v>
      </c>
      <c r="I396" s="2">
        <v>31</v>
      </c>
      <c r="J396" s="2">
        <v>26.851209031595367</v>
      </c>
      <c r="N396" s="1">
        <v>33.057833732340207</v>
      </c>
      <c r="O396" s="2">
        <v>31</v>
      </c>
      <c r="P396" s="2">
        <v>2.0578337323402067</v>
      </c>
      <c r="T396" s="1">
        <v>165.28916866170107</v>
      </c>
      <c r="U396" s="2">
        <v>47</v>
      </c>
      <c r="V396" s="2">
        <v>118.28916866170107</v>
      </c>
      <c r="Z396" s="2">
        <v>37.19</v>
      </c>
      <c r="AA396" s="2">
        <v>338</v>
      </c>
      <c r="AB396" s="2">
        <v>-300.81</v>
      </c>
      <c r="AF396" s="2">
        <v>163.22</v>
      </c>
      <c r="AG396" s="2">
        <v>164</v>
      </c>
      <c r="AH396" s="2">
        <v>-0.78000000000000114</v>
      </c>
      <c r="AL396" s="2">
        <v>206.61</v>
      </c>
      <c r="AM396" s="2">
        <v>260</v>
      </c>
      <c r="AN396" s="2">
        <v>-53.389999999999986</v>
      </c>
      <c r="AR396" s="2">
        <v>84.71</v>
      </c>
      <c r="AS396" s="2">
        <v>28</v>
      </c>
      <c r="AT396" s="2">
        <v>56.709999999999994</v>
      </c>
      <c r="AX396" s="2">
        <v>99.17</v>
      </c>
      <c r="AY396" s="2">
        <v>746</v>
      </c>
      <c r="AZ396" s="2">
        <v>-646.83000000000004</v>
      </c>
      <c r="BD396" s="2">
        <v>99.17</v>
      </c>
      <c r="BE396" s="2">
        <v>31</v>
      </c>
      <c r="BF396" s="2">
        <v>68.17</v>
      </c>
    </row>
    <row r="397" spans="1:58" x14ac:dyDescent="0.25">
      <c r="A397" s="7">
        <v>0.27430555555555602</v>
      </c>
      <c r="B397" s="1">
        <v>46.142643196257865</v>
      </c>
      <c r="C397" s="2">
        <v>31</v>
      </c>
      <c r="D397" s="2">
        <v>15.142643196257865</v>
      </c>
      <c r="H397" s="1">
        <v>71.311357666943977</v>
      </c>
      <c r="I397" s="2">
        <v>106</v>
      </c>
      <c r="J397" s="2">
        <v>-34.688642333056023</v>
      </c>
      <c r="N397" s="1">
        <v>33.558285960914809</v>
      </c>
      <c r="O397" s="2">
        <v>31</v>
      </c>
      <c r="P397" s="2">
        <v>2.5582859609148088</v>
      </c>
      <c r="T397" s="1">
        <v>165.69403693201687</v>
      </c>
      <c r="U397" s="2">
        <v>47</v>
      </c>
      <c r="V397" s="2">
        <v>118.69403693201687</v>
      </c>
      <c r="Z397" s="2">
        <v>44.05</v>
      </c>
      <c r="AA397" s="2">
        <v>338</v>
      </c>
      <c r="AB397" s="2">
        <v>-293.95</v>
      </c>
      <c r="AF397" s="2">
        <v>165.69</v>
      </c>
      <c r="AG397" s="2">
        <v>164</v>
      </c>
      <c r="AH397" s="2">
        <v>1.6899999999999977</v>
      </c>
      <c r="AL397" s="2">
        <v>209.74</v>
      </c>
      <c r="AM397" s="2">
        <v>260</v>
      </c>
      <c r="AN397" s="2">
        <v>-50.259999999999991</v>
      </c>
      <c r="AR397" s="2">
        <v>159.4</v>
      </c>
      <c r="AS397" s="2">
        <v>28</v>
      </c>
      <c r="AT397" s="2">
        <v>131.4</v>
      </c>
      <c r="AX397" s="2">
        <v>90.19</v>
      </c>
      <c r="AY397" s="2">
        <v>686</v>
      </c>
      <c r="AZ397" s="2">
        <v>-595.80999999999995</v>
      </c>
      <c r="BD397" s="2">
        <v>92.29</v>
      </c>
      <c r="BE397" s="2">
        <v>31</v>
      </c>
      <c r="BF397" s="2">
        <v>61.290000000000006</v>
      </c>
    </row>
    <row r="398" spans="1:58" x14ac:dyDescent="0.25">
      <c r="A398" s="7">
        <v>0.27500000000000002</v>
      </c>
      <c r="B398" s="1">
        <v>48.960471617283503</v>
      </c>
      <c r="C398" s="2">
        <v>31</v>
      </c>
      <c r="D398" s="2">
        <v>17.960471617283503</v>
      </c>
      <c r="H398" s="1">
        <v>87.277362448201018</v>
      </c>
      <c r="I398" s="2">
        <v>106</v>
      </c>
      <c r="J398" s="2">
        <v>-18.722637551798982</v>
      </c>
      <c r="N398" s="1">
        <v>34.05945851637113</v>
      </c>
      <c r="O398" s="2">
        <v>31</v>
      </c>
      <c r="P398" s="2">
        <v>3.0594585163711301</v>
      </c>
      <c r="T398" s="1">
        <v>102.17837554911337</v>
      </c>
      <c r="U398" s="2">
        <v>47</v>
      </c>
      <c r="V398" s="2">
        <v>55.178375549113369</v>
      </c>
      <c r="Z398" s="2">
        <v>38.32</v>
      </c>
      <c r="AA398" s="2">
        <v>338</v>
      </c>
      <c r="AB398" s="2">
        <v>-299.68</v>
      </c>
      <c r="AF398" s="2">
        <v>161.78</v>
      </c>
      <c r="AG398" s="2">
        <v>164</v>
      </c>
      <c r="AH398" s="2">
        <v>-2.2199999999999989</v>
      </c>
      <c r="AL398" s="2">
        <v>110.69</v>
      </c>
      <c r="AM398" s="2">
        <v>260</v>
      </c>
      <c r="AN398" s="2">
        <v>-149.31</v>
      </c>
      <c r="AR398" s="2">
        <v>163.91</v>
      </c>
      <c r="AS398" s="2">
        <v>28</v>
      </c>
      <c r="AT398" s="2">
        <v>135.91</v>
      </c>
      <c r="AX398" s="2">
        <v>97.92</v>
      </c>
      <c r="AY398" s="2">
        <v>686</v>
      </c>
      <c r="AZ398" s="2">
        <v>-588.08000000000004</v>
      </c>
      <c r="BD398" s="2">
        <v>76.63</v>
      </c>
      <c r="BE398" s="2">
        <v>31</v>
      </c>
      <c r="BF398" s="2">
        <v>45.629999999999995</v>
      </c>
    </row>
    <row r="399" spans="1:58" x14ac:dyDescent="0.25">
      <c r="A399" s="7">
        <v>0.27569444444444402</v>
      </c>
      <c r="B399" s="1">
        <v>56.162153835091772</v>
      </c>
      <c r="C399" s="2">
        <v>31</v>
      </c>
      <c r="D399" s="2">
        <v>25.162153835091772</v>
      </c>
      <c r="H399" s="1">
        <v>90.723479272071316</v>
      </c>
      <c r="I399" s="2">
        <v>31</v>
      </c>
      <c r="J399" s="2">
        <v>59.723479272071316</v>
      </c>
      <c r="N399" s="1">
        <v>45.361739636035658</v>
      </c>
      <c r="O399" s="2">
        <v>31</v>
      </c>
      <c r="P399" s="2">
        <v>14.361739636035658</v>
      </c>
      <c r="T399" s="1">
        <v>66.962568034147878</v>
      </c>
      <c r="U399" s="2">
        <v>47</v>
      </c>
      <c r="V399" s="2">
        <v>19.962568034147878</v>
      </c>
      <c r="Z399" s="2">
        <v>41.04</v>
      </c>
      <c r="AA399" s="2">
        <v>208</v>
      </c>
      <c r="AB399" s="2">
        <v>-166.96</v>
      </c>
      <c r="AF399" s="2">
        <v>181.45</v>
      </c>
      <c r="AG399" s="2">
        <v>164</v>
      </c>
      <c r="AH399" s="2">
        <v>17.449999999999989</v>
      </c>
      <c r="AL399" s="2">
        <v>142.57</v>
      </c>
      <c r="AM399" s="2">
        <v>260</v>
      </c>
      <c r="AN399" s="2">
        <v>-117.43</v>
      </c>
      <c r="AR399" s="2">
        <v>216.01</v>
      </c>
      <c r="AS399" s="2">
        <v>28</v>
      </c>
      <c r="AT399" s="2">
        <v>188.01</v>
      </c>
      <c r="AX399" s="2">
        <v>90.72</v>
      </c>
      <c r="AY399" s="2">
        <v>686</v>
      </c>
      <c r="AZ399" s="2">
        <v>-595.28</v>
      </c>
      <c r="BD399" s="2">
        <v>79.92</v>
      </c>
      <c r="BE399" s="2">
        <v>31</v>
      </c>
      <c r="BF399" s="2">
        <v>48.92</v>
      </c>
    </row>
    <row r="400" spans="1:58" x14ac:dyDescent="0.25">
      <c r="A400" s="7">
        <v>0.27638888888888902</v>
      </c>
      <c r="B400" s="1">
        <v>54.787283452846637</v>
      </c>
      <c r="C400" s="2">
        <v>31</v>
      </c>
      <c r="D400" s="2">
        <v>23.787283452846637</v>
      </c>
      <c r="H400" s="1">
        <v>87.659653524554628</v>
      </c>
      <c r="I400" s="2">
        <v>31</v>
      </c>
      <c r="J400" s="2">
        <v>56.659653524554628</v>
      </c>
      <c r="N400" s="1">
        <v>48.212809438505033</v>
      </c>
      <c r="O400" s="2">
        <v>31</v>
      </c>
      <c r="P400" s="2">
        <v>17.212809438505033</v>
      </c>
      <c r="T400" s="1">
        <v>63.55324880530209</v>
      </c>
      <c r="U400" s="2">
        <v>47</v>
      </c>
      <c r="V400" s="2">
        <v>16.55324880530209</v>
      </c>
      <c r="Z400" s="2">
        <v>37.26</v>
      </c>
      <c r="AA400" s="2">
        <v>208</v>
      </c>
      <c r="AB400" s="2">
        <v>-170.74</v>
      </c>
      <c r="AF400" s="2">
        <v>173.13</v>
      </c>
      <c r="AG400" s="2">
        <v>164</v>
      </c>
      <c r="AH400" s="2">
        <v>9.1299999999999955</v>
      </c>
      <c r="AL400" s="2">
        <v>144.63999999999999</v>
      </c>
      <c r="AM400" s="2">
        <v>260</v>
      </c>
      <c r="AN400" s="2">
        <v>-115.36000000000001</v>
      </c>
      <c r="AR400" s="2">
        <v>219.15</v>
      </c>
      <c r="AS400" s="2">
        <v>28</v>
      </c>
      <c r="AT400" s="2">
        <v>191.15</v>
      </c>
      <c r="AX400" s="2">
        <v>87.66</v>
      </c>
      <c r="AY400" s="2">
        <v>686</v>
      </c>
      <c r="AZ400" s="2">
        <v>-598.34</v>
      </c>
      <c r="BD400" s="2">
        <v>103</v>
      </c>
      <c r="BE400" s="2">
        <v>31</v>
      </c>
      <c r="BF400" s="2">
        <v>72</v>
      </c>
    </row>
    <row r="401" spans="1:58" x14ac:dyDescent="0.25">
      <c r="A401" s="7">
        <v>0.27708333333333302</v>
      </c>
      <c r="B401" s="1">
        <v>57.796442831292865</v>
      </c>
      <c r="C401" s="2">
        <v>31</v>
      </c>
      <c r="D401" s="2">
        <v>26.796442831292865</v>
      </c>
      <c r="H401" s="1">
        <v>86.694664246939283</v>
      </c>
      <c r="I401" s="2">
        <v>31</v>
      </c>
      <c r="J401" s="2">
        <v>55.694664246939283</v>
      </c>
      <c r="N401" s="1">
        <v>48.904682395709337</v>
      </c>
      <c r="O401" s="2">
        <v>31</v>
      </c>
      <c r="P401" s="2">
        <v>17.904682395709337</v>
      </c>
      <c r="T401" s="1">
        <v>71.134083484668125</v>
      </c>
      <c r="U401" s="2">
        <v>47</v>
      </c>
      <c r="V401" s="2">
        <v>24.134083484668125</v>
      </c>
      <c r="Z401" s="2">
        <v>37.79</v>
      </c>
      <c r="AA401" s="2">
        <v>208</v>
      </c>
      <c r="AB401" s="2">
        <v>-170.21</v>
      </c>
      <c r="AF401" s="2">
        <v>204.51</v>
      </c>
      <c r="AG401" s="2">
        <v>164</v>
      </c>
      <c r="AH401" s="2">
        <v>40.509999999999991</v>
      </c>
      <c r="AL401" s="2">
        <v>182.28</v>
      </c>
      <c r="AM401" s="2">
        <v>260</v>
      </c>
      <c r="AN401" s="2">
        <v>-77.72</v>
      </c>
      <c r="AR401" s="2">
        <v>222.29</v>
      </c>
      <c r="AS401" s="2">
        <v>28</v>
      </c>
      <c r="AT401" s="2">
        <v>194.29</v>
      </c>
      <c r="AX401" s="2">
        <v>88.92</v>
      </c>
      <c r="AY401" s="2">
        <v>856</v>
      </c>
      <c r="AZ401" s="2">
        <v>-767.08</v>
      </c>
      <c r="BD401" s="2">
        <v>104.48</v>
      </c>
      <c r="BE401" s="2">
        <v>31</v>
      </c>
      <c r="BF401" s="2">
        <v>73.48</v>
      </c>
    </row>
    <row r="402" spans="1:58" x14ac:dyDescent="0.25">
      <c r="A402" s="7">
        <v>0.27777777777777801</v>
      </c>
      <c r="B402" s="1">
        <v>58.61511879472495</v>
      </c>
      <c r="C402" s="2">
        <v>31</v>
      </c>
      <c r="D402" s="2">
        <v>27.61511879472495</v>
      </c>
      <c r="H402" s="1">
        <v>85.668250546136449</v>
      </c>
      <c r="I402" s="2">
        <v>31</v>
      </c>
      <c r="J402" s="2">
        <v>54.668250546136449</v>
      </c>
      <c r="N402" s="1">
        <v>45.088552919019186</v>
      </c>
      <c r="O402" s="2">
        <v>31</v>
      </c>
      <c r="P402" s="2">
        <v>14.088552919019186</v>
      </c>
      <c r="T402" s="1">
        <v>85.668250546136449</v>
      </c>
      <c r="U402" s="2">
        <v>47</v>
      </c>
      <c r="V402" s="2">
        <v>38.668250546136449</v>
      </c>
      <c r="Z402" s="2">
        <v>33.82</v>
      </c>
      <c r="AA402" s="2">
        <v>208</v>
      </c>
      <c r="AB402" s="2">
        <v>-174.18</v>
      </c>
      <c r="AF402" s="2">
        <v>209.66</v>
      </c>
      <c r="AG402" s="2">
        <v>164</v>
      </c>
      <c r="AH402" s="2">
        <v>45.66</v>
      </c>
      <c r="AL402" s="2">
        <v>184.86</v>
      </c>
      <c r="AM402" s="2">
        <v>260</v>
      </c>
      <c r="AN402" s="2">
        <v>-75.139999999999986</v>
      </c>
      <c r="AR402" s="2">
        <v>225.44</v>
      </c>
      <c r="AS402" s="2">
        <v>28</v>
      </c>
      <c r="AT402" s="2">
        <v>197.44</v>
      </c>
      <c r="AX402" s="2">
        <v>90.18</v>
      </c>
      <c r="AY402" s="2">
        <v>856</v>
      </c>
      <c r="AZ402" s="2">
        <v>-765.81999999999994</v>
      </c>
      <c r="BD402" s="2">
        <v>101.45</v>
      </c>
      <c r="BE402" s="2">
        <v>31</v>
      </c>
      <c r="BF402" s="2">
        <v>70.45</v>
      </c>
    </row>
    <row r="403" spans="1:58" x14ac:dyDescent="0.25">
      <c r="A403" s="7">
        <v>0.27847222222222201</v>
      </c>
      <c r="B403" s="1">
        <v>66.292621877649751</v>
      </c>
      <c r="C403" s="2">
        <v>31</v>
      </c>
      <c r="D403" s="2">
        <v>35.292621877649751</v>
      </c>
      <c r="H403" s="1">
        <v>189.73405571879064</v>
      </c>
      <c r="I403" s="2">
        <v>31</v>
      </c>
      <c r="J403" s="2">
        <v>158.73405571879064</v>
      </c>
      <c r="N403" s="1">
        <v>43.433097092253291</v>
      </c>
      <c r="O403" s="2">
        <v>31</v>
      </c>
      <c r="P403" s="2">
        <v>12.433097092253291</v>
      </c>
      <c r="T403" s="1">
        <v>96.010004098665149</v>
      </c>
      <c r="U403" s="2">
        <v>47</v>
      </c>
      <c r="V403" s="2">
        <v>49.010004098665149</v>
      </c>
      <c r="Z403" s="2">
        <v>34.29</v>
      </c>
      <c r="AA403" s="2">
        <v>208</v>
      </c>
      <c r="AB403" s="2">
        <v>-173.71</v>
      </c>
      <c r="AF403" s="2">
        <v>228.6</v>
      </c>
      <c r="AG403" s="2">
        <v>164</v>
      </c>
      <c r="AH403" s="2">
        <v>64.599999999999994</v>
      </c>
      <c r="AL403" s="2">
        <v>75.44</v>
      </c>
      <c r="AM403" s="2">
        <v>260</v>
      </c>
      <c r="AN403" s="2">
        <v>-184.56</v>
      </c>
      <c r="AR403" s="2">
        <v>228.6</v>
      </c>
      <c r="AS403" s="2">
        <v>28</v>
      </c>
      <c r="AT403" s="2">
        <v>200.6</v>
      </c>
      <c r="AX403" s="2">
        <v>96.01</v>
      </c>
      <c r="AY403" s="2">
        <v>856</v>
      </c>
      <c r="AZ403" s="2">
        <v>-759.99</v>
      </c>
      <c r="BD403" s="2">
        <v>144.02000000000001</v>
      </c>
      <c r="BE403" s="2">
        <v>31</v>
      </c>
      <c r="BF403" s="2">
        <v>113.02000000000001</v>
      </c>
    </row>
    <row r="404" spans="1:58" x14ac:dyDescent="0.25">
      <c r="A404" s="7">
        <v>0.27916666666666701</v>
      </c>
      <c r="B404" s="1">
        <v>62.572855586062389</v>
      </c>
      <c r="C404" s="2">
        <v>31</v>
      </c>
      <c r="D404" s="2">
        <v>31.572855586062389</v>
      </c>
      <c r="H404" s="1">
        <v>201.62364577731211</v>
      </c>
      <c r="I404" s="2">
        <v>31</v>
      </c>
      <c r="J404" s="2">
        <v>170.62364577731211</v>
      </c>
      <c r="N404" s="1">
        <v>44.032750227229087</v>
      </c>
      <c r="O404" s="2">
        <v>31</v>
      </c>
      <c r="P404" s="2">
        <v>13.032750227229087</v>
      </c>
      <c r="T404" s="1">
        <v>90.383013624312326</v>
      </c>
      <c r="U404" s="2">
        <v>47</v>
      </c>
      <c r="V404" s="2">
        <v>43.383013624312326</v>
      </c>
      <c r="Z404" s="2">
        <v>30.13</v>
      </c>
      <c r="AA404" s="2">
        <v>208</v>
      </c>
      <c r="AB404" s="2">
        <v>-177.87</v>
      </c>
      <c r="AF404" s="2">
        <v>231.75</v>
      </c>
      <c r="AG404" s="2">
        <v>164</v>
      </c>
      <c r="AH404" s="2">
        <v>67.75</v>
      </c>
      <c r="AL404" s="2">
        <v>69.53</v>
      </c>
      <c r="AM404" s="2">
        <v>260</v>
      </c>
      <c r="AN404" s="2">
        <v>-190.47</v>
      </c>
      <c r="AR404" s="2">
        <v>231.75</v>
      </c>
      <c r="AS404" s="2">
        <v>28</v>
      </c>
      <c r="AT404" s="2">
        <v>203.75</v>
      </c>
      <c r="AX404" s="2">
        <v>81.11</v>
      </c>
      <c r="AY404" s="2">
        <v>856</v>
      </c>
      <c r="AZ404" s="2">
        <v>-774.89</v>
      </c>
      <c r="BD404" s="2">
        <v>208.58</v>
      </c>
      <c r="BE404" s="2">
        <v>31</v>
      </c>
      <c r="BF404" s="2">
        <v>177.58</v>
      </c>
    </row>
    <row r="405" spans="1:58" x14ac:dyDescent="0.25">
      <c r="A405" s="7">
        <v>0.27986111111111101</v>
      </c>
      <c r="B405" s="1">
        <v>63.42592452001724</v>
      </c>
      <c r="C405" s="2">
        <v>31</v>
      </c>
      <c r="D405" s="2">
        <v>32.42592452001724</v>
      </c>
      <c r="H405" s="1">
        <v>209.07064008450126</v>
      </c>
      <c r="I405" s="2">
        <v>31</v>
      </c>
      <c r="J405" s="2">
        <v>178.07064008450126</v>
      </c>
      <c r="N405" s="1">
        <v>39.934841364455295</v>
      </c>
      <c r="O405" s="2">
        <v>31</v>
      </c>
      <c r="P405" s="2">
        <v>8.9348413644552949</v>
      </c>
      <c r="T405" s="1">
        <v>91.615224306691545</v>
      </c>
      <c r="U405" s="2">
        <v>47</v>
      </c>
      <c r="V405" s="2">
        <v>44.615224306691545</v>
      </c>
      <c r="Z405" s="2">
        <v>35.24</v>
      </c>
      <c r="AA405" s="2">
        <v>208</v>
      </c>
      <c r="AB405" s="2">
        <v>-172.76</v>
      </c>
      <c r="AF405" s="2">
        <v>159.74</v>
      </c>
      <c r="AG405" s="2">
        <v>350</v>
      </c>
      <c r="AH405" s="2">
        <v>-190.26</v>
      </c>
      <c r="AL405" s="2">
        <v>70.47</v>
      </c>
      <c r="AM405" s="2">
        <v>260</v>
      </c>
      <c r="AN405" s="2">
        <v>-189.53</v>
      </c>
      <c r="AR405" s="2">
        <v>234.91</v>
      </c>
      <c r="AS405" s="2">
        <v>28</v>
      </c>
      <c r="AT405" s="2">
        <v>206.91</v>
      </c>
      <c r="AX405" s="2">
        <v>79.87</v>
      </c>
      <c r="AY405" s="2">
        <v>856</v>
      </c>
      <c r="AZ405" s="2">
        <v>-776.13</v>
      </c>
      <c r="BD405" s="2">
        <v>213.77</v>
      </c>
      <c r="BE405" s="2">
        <v>31</v>
      </c>
      <c r="BF405" s="2">
        <v>182.77</v>
      </c>
    </row>
    <row r="406" spans="1:58" x14ac:dyDescent="0.25">
      <c r="A406" s="7">
        <v>0.280555555555556</v>
      </c>
      <c r="B406" s="1">
        <v>61.899150101984823</v>
      </c>
      <c r="C406" s="2">
        <v>31</v>
      </c>
      <c r="D406" s="2">
        <v>30.899150101984823</v>
      </c>
      <c r="H406" s="1">
        <v>211.88555227217881</v>
      </c>
      <c r="I406" s="2">
        <v>31</v>
      </c>
      <c r="J406" s="2">
        <v>180.88555227217881</v>
      </c>
      <c r="N406" s="1">
        <v>28.56883850860838</v>
      </c>
      <c r="O406" s="2">
        <v>31</v>
      </c>
      <c r="P406" s="2">
        <v>-2.4311614913916202</v>
      </c>
      <c r="T406" s="1">
        <v>92.848725152977238</v>
      </c>
      <c r="U406" s="2">
        <v>47</v>
      </c>
      <c r="V406" s="2">
        <v>45.848725152977238</v>
      </c>
      <c r="Z406" s="2">
        <v>35.71</v>
      </c>
      <c r="AA406" s="2">
        <v>208</v>
      </c>
      <c r="AB406" s="2">
        <v>-172.29</v>
      </c>
      <c r="AF406" s="2">
        <v>171.41</v>
      </c>
      <c r="AG406" s="2">
        <v>350</v>
      </c>
      <c r="AH406" s="2">
        <v>-178.59</v>
      </c>
      <c r="AL406" s="2">
        <v>66.66</v>
      </c>
      <c r="AM406" s="2">
        <v>260</v>
      </c>
      <c r="AN406" s="2">
        <v>-193.34</v>
      </c>
      <c r="AR406" s="2">
        <v>238.07</v>
      </c>
      <c r="AS406" s="2">
        <v>28</v>
      </c>
      <c r="AT406" s="2">
        <v>210.07</v>
      </c>
      <c r="AX406" s="2">
        <v>85.71</v>
      </c>
      <c r="AY406" s="2">
        <v>869</v>
      </c>
      <c r="AZ406" s="2">
        <v>-783.29</v>
      </c>
      <c r="BD406" s="2">
        <v>207.12</v>
      </c>
      <c r="BE406" s="2">
        <v>31</v>
      </c>
      <c r="BF406" s="2">
        <v>176.12</v>
      </c>
    </row>
    <row r="407" spans="1:58" x14ac:dyDescent="0.25">
      <c r="A407" s="7">
        <v>0.28125</v>
      </c>
      <c r="B407" s="1">
        <v>55.485119656984502</v>
      </c>
      <c r="C407" s="2">
        <v>31</v>
      </c>
      <c r="D407" s="2">
        <v>24.485119656984502</v>
      </c>
      <c r="H407" s="1">
        <v>224.35287513476342</v>
      </c>
      <c r="I407" s="2">
        <v>31</v>
      </c>
      <c r="J407" s="2">
        <v>193.35287513476342</v>
      </c>
      <c r="N407" s="1">
        <v>26.536361575079543</v>
      </c>
      <c r="O407" s="2">
        <v>31</v>
      </c>
      <c r="P407" s="2">
        <v>-4.4636384249204575</v>
      </c>
      <c r="T407" s="1">
        <v>86.846274245714881</v>
      </c>
      <c r="U407" s="2">
        <v>47</v>
      </c>
      <c r="V407" s="2">
        <v>39.846274245714881</v>
      </c>
      <c r="Z407" s="2">
        <v>38.6</v>
      </c>
      <c r="AA407" s="2">
        <v>208</v>
      </c>
      <c r="AB407" s="2">
        <v>-169.4</v>
      </c>
      <c r="AF407" s="2">
        <v>173.69</v>
      </c>
      <c r="AG407" s="2">
        <v>350</v>
      </c>
      <c r="AH407" s="2">
        <v>-176.31</v>
      </c>
      <c r="AL407" s="2">
        <v>62.72</v>
      </c>
      <c r="AM407" s="2">
        <v>260</v>
      </c>
      <c r="AN407" s="2">
        <v>-197.28</v>
      </c>
      <c r="AR407" s="2">
        <v>241.24</v>
      </c>
      <c r="AS407" s="2">
        <v>28</v>
      </c>
      <c r="AT407" s="2">
        <v>213.24</v>
      </c>
      <c r="AX407" s="2">
        <v>89.26</v>
      </c>
      <c r="AY407" s="2">
        <v>869</v>
      </c>
      <c r="AZ407" s="2">
        <v>-779.74</v>
      </c>
      <c r="BD407" s="2">
        <v>212.29</v>
      </c>
      <c r="BE407" s="2">
        <v>31</v>
      </c>
      <c r="BF407" s="2">
        <v>181.29</v>
      </c>
    </row>
    <row r="408" spans="1:58" x14ac:dyDescent="0.25">
      <c r="A408" s="7">
        <v>0.281944444444444</v>
      </c>
      <c r="B408" s="1">
        <v>73.322606815586099</v>
      </c>
      <c r="C408" s="2">
        <v>31</v>
      </c>
      <c r="D408" s="2">
        <v>42.322606815586099</v>
      </c>
      <c r="H408" s="1">
        <v>227.30008112831695</v>
      </c>
      <c r="I408" s="2">
        <v>31</v>
      </c>
      <c r="J408" s="2">
        <v>196.30008112831695</v>
      </c>
      <c r="N408" s="1">
        <v>26.884955832381571</v>
      </c>
      <c r="O408" s="2">
        <v>31</v>
      </c>
      <c r="P408" s="2">
        <v>-4.1150441676184286</v>
      </c>
      <c r="T408" s="1">
        <v>85.54304128485046</v>
      </c>
      <c r="U408" s="2">
        <v>47</v>
      </c>
      <c r="V408" s="2">
        <v>38.54304128485046</v>
      </c>
      <c r="Z408" s="2">
        <v>36.659999999999997</v>
      </c>
      <c r="AA408" s="2">
        <v>208</v>
      </c>
      <c r="AB408" s="2">
        <v>-171.34</v>
      </c>
      <c r="AF408" s="2">
        <v>180.86</v>
      </c>
      <c r="AG408" s="2">
        <v>350</v>
      </c>
      <c r="AH408" s="2">
        <v>-169.14</v>
      </c>
      <c r="AL408" s="2">
        <v>73.319999999999993</v>
      </c>
      <c r="AM408" s="2">
        <v>260</v>
      </c>
      <c r="AN408" s="2">
        <v>-186.68</v>
      </c>
      <c r="AR408" s="2">
        <v>244.41</v>
      </c>
      <c r="AS408" s="2">
        <v>28</v>
      </c>
      <c r="AT408" s="2">
        <v>216.41</v>
      </c>
      <c r="AX408" s="2">
        <v>87.99</v>
      </c>
      <c r="AY408" s="2">
        <v>869</v>
      </c>
      <c r="AZ408" s="2">
        <v>-781.01</v>
      </c>
      <c r="BD408" s="2">
        <v>215.08</v>
      </c>
      <c r="BE408" s="2">
        <v>31</v>
      </c>
      <c r="BF408" s="2">
        <v>184.08</v>
      </c>
    </row>
    <row r="409" spans="1:58" x14ac:dyDescent="0.25">
      <c r="A409" s="7">
        <v>0.28263888888888899</v>
      </c>
      <c r="B409" s="1">
        <v>69.322579640113887</v>
      </c>
      <c r="C409" s="2">
        <v>31</v>
      </c>
      <c r="D409" s="2">
        <v>38.322579640113887</v>
      </c>
      <c r="H409" s="1">
        <v>230.24999666180685</v>
      </c>
      <c r="I409" s="2">
        <v>31</v>
      </c>
      <c r="J409" s="2">
        <v>199.24999666180685</v>
      </c>
      <c r="N409" s="1">
        <v>27.233870572901886</v>
      </c>
      <c r="O409" s="2">
        <v>31</v>
      </c>
      <c r="P409" s="2">
        <v>-3.7661294270981145</v>
      </c>
      <c r="T409" s="1">
        <v>76.749998887268944</v>
      </c>
      <c r="U409" s="2">
        <v>47</v>
      </c>
      <c r="V409" s="2">
        <v>29.749998887268944</v>
      </c>
      <c r="Z409" s="2">
        <v>37.14</v>
      </c>
      <c r="AA409" s="2">
        <v>208</v>
      </c>
      <c r="AB409" s="2">
        <v>-170.86</v>
      </c>
      <c r="AF409" s="2">
        <v>183.21</v>
      </c>
      <c r="AG409" s="2">
        <v>350</v>
      </c>
      <c r="AH409" s="2">
        <v>-166.79</v>
      </c>
      <c r="AL409" s="2">
        <v>79.23</v>
      </c>
      <c r="AM409" s="2">
        <v>51</v>
      </c>
      <c r="AN409" s="2">
        <v>28.230000000000004</v>
      </c>
      <c r="AR409" s="2">
        <v>247.58</v>
      </c>
      <c r="AS409" s="2">
        <v>28</v>
      </c>
      <c r="AT409" s="2">
        <v>219.58</v>
      </c>
      <c r="AX409" s="2">
        <v>89.13</v>
      </c>
      <c r="AY409" s="2">
        <v>869</v>
      </c>
      <c r="AZ409" s="2">
        <v>-779.87</v>
      </c>
      <c r="BD409" s="2">
        <v>217.87</v>
      </c>
      <c r="BE409" s="2">
        <v>31</v>
      </c>
      <c r="BF409" s="2">
        <v>186.87</v>
      </c>
    </row>
    <row r="410" spans="1:58" x14ac:dyDescent="0.25">
      <c r="A410" s="7">
        <v>0.28333333333333299</v>
      </c>
      <c r="B410" s="1">
        <v>65.196399080909046</v>
      </c>
      <c r="C410" s="2">
        <v>31</v>
      </c>
      <c r="D410" s="2">
        <v>34.196399080909046</v>
      </c>
      <c r="H410" s="1">
        <v>235.71005821559422</v>
      </c>
      <c r="I410" s="2">
        <v>31</v>
      </c>
      <c r="J410" s="2">
        <v>204.71005821559422</v>
      </c>
      <c r="N410" s="1">
        <v>27.583091918846137</v>
      </c>
      <c r="O410" s="2">
        <v>31</v>
      </c>
      <c r="P410" s="2">
        <v>-3.4169080811538635</v>
      </c>
      <c r="T410" s="1">
        <v>77.73416813493003</v>
      </c>
      <c r="U410" s="2">
        <v>47</v>
      </c>
      <c r="V410" s="2">
        <v>30.73416813493003</v>
      </c>
      <c r="Z410" s="2">
        <v>35.11</v>
      </c>
      <c r="AA410" s="2">
        <v>208</v>
      </c>
      <c r="AB410" s="2">
        <v>-172.89</v>
      </c>
      <c r="AF410" s="2">
        <v>250.76</v>
      </c>
      <c r="AG410" s="2">
        <v>237</v>
      </c>
      <c r="AH410" s="2">
        <v>13.759999999999991</v>
      </c>
      <c r="AL410" s="2">
        <v>77.73</v>
      </c>
      <c r="AM410" s="2">
        <v>51</v>
      </c>
      <c r="AN410" s="2">
        <v>26.730000000000004</v>
      </c>
      <c r="AR410" s="2">
        <v>250.76</v>
      </c>
      <c r="AS410" s="2">
        <v>28</v>
      </c>
      <c r="AT410" s="2">
        <v>222.76</v>
      </c>
      <c r="AX410" s="2">
        <v>92.78</v>
      </c>
      <c r="AY410" s="2">
        <v>869</v>
      </c>
      <c r="AZ410" s="2">
        <v>-776.22</v>
      </c>
      <c r="BD410" s="2">
        <v>223.17</v>
      </c>
      <c r="BE410" s="2">
        <v>31</v>
      </c>
      <c r="BF410" s="2">
        <v>192.17</v>
      </c>
    </row>
    <row r="411" spans="1:58" x14ac:dyDescent="0.25">
      <c r="A411" s="7">
        <v>0.28402777777777799</v>
      </c>
      <c r="B411" s="1">
        <v>66.02252390571617</v>
      </c>
      <c r="C411" s="2">
        <v>31</v>
      </c>
      <c r="D411" s="2">
        <v>35.02252390571617</v>
      </c>
      <c r="H411" s="1">
        <v>238.69681719758924</v>
      </c>
      <c r="I411" s="2">
        <v>31</v>
      </c>
      <c r="J411" s="2">
        <v>207.69681719758924</v>
      </c>
      <c r="N411" s="1">
        <v>27.932606267802999</v>
      </c>
      <c r="O411" s="2">
        <v>31</v>
      </c>
      <c r="P411" s="2">
        <v>-3.0673937321970008</v>
      </c>
      <c r="T411" s="1">
        <v>76.179835275826349</v>
      </c>
      <c r="U411" s="2">
        <v>47</v>
      </c>
      <c r="V411" s="2">
        <v>29.179835275826349</v>
      </c>
      <c r="Z411" s="2">
        <v>33.01</v>
      </c>
      <c r="AA411" s="2">
        <v>208</v>
      </c>
      <c r="AB411" s="2">
        <v>-174.99</v>
      </c>
      <c r="AF411" s="2">
        <v>253.93</v>
      </c>
      <c r="AG411" s="2">
        <v>237</v>
      </c>
      <c r="AH411" s="2">
        <v>16.930000000000007</v>
      </c>
      <c r="AL411" s="2">
        <v>71.099999999999994</v>
      </c>
      <c r="AM411" s="2">
        <v>51</v>
      </c>
      <c r="AN411" s="2">
        <v>20.099999999999994</v>
      </c>
      <c r="AR411" s="2">
        <v>253.93</v>
      </c>
      <c r="AS411" s="2">
        <v>28</v>
      </c>
      <c r="AT411" s="2">
        <v>225.93</v>
      </c>
      <c r="AX411" s="2">
        <v>93.96</v>
      </c>
      <c r="AY411" s="2">
        <v>869</v>
      </c>
      <c r="AZ411" s="2">
        <v>-775.04</v>
      </c>
      <c r="BD411" s="2">
        <v>226</v>
      </c>
      <c r="BE411" s="2">
        <v>31</v>
      </c>
      <c r="BF411" s="2">
        <v>195</v>
      </c>
    </row>
    <row r="412" spans="1:58" x14ac:dyDescent="0.25">
      <c r="A412" s="7">
        <v>0.28472222222222199</v>
      </c>
      <c r="B412" s="1">
        <v>74.562691650575729</v>
      </c>
      <c r="C412" s="2">
        <v>31</v>
      </c>
      <c r="D412" s="2">
        <v>43.562691650575729</v>
      </c>
      <c r="H412" s="1">
        <v>241.68596603979719</v>
      </c>
      <c r="I412" s="2">
        <v>31</v>
      </c>
      <c r="J412" s="2">
        <v>210.68596603979719</v>
      </c>
      <c r="N412" s="1">
        <v>28.282400281252865</v>
      </c>
      <c r="O412" s="2">
        <v>31</v>
      </c>
      <c r="P412" s="2">
        <v>-2.7175997187471346</v>
      </c>
      <c r="T412" s="1">
        <v>77.133818948871465</v>
      </c>
      <c r="U412" s="2">
        <v>47</v>
      </c>
      <c r="V412" s="2">
        <v>30.133818948871465</v>
      </c>
      <c r="Z412" s="2">
        <v>33.42</v>
      </c>
      <c r="AA412" s="2">
        <v>208</v>
      </c>
      <c r="AB412" s="2">
        <v>-174.57999999999998</v>
      </c>
      <c r="AF412" s="2">
        <v>257.11</v>
      </c>
      <c r="AG412" s="2">
        <v>237</v>
      </c>
      <c r="AH412" s="2">
        <v>20.110000000000014</v>
      </c>
      <c r="AL412" s="2">
        <v>64.28</v>
      </c>
      <c r="AM412" s="2">
        <v>51</v>
      </c>
      <c r="AN412" s="2">
        <v>13.280000000000001</v>
      </c>
      <c r="AR412" s="2">
        <v>257.11</v>
      </c>
      <c r="AS412" s="2">
        <v>28</v>
      </c>
      <c r="AT412" s="2">
        <v>229.11</v>
      </c>
      <c r="AX412" s="2">
        <v>92.56</v>
      </c>
      <c r="AY412" s="2">
        <v>869</v>
      </c>
      <c r="AZ412" s="2">
        <v>-776.44</v>
      </c>
      <c r="BD412" s="2">
        <v>205.69</v>
      </c>
      <c r="BE412" s="2">
        <v>31</v>
      </c>
      <c r="BF412" s="2">
        <v>174.69</v>
      </c>
    </row>
    <row r="413" spans="1:58" x14ac:dyDescent="0.25">
      <c r="A413" s="7">
        <v>0.28541666666666698</v>
      </c>
      <c r="B413" s="1">
        <v>78.088529655291609</v>
      </c>
      <c r="C413" s="2">
        <v>31</v>
      </c>
      <c r="D413" s="2">
        <v>47.088529655291609</v>
      </c>
      <c r="H413" s="1">
        <v>260.29509885097201</v>
      </c>
      <c r="I413" s="2">
        <v>31</v>
      </c>
      <c r="J413" s="2">
        <v>229.29509885097201</v>
      </c>
      <c r="N413" s="1">
        <v>36.441313839136086</v>
      </c>
      <c r="O413" s="2">
        <v>31</v>
      </c>
      <c r="P413" s="2">
        <v>5.441313839136086</v>
      </c>
      <c r="T413" s="1">
        <v>148.36820634505403</v>
      </c>
      <c r="U413" s="2">
        <v>47</v>
      </c>
      <c r="V413" s="2">
        <v>101.36820634505403</v>
      </c>
      <c r="Z413" s="2">
        <v>33.840000000000003</v>
      </c>
      <c r="AA413" s="2">
        <v>208</v>
      </c>
      <c r="AB413" s="2">
        <v>-174.16</v>
      </c>
      <c r="AF413" s="2">
        <v>260.3</v>
      </c>
      <c r="AG413" s="2">
        <v>237</v>
      </c>
      <c r="AH413" s="2">
        <v>23.300000000000011</v>
      </c>
      <c r="AL413" s="2">
        <v>67.680000000000007</v>
      </c>
      <c r="AM413" s="2">
        <v>51</v>
      </c>
      <c r="AN413" s="2">
        <v>16.680000000000007</v>
      </c>
      <c r="AR413" s="2">
        <v>260.3</v>
      </c>
      <c r="AS413" s="2">
        <v>28</v>
      </c>
      <c r="AT413" s="2">
        <v>232.3</v>
      </c>
      <c r="AX413" s="2">
        <v>96.31</v>
      </c>
      <c r="AY413" s="2">
        <v>869</v>
      </c>
      <c r="AZ413" s="2">
        <v>-772.69</v>
      </c>
      <c r="BD413" s="2">
        <v>213.44</v>
      </c>
      <c r="BE413" s="2">
        <v>31</v>
      </c>
      <c r="BF413" s="2">
        <v>182.44</v>
      </c>
    </row>
    <row r="414" spans="1:58" x14ac:dyDescent="0.25">
      <c r="A414" s="7">
        <v>0.28611111111111098</v>
      </c>
      <c r="B414" s="1">
        <v>84.313527859643273</v>
      </c>
      <c r="C414" s="2">
        <v>31</v>
      </c>
      <c r="D414" s="2">
        <v>53.313527859643273</v>
      </c>
      <c r="H414" s="1">
        <v>263.47977456138517</v>
      </c>
      <c r="I414" s="2">
        <v>31</v>
      </c>
      <c r="J414" s="2">
        <v>232.47977456138517</v>
      </c>
      <c r="N414" s="1">
        <v>36.887168438593925</v>
      </c>
      <c r="O414" s="2">
        <v>31</v>
      </c>
      <c r="P414" s="2">
        <v>5.8871684385939247</v>
      </c>
      <c r="T414" s="1">
        <v>121.2006962982372</v>
      </c>
      <c r="U414" s="2">
        <v>47</v>
      </c>
      <c r="V414" s="2">
        <v>74.200696298237204</v>
      </c>
      <c r="Z414" s="2">
        <v>34.25</v>
      </c>
      <c r="AA414" s="2">
        <v>208</v>
      </c>
      <c r="AB414" s="2">
        <v>-173.75</v>
      </c>
      <c r="AF414" s="2">
        <v>263.48</v>
      </c>
      <c r="AG414" s="2">
        <v>237</v>
      </c>
      <c r="AH414" s="2">
        <v>26.480000000000018</v>
      </c>
      <c r="AL414" s="2">
        <v>60.6</v>
      </c>
      <c r="AM414" s="2">
        <v>51</v>
      </c>
      <c r="AN414" s="2">
        <v>9.6000000000000014</v>
      </c>
      <c r="AR414" s="2">
        <v>263.48</v>
      </c>
      <c r="AS414" s="2">
        <v>28</v>
      </c>
      <c r="AT414" s="2">
        <v>235.48000000000002</v>
      </c>
      <c r="AX414" s="2">
        <v>105.39</v>
      </c>
      <c r="AY414" s="2">
        <v>869</v>
      </c>
      <c r="AZ414" s="2">
        <v>-763.61</v>
      </c>
      <c r="BD414" s="2">
        <v>213.42</v>
      </c>
      <c r="BE414" s="2">
        <v>31</v>
      </c>
      <c r="BF414" s="2">
        <v>182.42</v>
      </c>
    </row>
    <row r="415" spans="1:58" x14ac:dyDescent="0.25">
      <c r="A415" s="7">
        <v>0.28680555555555598</v>
      </c>
      <c r="B415" s="1">
        <v>85.333325542041422</v>
      </c>
      <c r="C415" s="2">
        <v>31</v>
      </c>
      <c r="D415" s="2">
        <v>54.333325542041422</v>
      </c>
      <c r="H415" s="1">
        <v>266.66664231887944</v>
      </c>
      <c r="I415" s="2">
        <v>238</v>
      </c>
      <c r="J415" s="2">
        <v>28.66664231887944</v>
      </c>
      <c r="N415" s="1">
        <v>37.333329924643124</v>
      </c>
      <c r="O415" s="2">
        <v>31</v>
      </c>
      <c r="P415" s="2">
        <v>6.3333299246431238</v>
      </c>
      <c r="T415" s="1">
        <v>138.66665400581732</v>
      </c>
      <c r="U415" s="2">
        <v>59</v>
      </c>
      <c r="V415" s="2">
        <v>79.666654005817321</v>
      </c>
      <c r="Z415" s="2">
        <v>37.33</v>
      </c>
      <c r="AA415" s="2">
        <v>53</v>
      </c>
      <c r="AB415" s="2">
        <v>-15.670000000000002</v>
      </c>
      <c r="AF415" s="2">
        <v>266.67</v>
      </c>
      <c r="AG415" s="2">
        <v>237</v>
      </c>
      <c r="AH415" s="2">
        <v>29.670000000000016</v>
      </c>
      <c r="AL415" s="2">
        <v>61.33</v>
      </c>
      <c r="AM415" s="2">
        <v>51</v>
      </c>
      <c r="AN415" s="2">
        <v>10.329999999999998</v>
      </c>
      <c r="AR415" s="2">
        <v>205.33</v>
      </c>
      <c r="AS415" s="2">
        <v>28</v>
      </c>
      <c r="AT415" s="2">
        <v>177.33</v>
      </c>
      <c r="AX415" s="2">
        <v>109.33</v>
      </c>
      <c r="AY415" s="2">
        <v>869</v>
      </c>
      <c r="AZ415" s="2">
        <v>-759.67</v>
      </c>
      <c r="BD415" s="2">
        <v>253.33</v>
      </c>
      <c r="BE415" s="2">
        <v>31</v>
      </c>
      <c r="BF415" s="2">
        <v>222.33</v>
      </c>
    </row>
    <row r="416" spans="1:58" x14ac:dyDescent="0.25">
      <c r="A416" s="7">
        <v>0.28749999999999998</v>
      </c>
      <c r="B416" s="1">
        <v>89.052344537849038</v>
      </c>
      <c r="C416" s="2">
        <v>31</v>
      </c>
      <c r="D416" s="2">
        <v>58.052344537849038</v>
      </c>
      <c r="H416" s="1">
        <v>269.85558950863344</v>
      </c>
      <c r="I416" s="2">
        <v>238</v>
      </c>
      <c r="J416" s="2">
        <v>31.855589508633443</v>
      </c>
      <c r="N416" s="1">
        <v>35.081226636122352</v>
      </c>
      <c r="O416" s="2">
        <v>31</v>
      </c>
      <c r="P416" s="2">
        <v>4.0812266361223521</v>
      </c>
      <c r="T416" s="1">
        <v>140.32490654448941</v>
      </c>
      <c r="U416" s="2">
        <v>59</v>
      </c>
      <c r="V416" s="2">
        <v>81.324906544489409</v>
      </c>
      <c r="Z416" s="2">
        <v>37.78</v>
      </c>
      <c r="AA416" s="2">
        <v>53</v>
      </c>
      <c r="AB416" s="2">
        <v>-15.219999999999999</v>
      </c>
      <c r="AF416" s="2">
        <v>269.86</v>
      </c>
      <c r="AG416" s="2">
        <v>237</v>
      </c>
      <c r="AH416" s="2">
        <v>32.860000000000014</v>
      </c>
      <c r="AL416" s="2">
        <v>67.459999999999994</v>
      </c>
      <c r="AM416" s="2">
        <v>51</v>
      </c>
      <c r="AN416" s="2">
        <v>16.459999999999994</v>
      </c>
      <c r="AR416" s="2">
        <v>256.36</v>
      </c>
      <c r="AS416" s="2">
        <v>28</v>
      </c>
      <c r="AT416" s="2">
        <v>228.36</v>
      </c>
      <c r="AX416" s="2">
        <v>97.15</v>
      </c>
      <c r="AY416" s="2">
        <v>869</v>
      </c>
      <c r="AZ416" s="2">
        <v>-771.85</v>
      </c>
      <c r="BD416" s="2">
        <v>261.76</v>
      </c>
      <c r="BE416" s="2">
        <v>31</v>
      </c>
      <c r="BF416" s="2">
        <v>230.76</v>
      </c>
    </row>
    <row r="417" spans="1:58" x14ac:dyDescent="0.25">
      <c r="A417" s="7">
        <v>0.28819444444444398</v>
      </c>
      <c r="B417" s="1">
        <v>90.105346801913356</v>
      </c>
      <c r="C417" s="2">
        <v>31</v>
      </c>
      <c r="D417" s="2">
        <v>59.105346801913356</v>
      </c>
      <c r="H417" s="1">
        <v>273.0465054603435</v>
      </c>
      <c r="I417" s="2">
        <v>238</v>
      </c>
      <c r="J417" s="2">
        <v>35.046505460343496</v>
      </c>
      <c r="N417" s="1">
        <v>30.035115600637784</v>
      </c>
      <c r="O417" s="2">
        <v>31</v>
      </c>
      <c r="P417" s="2">
        <v>-0.96488439936221582</v>
      </c>
      <c r="T417" s="1">
        <v>133.79278767556832</v>
      </c>
      <c r="U417" s="2">
        <v>59</v>
      </c>
      <c r="V417" s="2">
        <v>74.79278767556832</v>
      </c>
      <c r="Z417" s="2">
        <v>35.5</v>
      </c>
      <c r="AA417" s="2">
        <v>53</v>
      </c>
      <c r="AB417" s="2">
        <v>-17.5</v>
      </c>
      <c r="AF417" s="2">
        <v>273.05</v>
      </c>
      <c r="AG417" s="2">
        <v>237</v>
      </c>
      <c r="AH417" s="2">
        <v>36.050000000000011</v>
      </c>
      <c r="AL417" s="2">
        <v>68.260000000000005</v>
      </c>
      <c r="AM417" s="2">
        <v>51</v>
      </c>
      <c r="AN417" s="2">
        <v>17.260000000000005</v>
      </c>
      <c r="AR417" s="2">
        <v>122.87</v>
      </c>
      <c r="AS417" s="2">
        <v>28</v>
      </c>
      <c r="AT417" s="2">
        <v>94.87</v>
      </c>
      <c r="AX417" s="2">
        <v>92.84</v>
      </c>
      <c r="AY417" s="2">
        <v>869</v>
      </c>
      <c r="AZ417" s="2">
        <v>-776.16</v>
      </c>
      <c r="BD417" s="2">
        <v>267.58999999999997</v>
      </c>
      <c r="BE417" s="2">
        <v>31</v>
      </c>
      <c r="BF417" s="2">
        <v>236.58999999999997</v>
      </c>
    </row>
    <row r="418" spans="1:58" x14ac:dyDescent="0.25">
      <c r="A418" s="7">
        <v>0.28888888888888897</v>
      </c>
      <c r="B418" s="1">
        <v>88.396570038205283</v>
      </c>
      <c r="C418" s="2">
        <v>31</v>
      </c>
      <c r="D418" s="2">
        <v>57.396570038205283</v>
      </c>
      <c r="H418" s="1">
        <v>276.23928136939151</v>
      </c>
      <c r="I418" s="2">
        <v>238</v>
      </c>
      <c r="J418" s="2">
        <v>38.239281369391506</v>
      </c>
      <c r="N418" s="1">
        <v>30.38632095063307</v>
      </c>
      <c r="O418" s="2">
        <v>31</v>
      </c>
      <c r="P418" s="2">
        <v>-0.61367904936692952</v>
      </c>
      <c r="T418" s="1">
        <v>110.49571254775661</v>
      </c>
      <c r="U418" s="2">
        <v>59</v>
      </c>
      <c r="V418" s="2">
        <v>51.495712547756611</v>
      </c>
      <c r="Z418" s="2">
        <v>38.67</v>
      </c>
      <c r="AA418" s="2">
        <v>53</v>
      </c>
      <c r="AB418" s="2">
        <v>-14.329999999999998</v>
      </c>
      <c r="AF418" s="2">
        <v>276.24</v>
      </c>
      <c r="AG418" s="2">
        <v>237</v>
      </c>
      <c r="AH418" s="2">
        <v>39.240000000000009</v>
      </c>
      <c r="AL418" s="2">
        <v>71.819999999999993</v>
      </c>
      <c r="AM418" s="2">
        <v>51</v>
      </c>
      <c r="AN418" s="2">
        <v>20.819999999999993</v>
      </c>
      <c r="AR418" s="2">
        <v>116.02</v>
      </c>
      <c r="AS418" s="2">
        <v>28</v>
      </c>
      <c r="AT418" s="2">
        <v>88.02</v>
      </c>
      <c r="AX418" s="2">
        <v>91.16</v>
      </c>
      <c r="AY418" s="2">
        <v>869</v>
      </c>
      <c r="AZ418" s="2">
        <v>-777.84</v>
      </c>
      <c r="BD418" s="2">
        <v>270.70999999999998</v>
      </c>
      <c r="BE418" s="2">
        <v>31</v>
      </c>
      <c r="BF418" s="2">
        <v>239.70999999999998</v>
      </c>
    </row>
    <row r="419" spans="1:58" x14ac:dyDescent="0.25">
      <c r="A419" s="7">
        <v>0.28958333333333303</v>
      </c>
      <c r="B419" s="1">
        <v>86.62448116869075</v>
      </c>
      <c r="C419" s="2">
        <v>31</v>
      </c>
      <c r="D419" s="2">
        <v>55.62448116869075</v>
      </c>
      <c r="H419" s="1">
        <v>279.43381022158309</v>
      </c>
      <c r="I419" s="2">
        <v>238</v>
      </c>
      <c r="J419" s="2">
        <v>41.433810221583087</v>
      </c>
      <c r="N419" s="1">
        <v>27.943381022158309</v>
      </c>
      <c r="O419" s="2">
        <v>31</v>
      </c>
      <c r="P419" s="2">
        <v>-3.0566189778416906</v>
      </c>
      <c r="T419" s="1">
        <v>111.77352408863324</v>
      </c>
      <c r="U419" s="2">
        <v>59</v>
      </c>
      <c r="V419" s="2">
        <v>52.773524088633238</v>
      </c>
      <c r="Z419" s="2">
        <v>44.71</v>
      </c>
      <c r="AA419" s="2">
        <v>53</v>
      </c>
      <c r="AB419" s="2">
        <v>-8.2899999999999991</v>
      </c>
      <c r="AF419" s="2">
        <v>279.43</v>
      </c>
      <c r="AG419" s="2">
        <v>237</v>
      </c>
      <c r="AH419" s="2">
        <v>42.430000000000007</v>
      </c>
      <c r="AL419" s="2">
        <v>81.040000000000006</v>
      </c>
      <c r="AM419" s="2">
        <v>51</v>
      </c>
      <c r="AN419" s="2">
        <v>30.040000000000006</v>
      </c>
      <c r="AR419" s="2">
        <v>95.01</v>
      </c>
      <c r="AS419" s="2">
        <v>28</v>
      </c>
      <c r="AT419" s="2">
        <v>67.010000000000005</v>
      </c>
      <c r="AX419" s="2">
        <v>95.01</v>
      </c>
      <c r="AY419" s="2">
        <v>869</v>
      </c>
      <c r="AZ419" s="2">
        <v>-773.99</v>
      </c>
      <c r="BD419" s="2">
        <v>262.67</v>
      </c>
      <c r="BE419" s="2">
        <v>31</v>
      </c>
      <c r="BF419" s="2">
        <v>231.67000000000002</v>
      </c>
    </row>
    <row r="420" spans="1:58" x14ac:dyDescent="0.25">
      <c r="A420" s="7">
        <v>0.29027777777777802</v>
      </c>
      <c r="B420" s="1">
        <v>90.441595750809014</v>
      </c>
      <c r="C420" s="2">
        <v>31</v>
      </c>
      <c r="D420" s="2">
        <v>59.441595750809014</v>
      </c>
      <c r="H420" s="1">
        <v>282.6299867212781</v>
      </c>
      <c r="I420" s="2">
        <v>238</v>
      </c>
      <c r="J420" s="2">
        <v>44.629986721278101</v>
      </c>
      <c r="N420" s="1">
        <v>28.262998672127811</v>
      </c>
      <c r="O420" s="2">
        <v>31</v>
      </c>
      <c r="P420" s="2">
        <v>-2.7370013278721892</v>
      </c>
      <c r="T420" s="1">
        <v>118.70459442293679</v>
      </c>
      <c r="U420" s="2">
        <v>59</v>
      </c>
      <c r="V420" s="2">
        <v>59.704594422936793</v>
      </c>
      <c r="Z420" s="2">
        <v>42.39</v>
      </c>
      <c r="AA420" s="2">
        <v>53</v>
      </c>
      <c r="AB420" s="2">
        <v>-10.61</v>
      </c>
      <c r="AF420" s="2">
        <v>282.63</v>
      </c>
      <c r="AG420" s="2">
        <v>237</v>
      </c>
      <c r="AH420" s="2">
        <v>45.629999999999995</v>
      </c>
      <c r="AL420" s="2">
        <v>79.14</v>
      </c>
      <c r="AM420" s="2">
        <v>51</v>
      </c>
      <c r="AN420" s="2">
        <v>28.14</v>
      </c>
      <c r="AR420" s="2">
        <v>107.4</v>
      </c>
      <c r="AS420" s="2">
        <v>28</v>
      </c>
      <c r="AT420" s="2">
        <v>79.400000000000006</v>
      </c>
      <c r="AX420" s="2">
        <v>107.4</v>
      </c>
      <c r="AY420" s="2">
        <v>869</v>
      </c>
      <c r="AZ420" s="2">
        <v>-761.6</v>
      </c>
      <c r="BD420" s="2">
        <v>178.06</v>
      </c>
      <c r="BE420" s="2">
        <v>31</v>
      </c>
      <c r="BF420" s="2">
        <v>147.06</v>
      </c>
    </row>
    <row r="421" spans="1:58" x14ac:dyDescent="0.25">
      <c r="A421" s="7">
        <v>0.29097222222222202</v>
      </c>
      <c r="B421" s="1">
        <v>82.890035094600648</v>
      </c>
      <c r="C421" s="2">
        <v>31</v>
      </c>
      <c r="D421" s="2">
        <v>51.890035094600648</v>
      </c>
      <c r="H421" s="1">
        <v>285.82770722276081</v>
      </c>
      <c r="I421" s="2">
        <v>238</v>
      </c>
      <c r="J421" s="2">
        <v>47.827707222760807</v>
      </c>
      <c r="N421" s="1">
        <v>28.582770722276081</v>
      </c>
      <c r="O421" s="2">
        <v>31</v>
      </c>
      <c r="P421" s="2">
        <v>-2.4172292777239193</v>
      </c>
      <c r="T421" s="1">
        <v>274.39459893385038</v>
      </c>
      <c r="U421" s="2">
        <v>59</v>
      </c>
      <c r="V421" s="2">
        <v>215.39459893385038</v>
      </c>
      <c r="Z421" s="2">
        <v>45.73</v>
      </c>
      <c r="AA421" s="2">
        <v>53</v>
      </c>
      <c r="AB421" s="2">
        <v>-7.2700000000000031</v>
      </c>
      <c r="AF421" s="2">
        <v>285.83</v>
      </c>
      <c r="AG421" s="2">
        <v>237</v>
      </c>
      <c r="AH421" s="2">
        <v>48.829999999999984</v>
      </c>
      <c r="AL421" s="2">
        <v>80.03</v>
      </c>
      <c r="AM421" s="2">
        <v>51</v>
      </c>
      <c r="AN421" s="2">
        <v>29.03</v>
      </c>
      <c r="AR421" s="2">
        <v>117.19</v>
      </c>
      <c r="AS421" s="2">
        <v>28</v>
      </c>
      <c r="AT421" s="2">
        <v>89.19</v>
      </c>
      <c r="AX421" s="2">
        <v>105.76</v>
      </c>
      <c r="AY421" s="2">
        <v>869</v>
      </c>
      <c r="AZ421" s="2">
        <v>-763.24</v>
      </c>
      <c r="BD421" s="2">
        <v>220.09</v>
      </c>
      <c r="BE421" s="2">
        <v>31</v>
      </c>
      <c r="BF421" s="2">
        <v>189.09</v>
      </c>
    </row>
    <row r="422" spans="1:58" x14ac:dyDescent="0.25">
      <c r="A422" s="7">
        <v>0.29166666666666702</v>
      </c>
      <c r="B422" s="1">
        <v>83.817792202758085</v>
      </c>
      <c r="C422" s="2">
        <v>246</v>
      </c>
      <c r="D422" s="2">
        <v>-162.18220779724192</v>
      </c>
      <c r="H422" s="1">
        <v>289.02686966468309</v>
      </c>
      <c r="I422" s="2">
        <v>238</v>
      </c>
      <c r="J422" s="2">
        <v>51.02686966468309</v>
      </c>
      <c r="N422" s="1">
        <v>28.902686966468309</v>
      </c>
      <c r="O422" s="2">
        <v>31</v>
      </c>
      <c r="P422" s="2">
        <v>-2.097313033531691</v>
      </c>
      <c r="T422" s="1">
        <v>193.64800267533769</v>
      </c>
      <c r="U422" s="2">
        <v>47</v>
      </c>
      <c r="V422" s="2">
        <v>146.64800267533769</v>
      </c>
      <c r="Z422" s="2">
        <v>40.46</v>
      </c>
      <c r="AA422" s="2">
        <v>53</v>
      </c>
      <c r="AB422" s="2">
        <v>-12.54</v>
      </c>
      <c r="AF422" s="2">
        <v>289.02999999999997</v>
      </c>
      <c r="AG422" s="2">
        <v>237</v>
      </c>
      <c r="AH422" s="2">
        <v>52.029999999999973</v>
      </c>
      <c r="AL422" s="2">
        <v>83.82</v>
      </c>
      <c r="AM422" s="2">
        <v>51</v>
      </c>
      <c r="AN422" s="2">
        <v>32.819999999999993</v>
      </c>
      <c r="AR422" s="2">
        <v>118.5</v>
      </c>
      <c r="AS422" s="2">
        <v>28</v>
      </c>
      <c r="AT422" s="2">
        <v>90.5</v>
      </c>
      <c r="AX422" s="2">
        <v>98.27</v>
      </c>
      <c r="AY422" s="2">
        <v>869</v>
      </c>
      <c r="AZ422" s="2">
        <v>-770.73</v>
      </c>
      <c r="BD422" s="2">
        <v>222.55</v>
      </c>
      <c r="BE422" s="2">
        <v>31</v>
      </c>
      <c r="BF422" s="2">
        <v>191.55</v>
      </c>
    </row>
    <row r="423" spans="1:58" x14ac:dyDescent="0.25">
      <c r="A423" s="7">
        <v>0.29236111111111102</v>
      </c>
      <c r="B423" s="1">
        <v>154.88050795894333</v>
      </c>
      <c r="C423" s="2">
        <v>246</v>
      </c>
      <c r="D423" s="2">
        <v>-91.119492041056674</v>
      </c>
      <c r="H423" s="1">
        <v>292.22737350744018</v>
      </c>
      <c r="I423" s="2">
        <v>238</v>
      </c>
      <c r="J423" s="2">
        <v>54.227373507440177</v>
      </c>
      <c r="N423" s="1">
        <v>29.222737350744019</v>
      </c>
      <c r="O423" s="2">
        <v>31</v>
      </c>
      <c r="P423" s="2">
        <v>-1.7772626492559809</v>
      </c>
      <c r="T423" s="1">
        <v>189.94779277983616</v>
      </c>
      <c r="U423" s="2">
        <v>47</v>
      </c>
      <c r="V423" s="2">
        <v>142.94779277983616</v>
      </c>
      <c r="Z423" s="2">
        <v>40.909999999999997</v>
      </c>
      <c r="AA423" s="2">
        <v>53</v>
      </c>
      <c r="AB423" s="2">
        <v>-12.090000000000003</v>
      </c>
      <c r="AF423" s="2">
        <v>292.23</v>
      </c>
      <c r="AG423" s="2">
        <v>237</v>
      </c>
      <c r="AH423" s="2">
        <v>55.230000000000018</v>
      </c>
      <c r="AL423" s="2">
        <v>84.75</v>
      </c>
      <c r="AM423" s="2">
        <v>51</v>
      </c>
      <c r="AN423" s="2">
        <v>33.75</v>
      </c>
      <c r="AR423" s="2">
        <v>116.89</v>
      </c>
      <c r="AS423" s="2">
        <v>28</v>
      </c>
      <c r="AT423" s="2">
        <v>88.89</v>
      </c>
      <c r="AX423" s="2">
        <v>102.28</v>
      </c>
      <c r="AY423" s="2">
        <v>699</v>
      </c>
      <c r="AZ423" s="2">
        <v>-596.72</v>
      </c>
      <c r="BD423" s="2">
        <v>225.02</v>
      </c>
      <c r="BE423" s="2">
        <v>31</v>
      </c>
      <c r="BF423" s="2">
        <v>194.02</v>
      </c>
    </row>
    <row r="424" spans="1:58" x14ac:dyDescent="0.25">
      <c r="A424" s="7">
        <v>0.29305555555555601</v>
      </c>
      <c r="B424" s="1">
        <v>153.62314223013402</v>
      </c>
      <c r="C424" s="2">
        <v>246</v>
      </c>
      <c r="D424" s="2">
        <v>-92.376857769865978</v>
      </c>
      <c r="H424" s="1">
        <v>295.4291196733347</v>
      </c>
      <c r="I424" s="2">
        <v>238</v>
      </c>
      <c r="J424" s="2">
        <v>57.429119673334696</v>
      </c>
      <c r="N424" s="1">
        <v>26.588620770600119</v>
      </c>
      <c r="O424" s="2">
        <v>31</v>
      </c>
      <c r="P424" s="2">
        <v>-4.4113792293998806</v>
      </c>
      <c r="T424" s="1">
        <v>186.12034539420085</v>
      </c>
      <c r="U424" s="2">
        <v>47</v>
      </c>
      <c r="V424" s="2">
        <v>139.12034539420085</v>
      </c>
      <c r="Z424" s="2">
        <v>41.36</v>
      </c>
      <c r="AA424" s="2">
        <v>243</v>
      </c>
      <c r="AB424" s="2">
        <v>-201.64</v>
      </c>
      <c r="AF424" s="2">
        <v>295.43</v>
      </c>
      <c r="AG424" s="2">
        <v>237</v>
      </c>
      <c r="AH424" s="2">
        <v>58.430000000000007</v>
      </c>
      <c r="AL424" s="2">
        <v>91.58</v>
      </c>
      <c r="AM424" s="2">
        <v>51</v>
      </c>
      <c r="AN424" s="2">
        <v>40.58</v>
      </c>
      <c r="AR424" s="2">
        <v>124.08</v>
      </c>
      <c r="AS424" s="2">
        <v>28</v>
      </c>
      <c r="AT424" s="2">
        <v>96.08</v>
      </c>
      <c r="AX424" s="2">
        <v>100.45</v>
      </c>
      <c r="AY424" s="2">
        <v>699</v>
      </c>
      <c r="AZ424" s="2">
        <v>-598.54999999999995</v>
      </c>
      <c r="BD424" s="2">
        <v>295.43</v>
      </c>
      <c r="BE424" s="2">
        <v>31</v>
      </c>
      <c r="BF424" s="2">
        <v>264.43</v>
      </c>
    </row>
    <row r="425" spans="1:58" x14ac:dyDescent="0.25">
      <c r="A425" s="7">
        <v>0.29375000000000001</v>
      </c>
      <c r="B425" s="1">
        <v>149.31600524470034</v>
      </c>
      <c r="C425" s="2">
        <v>246</v>
      </c>
      <c r="D425" s="2">
        <v>-96.683994755299665</v>
      </c>
      <c r="H425" s="1">
        <v>298.63201048940067</v>
      </c>
      <c r="I425" s="2">
        <v>238</v>
      </c>
      <c r="J425" s="2">
        <v>60.63201048940067</v>
      </c>
      <c r="N425" s="1">
        <v>26.876880944046061</v>
      </c>
      <c r="O425" s="2">
        <v>31</v>
      </c>
      <c r="P425" s="2">
        <v>-4.1231190559539392</v>
      </c>
      <c r="T425" s="1">
        <v>185.1518465034284</v>
      </c>
      <c r="U425" s="2">
        <v>47</v>
      </c>
      <c r="V425" s="2">
        <v>138.1518465034284</v>
      </c>
      <c r="Z425" s="2">
        <v>41.81</v>
      </c>
      <c r="AA425" s="2">
        <v>243</v>
      </c>
      <c r="AB425" s="2">
        <v>-201.19</v>
      </c>
      <c r="AF425" s="2">
        <v>298.63</v>
      </c>
      <c r="AG425" s="2">
        <v>237</v>
      </c>
      <c r="AH425" s="2">
        <v>61.629999999999995</v>
      </c>
      <c r="AL425" s="2">
        <v>89.59</v>
      </c>
      <c r="AM425" s="2">
        <v>51</v>
      </c>
      <c r="AN425" s="2">
        <v>38.590000000000003</v>
      </c>
      <c r="AR425" s="2">
        <v>83.62</v>
      </c>
      <c r="AS425" s="2">
        <v>28</v>
      </c>
      <c r="AT425" s="2">
        <v>55.620000000000005</v>
      </c>
      <c r="AX425" s="2">
        <v>101.53</v>
      </c>
      <c r="AY425" s="2">
        <v>699</v>
      </c>
      <c r="AZ425" s="2">
        <v>-597.47</v>
      </c>
      <c r="BD425" s="2">
        <v>298.63</v>
      </c>
      <c r="BE425" s="2">
        <v>31</v>
      </c>
      <c r="BF425" s="2">
        <v>267.63</v>
      </c>
    </row>
    <row r="426" spans="1:58" x14ac:dyDescent="0.25">
      <c r="A426" s="7">
        <v>0.29444444444444401</v>
      </c>
      <c r="B426" s="1">
        <v>156.95469380903188</v>
      </c>
      <c r="C426" s="2">
        <v>246</v>
      </c>
      <c r="D426" s="2">
        <v>-89.04530619096812</v>
      </c>
      <c r="H426" s="1">
        <v>301.83594963275362</v>
      </c>
      <c r="I426" s="2">
        <v>238</v>
      </c>
      <c r="J426" s="2">
        <v>63.835949632753625</v>
      </c>
      <c r="N426" s="1">
        <v>24.14687597062029</v>
      </c>
      <c r="O426" s="2">
        <v>31</v>
      </c>
      <c r="P426" s="2">
        <v>-6.8531240293797104</v>
      </c>
      <c r="T426" s="1">
        <v>199.21172675761741</v>
      </c>
      <c r="U426" s="2">
        <v>47</v>
      </c>
      <c r="V426" s="2">
        <v>152.21172675761741</v>
      </c>
      <c r="Z426" s="2">
        <v>42.26</v>
      </c>
      <c r="AA426" s="2">
        <v>243</v>
      </c>
      <c r="AB426" s="2">
        <v>-200.74</v>
      </c>
      <c r="AF426" s="2">
        <v>301.83999999999997</v>
      </c>
      <c r="AG426" s="2">
        <v>237</v>
      </c>
      <c r="AH426" s="2">
        <v>64.839999999999975</v>
      </c>
      <c r="AL426" s="2">
        <v>84.51</v>
      </c>
      <c r="AM426" s="2">
        <v>51</v>
      </c>
      <c r="AN426" s="2">
        <v>33.510000000000005</v>
      </c>
      <c r="AR426" s="2">
        <v>87.53</v>
      </c>
      <c r="AS426" s="2">
        <v>28</v>
      </c>
      <c r="AT426" s="2">
        <v>59.53</v>
      </c>
      <c r="AX426" s="2">
        <v>105.64</v>
      </c>
      <c r="AY426" s="2">
        <v>699</v>
      </c>
      <c r="AZ426" s="2">
        <v>-593.36</v>
      </c>
      <c r="BD426" s="2">
        <v>301.83999999999997</v>
      </c>
      <c r="BE426" s="2">
        <v>31</v>
      </c>
      <c r="BF426" s="2">
        <v>270.83999999999997</v>
      </c>
    </row>
    <row r="427" spans="1:58" x14ac:dyDescent="0.25">
      <c r="A427" s="7">
        <v>0.29513888888888901</v>
      </c>
      <c r="B427" s="1">
        <v>158.62123788074655</v>
      </c>
      <c r="C427" s="2">
        <v>246</v>
      </c>
      <c r="D427" s="2">
        <v>-87.378762119253452</v>
      </c>
      <c r="H427" s="1">
        <v>305.04084207835871</v>
      </c>
      <c r="I427" s="2">
        <v>238</v>
      </c>
      <c r="J427" s="2">
        <v>67.040842078358708</v>
      </c>
      <c r="N427" s="1">
        <v>24.403267366268697</v>
      </c>
      <c r="O427" s="2">
        <v>31</v>
      </c>
      <c r="P427" s="2">
        <v>-6.5967326337313033</v>
      </c>
      <c r="T427" s="1">
        <v>134.21797051447786</v>
      </c>
      <c r="U427" s="2">
        <v>155</v>
      </c>
      <c r="V427" s="2">
        <v>-20.782029485522145</v>
      </c>
      <c r="Z427" s="2">
        <v>42.71</v>
      </c>
      <c r="AA427" s="2">
        <v>243</v>
      </c>
      <c r="AB427" s="2">
        <v>-200.29</v>
      </c>
      <c r="AF427" s="2">
        <v>305.04000000000002</v>
      </c>
      <c r="AG427" s="2">
        <v>51</v>
      </c>
      <c r="AH427" s="2">
        <v>254.04000000000002</v>
      </c>
      <c r="AL427" s="2">
        <v>85.41</v>
      </c>
      <c r="AM427" s="2">
        <v>51</v>
      </c>
      <c r="AN427" s="2">
        <v>34.409999999999997</v>
      </c>
      <c r="AR427" s="2">
        <v>100.66</v>
      </c>
      <c r="AS427" s="2">
        <v>28</v>
      </c>
      <c r="AT427" s="2">
        <v>72.66</v>
      </c>
      <c r="AX427" s="2">
        <v>106.76</v>
      </c>
      <c r="AY427" s="2">
        <v>699</v>
      </c>
      <c r="AZ427" s="2">
        <v>-592.24</v>
      </c>
      <c r="BD427" s="2">
        <v>286.74</v>
      </c>
      <c r="BE427" s="2">
        <v>31</v>
      </c>
      <c r="BF427" s="2">
        <v>255.74</v>
      </c>
    </row>
    <row r="428" spans="1:58" x14ac:dyDescent="0.25">
      <c r="A428" s="7">
        <v>0.295833333333333</v>
      </c>
      <c r="B428" s="1">
        <v>160.28822890552718</v>
      </c>
      <c r="C428" s="2">
        <v>246</v>
      </c>
      <c r="D428" s="2">
        <v>-85.711771094472823</v>
      </c>
      <c r="H428" s="1">
        <v>218.8550817748544</v>
      </c>
      <c r="I428" s="2">
        <v>238</v>
      </c>
      <c r="J428" s="2">
        <v>-19.144918225145602</v>
      </c>
      <c r="N428" s="1">
        <v>24.659727523927259</v>
      </c>
      <c r="O428" s="2">
        <v>31</v>
      </c>
      <c r="P428" s="2">
        <v>-6.3402724760727409</v>
      </c>
      <c r="T428" s="1">
        <v>123.2986376196363</v>
      </c>
      <c r="U428" s="2">
        <v>155</v>
      </c>
      <c r="V428" s="2">
        <v>-31.701362380363705</v>
      </c>
      <c r="Z428" s="2">
        <v>43.15</v>
      </c>
      <c r="AA428" s="2">
        <v>243</v>
      </c>
      <c r="AB428" s="2">
        <v>-199.85</v>
      </c>
      <c r="AF428" s="2">
        <v>308.25</v>
      </c>
      <c r="AG428" s="2">
        <v>51</v>
      </c>
      <c r="AH428" s="2">
        <v>257.25</v>
      </c>
      <c r="AL428" s="2">
        <v>86.31</v>
      </c>
      <c r="AM428" s="2">
        <v>51</v>
      </c>
      <c r="AN428" s="2">
        <v>35.31</v>
      </c>
      <c r="AR428" s="2">
        <v>101.72</v>
      </c>
      <c r="AS428" s="2">
        <v>28</v>
      </c>
      <c r="AT428" s="2">
        <v>73.72</v>
      </c>
      <c r="AX428" s="2">
        <v>104.8</v>
      </c>
      <c r="AY428" s="2">
        <v>699</v>
      </c>
      <c r="AZ428" s="2">
        <v>-594.20000000000005</v>
      </c>
      <c r="BD428" s="2">
        <v>302.08</v>
      </c>
      <c r="BE428" s="2">
        <v>31</v>
      </c>
      <c r="BF428" s="2">
        <v>271.08</v>
      </c>
    </row>
    <row r="429" spans="1:58" x14ac:dyDescent="0.25">
      <c r="A429" s="7">
        <v>0.296527777777778</v>
      </c>
      <c r="B429" s="1">
        <v>161.95561874335434</v>
      </c>
      <c r="C429" s="2">
        <v>246</v>
      </c>
      <c r="D429" s="2">
        <v>-84.044381256645664</v>
      </c>
      <c r="H429" s="1">
        <v>221.13171020727225</v>
      </c>
      <c r="I429" s="2">
        <v>238</v>
      </c>
      <c r="J429" s="2">
        <v>-16.868289792727751</v>
      </c>
      <c r="N429" s="1">
        <v>28.030780167119019</v>
      </c>
      <c r="O429" s="2">
        <v>31</v>
      </c>
      <c r="P429" s="2">
        <v>-2.9692198328809809</v>
      </c>
      <c r="T429" s="1">
        <v>124.58124518719565</v>
      </c>
      <c r="U429" s="2">
        <v>155</v>
      </c>
      <c r="V429" s="2">
        <v>-30.418754812804352</v>
      </c>
      <c r="Z429" s="2">
        <v>49.83</v>
      </c>
      <c r="AA429" s="2">
        <v>243</v>
      </c>
      <c r="AB429" s="2">
        <v>-193.17000000000002</v>
      </c>
      <c r="AF429" s="2">
        <v>311.45</v>
      </c>
      <c r="AG429" s="2">
        <v>51</v>
      </c>
      <c r="AH429" s="2">
        <v>260.45</v>
      </c>
      <c r="AL429" s="2">
        <v>84.09</v>
      </c>
      <c r="AM429" s="2">
        <v>51</v>
      </c>
      <c r="AN429" s="2">
        <v>33.090000000000003</v>
      </c>
      <c r="AR429" s="2">
        <v>99.66</v>
      </c>
      <c r="AS429" s="2">
        <v>28</v>
      </c>
      <c r="AT429" s="2">
        <v>71.66</v>
      </c>
      <c r="AX429" s="2">
        <v>102.78</v>
      </c>
      <c r="AY429" s="2">
        <v>699</v>
      </c>
      <c r="AZ429" s="2">
        <v>-596.22</v>
      </c>
      <c r="BD429" s="2">
        <v>305.22000000000003</v>
      </c>
      <c r="BE429" s="2">
        <v>31</v>
      </c>
      <c r="BF429" s="2">
        <v>274.22000000000003</v>
      </c>
    </row>
    <row r="430" spans="1:58" x14ac:dyDescent="0.25">
      <c r="A430" s="7">
        <v>0.297222222222222</v>
      </c>
      <c r="B430" s="1">
        <v>160.47675678042481</v>
      </c>
      <c r="C430" s="2">
        <v>246</v>
      </c>
      <c r="D430" s="2">
        <v>-85.523243219575193</v>
      </c>
      <c r="H430" s="1">
        <v>160.47675678042481</v>
      </c>
      <c r="I430" s="2">
        <v>238</v>
      </c>
      <c r="J430" s="2">
        <v>-77.523243219575193</v>
      </c>
      <c r="N430" s="1">
        <v>28.319427667133784</v>
      </c>
      <c r="O430" s="2">
        <v>31</v>
      </c>
      <c r="P430" s="2">
        <v>-2.6805723328662161</v>
      </c>
      <c r="T430" s="1">
        <v>119.5709168167871</v>
      </c>
      <c r="U430" s="2">
        <v>155</v>
      </c>
      <c r="V430" s="2">
        <v>-35.429083183212896</v>
      </c>
      <c r="Z430" s="2">
        <v>50.35</v>
      </c>
      <c r="AA430" s="2">
        <v>243</v>
      </c>
      <c r="AB430" s="2">
        <v>-192.65</v>
      </c>
      <c r="AF430" s="2">
        <v>314.66000000000003</v>
      </c>
      <c r="AG430" s="2">
        <v>51</v>
      </c>
      <c r="AH430" s="2">
        <v>263.66000000000003</v>
      </c>
      <c r="AL430" s="2">
        <v>81.81</v>
      </c>
      <c r="AM430" s="2">
        <v>51</v>
      </c>
      <c r="AN430" s="2">
        <v>30.810000000000002</v>
      </c>
      <c r="AR430" s="2">
        <v>100.69</v>
      </c>
      <c r="AS430" s="2">
        <v>28</v>
      </c>
      <c r="AT430" s="2">
        <v>72.69</v>
      </c>
      <c r="AX430" s="2">
        <v>97.54</v>
      </c>
      <c r="AY430" s="2">
        <v>699</v>
      </c>
      <c r="AZ430" s="2">
        <v>-601.46</v>
      </c>
      <c r="BD430" s="2">
        <v>308.37</v>
      </c>
      <c r="BE430" s="2">
        <v>31</v>
      </c>
      <c r="BF430" s="2">
        <v>277.37</v>
      </c>
    </row>
    <row r="431" spans="1:58" x14ac:dyDescent="0.25">
      <c r="A431" s="7">
        <v>0.297916666666667</v>
      </c>
      <c r="B431" s="1">
        <v>165.29140527707412</v>
      </c>
      <c r="C431" s="2">
        <v>246</v>
      </c>
      <c r="D431" s="2">
        <v>-80.708594722925881</v>
      </c>
      <c r="H431" s="1">
        <v>85.824383509250026</v>
      </c>
      <c r="I431" s="2">
        <v>238</v>
      </c>
      <c r="J431" s="2">
        <v>-152.17561649074997</v>
      </c>
      <c r="N431" s="1">
        <v>28.608127836416674</v>
      </c>
      <c r="O431" s="2">
        <v>31</v>
      </c>
      <c r="P431" s="2">
        <v>-2.3918721635833258</v>
      </c>
      <c r="T431" s="1">
        <v>120.78987308709262</v>
      </c>
      <c r="U431" s="2">
        <v>155</v>
      </c>
      <c r="V431" s="2">
        <v>-34.210126912907384</v>
      </c>
      <c r="Z431" s="2">
        <v>63.57</v>
      </c>
      <c r="AA431" s="2">
        <v>243</v>
      </c>
      <c r="AB431" s="2">
        <v>-179.43</v>
      </c>
      <c r="AF431" s="2">
        <v>209.79</v>
      </c>
      <c r="AG431" s="2">
        <v>51</v>
      </c>
      <c r="AH431" s="2">
        <v>158.79</v>
      </c>
      <c r="AL431" s="2">
        <v>82.65</v>
      </c>
      <c r="AM431" s="2">
        <v>51</v>
      </c>
      <c r="AN431" s="2">
        <v>31.650000000000006</v>
      </c>
      <c r="AR431" s="2">
        <v>101.72</v>
      </c>
      <c r="AS431" s="2">
        <v>28</v>
      </c>
      <c r="AT431" s="2">
        <v>73.72</v>
      </c>
      <c r="AX431" s="2">
        <v>92.18</v>
      </c>
      <c r="AY431" s="2">
        <v>699</v>
      </c>
      <c r="AZ431" s="2">
        <v>-606.81999999999994</v>
      </c>
      <c r="BD431" s="2">
        <v>127.15</v>
      </c>
      <c r="BE431" s="2">
        <v>31</v>
      </c>
      <c r="BF431" s="2">
        <v>96.15</v>
      </c>
    </row>
    <row r="432" spans="1:58" x14ac:dyDescent="0.25">
      <c r="A432" s="7">
        <v>0.29861111111111099</v>
      </c>
      <c r="B432" s="1">
        <v>163.7489449777828</v>
      </c>
      <c r="C432" s="2">
        <v>246</v>
      </c>
      <c r="D432" s="2">
        <v>-82.251055022217201</v>
      </c>
      <c r="H432" s="1">
        <v>112.3767269455372</v>
      </c>
      <c r="I432" s="2">
        <v>238</v>
      </c>
      <c r="J432" s="2">
        <v>-125.6232730544628</v>
      </c>
      <c r="N432" s="1">
        <v>32.107636270153485</v>
      </c>
      <c r="O432" s="2">
        <v>31</v>
      </c>
      <c r="P432" s="2">
        <v>1.1076362701534848</v>
      </c>
      <c r="T432" s="1">
        <v>102.74443606449115</v>
      </c>
      <c r="U432" s="2">
        <v>237</v>
      </c>
      <c r="V432" s="2">
        <v>-134.25556393550886</v>
      </c>
      <c r="Z432" s="2">
        <v>61</v>
      </c>
      <c r="AA432" s="2">
        <v>243</v>
      </c>
      <c r="AB432" s="2">
        <v>-182</v>
      </c>
      <c r="AF432" s="2">
        <v>208.7</v>
      </c>
      <c r="AG432" s="2">
        <v>51</v>
      </c>
      <c r="AH432" s="2">
        <v>157.69999999999999</v>
      </c>
      <c r="AL432" s="2">
        <v>77.06</v>
      </c>
      <c r="AM432" s="2">
        <v>51</v>
      </c>
      <c r="AN432" s="2">
        <v>26.060000000000002</v>
      </c>
      <c r="AR432" s="2">
        <v>105.96</v>
      </c>
      <c r="AS432" s="2">
        <v>28</v>
      </c>
      <c r="AT432" s="2">
        <v>77.959999999999994</v>
      </c>
      <c r="AX432" s="2">
        <v>93.11</v>
      </c>
      <c r="AY432" s="2">
        <v>699</v>
      </c>
      <c r="AZ432" s="2">
        <v>-605.89</v>
      </c>
      <c r="BD432" s="2">
        <v>134.85</v>
      </c>
      <c r="BE432" s="2">
        <v>31</v>
      </c>
      <c r="BF432" s="2">
        <v>103.85</v>
      </c>
    </row>
    <row r="433" spans="1:58" x14ac:dyDescent="0.25">
      <c r="A433" s="7">
        <v>0.29930555555555599</v>
      </c>
      <c r="B433" s="1">
        <v>194.57102765392131</v>
      </c>
      <c r="C433" s="2">
        <v>246</v>
      </c>
      <c r="D433" s="2">
        <v>-51.428972346078694</v>
      </c>
      <c r="H433" s="1">
        <v>84.314111983365891</v>
      </c>
      <c r="I433" s="2">
        <v>238</v>
      </c>
      <c r="J433" s="2">
        <v>-153.68588801663412</v>
      </c>
      <c r="N433" s="1">
        <v>32.428504608986877</v>
      </c>
      <c r="O433" s="2">
        <v>31</v>
      </c>
      <c r="P433" s="2">
        <v>1.4285046089868771</v>
      </c>
      <c r="T433" s="1">
        <v>103.77121474875801</v>
      </c>
      <c r="U433" s="2">
        <v>237</v>
      </c>
      <c r="V433" s="2">
        <v>-133.22878525124199</v>
      </c>
      <c r="Z433" s="2">
        <v>71.34</v>
      </c>
      <c r="AA433" s="2">
        <v>243</v>
      </c>
      <c r="AB433" s="2">
        <v>-171.66</v>
      </c>
      <c r="AF433" s="2">
        <v>204.3</v>
      </c>
      <c r="AG433" s="2">
        <v>51</v>
      </c>
      <c r="AH433" s="2">
        <v>153.30000000000001</v>
      </c>
      <c r="AL433" s="2">
        <v>77.83</v>
      </c>
      <c r="AM433" s="2">
        <v>51</v>
      </c>
      <c r="AN433" s="2">
        <v>26.83</v>
      </c>
      <c r="AR433" s="2">
        <v>113.5</v>
      </c>
      <c r="AS433" s="2">
        <v>28</v>
      </c>
      <c r="AT433" s="2">
        <v>85.5</v>
      </c>
      <c r="AX433" s="2">
        <v>220.51</v>
      </c>
      <c r="AY433" s="2">
        <v>699</v>
      </c>
      <c r="AZ433" s="2">
        <v>-478.49</v>
      </c>
      <c r="BD433" s="2">
        <v>126.47</v>
      </c>
      <c r="BE433" s="2">
        <v>31</v>
      </c>
      <c r="BF433" s="2">
        <v>95.47</v>
      </c>
    </row>
    <row r="434" spans="1:58" x14ac:dyDescent="0.25">
      <c r="A434" s="7">
        <v>0.3</v>
      </c>
      <c r="B434" s="1">
        <v>130.99762000549356</v>
      </c>
      <c r="C434" s="2">
        <v>246</v>
      </c>
      <c r="D434" s="2">
        <v>-115.00237999450644</v>
      </c>
      <c r="H434" s="1">
        <v>85.148453003570822</v>
      </c>
      <c r="I434" s="2">
        <v>238</v>
      </c>
      <c r="J434" s="2">
        <v>-152.85154699642919</v>
      </c>
      <c r="N434" s="1">
        <v>29.474464501236049</v>
      </c>
      <c r="O434" s="2">
        <v>31</v>
      </c>
      <c r="P434" s="2">
        <v>-1.5255354987639507</v>
      </c>
      <c r="T434" s="1">
        <v>108.07303650453221</v>
      </c>
      <c r="U434" s="2">
        <v>167</v>
      </c>
      <c r="V434" s="2">
        <v>-58.926963495467788</v>
      </c>
      <c r="Z434" s="2">
        <v>62.22</v>
      </c>
      <c r="AA434" s="2">
        <v>243</v>
      </c>
      <c r="AB434" s="2">
        <v>-180.78</v>
      </c>
      <c r="AF434" s="2">
        <v>173.57</v>
      </c>
      <c r="AG434" s="2">
        <v>51</v>
      </c>
      <c r="AH434" s="2">
        <v>122.57</v>
      </c>
      <c r="AL434" s="2">
        <v>75.319999999999993</v>
      </c>
      <c r="AM434" s="2">
        <v>51</v>
      </c>
      <c r="AN434" s="2">
        <v>24.319999999999993</v>
      </c>
      <c r="AR434" s="2">
        <v>101.52</v>
      </c>
      <c r="AS434" s="2">
        <v>28</v>
      </c>
      <c r="AT434" s="2">
        <v>73.52</v>
      </c>
      <c r="AX434" s="2">
        <v>245.62</v>
      </c>
      <c r="AY434" s="2">
        <v>699</v>
      </c>
      <c r="AZ434" s="2">
        <v>-453.38</v>
      </c>
      <c r="BD434" s="2">
        <v>121.17</v>
      </c>
      <c r="BE434" s="2">
        <v>31</v>
      </c>
      <c r="BF434" s="2">
        <v>90.17</v>
      </c>
    </row>
    <row r="435" spans="1:58" x14ac:dyDescent="0.25">
      <c r="A435" s="7">
        <v>0.30069444444444399</v>
      </c>
      <c r="B435" s="1">
        <v>148.81647969218676</v>
      </c>
      <c r="C435" s="2">
        <v>246</v>
      </c>
      <c r="D435" s="2">
        <v>-97.183520307813239</v>
      </c>
      <c r="H435" s="1">
        <v>85.982854933263468</v>
      </c>
      <c r="I435" s="2">
        <v>238</v>
      </c>
      <c r="J435" s="2">
        <v>-152.01714506673653</v>
      </c>
      <c r="N435" s="1">
        <v>29.763295938437352</v>
      </c>
      <c r="O435" s="2">
        <v>31</v>
      </c>
      <c r="P435" s="2">
        <v>-1.2367040615626479</v>
      </c>
      <c r="T435" s="1">
        <v>109.13208510760363</v>
      </c>
      <c r="U435" s="2">
        <v>167</v>
      </c>
      <c r="V435" s="2">
        <v>-57.867914892396371</v>
      </c>
      <c r="Z435" s="2">
        <v>62.83</v>
      </c>
      <c r="AA435" s="2">
        <v>243</v>
      </c>
      <c r="AB435" s="2">
        <v>-180.17000000000002</v>
      </c>
      <c r="AF435" s="2">
        <v>304.25</v>
      </c>
      <c r="AG435" s="2">
        <v>51</v>
      </c>
      <c r="AH435" s="2">
        <v>253.25</v>
      </c>
      <c r="AL435" s="2">
        <v>72.75</v>
      </c>
      <c r="AM435" s="2">
        <v>191</v>
      </c>
      <c r="AN435" s="2">
        <v>-118.25</v>
      </c>
      <c r="AR435" s="2">
        <v>105.83</v>
      </c>
      <c r="AS435" s="2">
        <v>28</v>
      </c>
      <c r="AT435" s="2">
        <v>77.83</v>
      </c>
      <c r="AX435" s="2">
        <v>208.34</v>
      </c>
      <c r="AY435" s="2">
        <v>699</v>
      </c>
      <c r="AZ435" s="2">
        <v>-490.65999999999997</v>
      </c>
      <c r="BD435" s="2">
        <v>128.97</v>
      </c>
      <c r="BE435" s="2">
        <v>31</v>
      </c>
      <c r="BF435" s="2">
        <v>97.97</v>
      </c>
    </row>
    <row r="436" spans="1:58" x14ac:dyDescent="0.25">
      <c r="A436" s="7">
        <v>0.30138888888888898</v>
      </c>
      <c r="B436" s="1">
        <v>150.26070389141805</v>
      </c>
      <c r="C436" s="2">
        <v>246</v>
      </c>
      <c r="D436" s="2">
        <v>-95.739296108581954</v>
      </c>
      <c r="H436" s="1">
        <v>103.51292934742133</v>
      </c>
      <c r="I436" s="2">
        <v>238</v>
      </c>
      <c r="J436" s="2">
        <v>-134.48707065257867</v>
      </c>
      <c r="N436" s="1">
        <v>30.052140778283611</v>
      </c>
      <c r="O436" s="2">
        <v>31</v>
      </c>
      <c r="P436" s="2">
        <v>-0.94785922171638859</v>
      </c>
      <c r="T436" s="1">
        <v>106.85205610056397</v>
      </c>
      <c r="U436" s="2">
        <v>167</v>
      </c>
      <c r="V436" s="2">
        <v>-60.147943899436029</v>
      </c>
      <c r="Z436" s="2">
        <v>63.44</v>
      </c>
      <c r="AA436" s="2">
        <v>243</v>
      </c>
      <c r="AB436" s="2">
        <v>-179.56</v>
      </c>
      <c r="AF436" s="2">
        <v>303.86</v>
      </c>
      <c r="AG436" s="2">
        <v>51</v>
      </c>
      <c r="AH436" s="2">
        <v>252.86</v>
      </c>
      <c r="AL436" s="2">
        <v>73.459999999999994</v>
      </c>
      <c r="AM436" s="2">
        <v>191</v>
      </c>
      <c r="AN436" s="2">
        <v>-117.54</v>
      </c>
      <c r="AR436" s="2">
        <v>106.85</v>
      </c>
      <c r="AS436" s="2">
        <v>28</v>
      </c>
      <c r="AT436" s="2">
        <v>78.849999999999994</v>
      </c>
      <c r="AX436" s="2">
        <v>207.03</v>
      </c>
      <c r="AY436" s="2">
        <v>699</v>
      </c>
      <c r="AZ436" s="2">
        <v>-491.97</v>
      </c>
      <c r="BD436" s="2">
        <v>130.22999999999999</v>
      </c>
      <c r="BE436" s="2">
        <v>31</v>
      </c>
      <c r="BF436" s="2">
        <v>99.22999999999999</v>
      </c>
    </row>
    <row r="437" spans="1:58" x14ac:dyDescent="0.25">
      <c r="A437" s="7">
        <v>0.30208333333333298</v>
      </c>
      <c r="B437" s="1">
        <v>158.4473996330064</v>
      </c>
      <c r="C437" s="2">
        <v>246</v>
      </c>
      <c r="D437" s="2">
        <v>-87.552600366993602</v>
      </c>
      <c r="H437" s="1">
        <v>101.13663806362111</v>
      </c>
      <c r="I437" s="2">
        <v>31</v>
      </c>
      <c r="J437" s="2">
        <v>70.136638063621106</v>
      </c>
      <c r="N437" s="1">
        <v>40.454655225448448</v>
      </c>
      <c r="O437" s="2">
        <v>31</v>
      </c>
      <c r="P437" s="2">
        <v>9.4546552254484482</v>
      </c>
      <c r="T437" s="1">
        <v>104.5078593324085</v>
      </c>
      <c r="U437" s="2">
        <v>167</v>
      </c>
      <c r="V437" s="2">
        <v>-62.492140667591499</v>
      </c>
      <c r="Z437" s="2">
        <v>70.8</v>
      </c>
      <c r="AA437" s="2">
        <v>243</v>
      </c>
      <c r="AB437" s="2">
        <v>-172.2</v>
      </c>
      <c r="AF437" s="2">
        <v>303.41000000000003</v>
      </c>
      <c r="AG437" s="2">
        <v>51</v>
      </c>
      <c r="AH437" s="2">
        <v>252.41000000000003</v>
      </c>
      <c r="AL437" s="2">
        <v>74.17</v>
      </c>
      <c r="AM437" s="2">
        <v>191</v>
      </c>
      <c r="AN437" s="2">
        <v>-116.83</v>
      </c>
      <c r="AR437" s="2">
        <v>104.51</v>
      </c>
      <c r="AS437" s="2">
        <v>28</v>
      </c>
      <c r="AT437" s="2">
        <v>76.510000000000005</v>
      </c>
      <c r="AX437" s="2">
        <v>222.5</v>
      </c>
      <c r="AY437" s="2">
        <v>699</v>
      </c>
      <c r="AZ437" s="2">
        <v>-476.5</v>
      </c>
      <c r="BD437" s="2">
        <v>114.62</v>
      </c>
      <c r="BE437" s="2">
        <v>31</v>
      </c>
      <c r="BF437" s="2">
        <v>83.62</v>
      </c>
    </row>
    <row r="438" spans="1:58" x14ac:dyDescent="0.25">
      <c r="A438" s="7">
        <v>0.30277777777777798</v>
      </c>
      <c r="B438" s="1">
        <v>153.14920167995294</v>
      </c>
      <c r="C438" s="2">
        <v>246</v>
      </c>
      <c r="D438" s="2">
        <v>-92.850798320047062</v>
      </c>
      <c r="H438" s="1">
        <v>102.09946778663529</v>
      </c>
      <c r="I438" s="2">
        <v>31</v>
      </c>
      <c r="J438" s="2">
        <v>71.099467786635287</v>
      </c>
      <c r="N438" s="1">
        <v>37.436471521766272</v>
      </c>
      <c r="O438" s="2">
        <v>31</v>
      </c>
      <c r="P438" s="2">
        <v>6.436471521766272</v>
      </c>
      <c r="T438" s="1">
        <v>105.50278337952314</v>
      </c>
      <c r="U438" s="2">
        <v>167</v>
      </c>
      <c r="V438" s="2">
        <v>-61.497216620476863</v>
      </c>
      <c r="Z438" s="2">
        <v>74.87</v>
      </c>
      <c r="AA438" s="2">
        <v>53</v>
      </c>
      <c r="AB438" s="2">
        <v>21.870000000000005</v>
      </c>
      <c r="AF438" s="2">
        <v>234.83</v>
      </c>
      <c r="AG438" s="2">
        <v>51</v>
      </c>
      <c r="AH438" s="2">
        <v>183.83</v>
      </c>
      <c r="AL438" s="2">
        <v>74.87</v>
      </c>
      <c r="AM438" s="2">
        <v>191</v>
      </c>
      <c r="AN438" s="2">
        <v>-116.13</v>
      </c>
      <c r="AR438" s="2">
        <v>108.91</v>
      </c>
      <c r="AS438" s="2">
        <v>28</v>
      </c>
      <c r="AT438" s="2">
        <v>80.91</v>
      </c>
      <c r="AX438" s="2">
        <v>207.6</v>
      </c>
      <c r="AY438" s="2">
        <v>699</v>
      </c>
      <c r="AZ438" s="2">
        <v>-491.4</v>
      </c>
      <c r="BD438" s="2">
        <v>119.12</v>
      </c>
      <c r="BE438" s="2">
        <v>31</v>
      </c>
      <c r="BF438" s="2">
        <v>88.12</v>
      </c>
    </row>
    <row r="439" spans="1:58" x14ac:dyDescent="0.25">
      <c r="A439" s="7">
        <v>0.30347222222222198</v>
      </c>
      <c r="B439" s="1">
        <v>144.28717369831935</v>
      </c>
      <c r="C439" s="2">
        <v>246</v>
      </c>
      <c r="D439" s="2">
        <v>-101.71282630168065</v>
      </c>
      <c r="H439" s="1">
        <v>106.49767582495002</v>
      </c>
      <c r="I439" s="2">
        <v>31</v>
      </c>
      <c r="J439" s="2">
        <v>75.497675824950022</v>
      </c>
      <c r="N439" s="1">
        <v>37.789497873369356</v>
      </c>
      <c r="O439" s="2">
        <v>31</v>
      </c>
      <c r="P439" s="2">
        <v>6.7894978733693563</v>
      </c>
      <c r="T439" s="1">
        <v>103.06226692737098</v>
      </c>
      <c r="U439" s="2">
        <v>167</v>
      </c>
      <c r="V439" s="2">
        <v>-63.937733072629015</v>
      </c>
      <c r="Z439" s="2">
        <v>82.45</v>
      </c>
      <c r="AA439" s="2">
        <v>53</v>
      </c>
      <c r="AB439" s="2">
        <v>29.450000000000003</v>
      </c>
      <c r="AF439" s="2">
        <v>237.04</v>
      </c>
      <c r="AG439" s="2">
        <v>51</v>
      </c>
      <c r="AH439" s="2">
        <v>186.04</v>
      </c>
      <c r="AL439" s="2">
        <v>79.010000000000005</v>
      </c>
      <c r="AM439" s="2">
        <v>191</v>
      </c>
      <c r="AN439" s="2">
        <v>-111.99</v>
      </c>
      <c r="AR439" s="2">
        <v>116.8</v>
      </c>
      <c r="AS439" s="2">
        <v>28</v>
      </c>
      <c r="AT439" s="2">
        <v>88.8</v>
      </c>
      <c r="AX439" s="2">
        <v>192.38</v>
      </c>
      <c r="AY439" s="2">
        <v>699</v>
      </c>
      <c r="AZ439" s="2">
        <v>-506.62</v>
      </c>
      <c r="BD439" s="2">
        <v>113.37</v>
      </c>
      <c r="BE439" s="2">
        <v>31</v>
      </c>
      <c r="BF439" s="2">
        <v>82.37</v>
      </c>
    </row>
    <row r="440" spans="1:58" x14ac:dyDescent="0.25">
      <c r="A440" s="7">
        <v>0.30416666666666697</v>
      </c>
      <c r="B440" s="1">
        <v>138.70001451727885</v>
      </c>
      <c r="C440" s="2">
        <v>246</v>
      </c>
      <c r="D440" s="2">
        <v>-107.29998548272115</v>
      </c>
      <c r="H440" s="1">
        <v>114.42751197675507</v>
      </c>
      <c r="I440" s="2">
        <v>31</v>
      </c>
      <c r="J440" s="2">
        <v>83.427511976755071</v>
      </c>
      <c r="N440" s="1">
        <v>58.947506169843521</v>
      </c>
      <c r="O440" s="2">
        <v>31</v>
      </c>
      <c r="P440" s="2">
        <v>27.947506169843521</v>
      </c>
      <c r="T440" s="1">
        <v>93.62250979916324</v>
      </c>
      <c r="U440" s="2">
        <v>167</v>
      </c>
      <c r="V440" s="2">
        <v>-73.37749020083676</v>
      </c>
      <c r="Z440" s="2">
        <v>83.22</v>
      </c>
      <c r="AA440" s="2">
        <v>53</v>
      </c>
      <c r="AB440" s="2">
        <v>30.22</v>
      </c>
      <c r="AF440" s="2">
        <v>291.27</v>
      </c>
      <c r="AG440" s="2">
        <v>51</v>
      </c>
      <c r="AH440" s="2">
        <v>240.26999999999998</v>
      </c>
      <c r="AL440" s="2">
        <v>79.75</v>
      </c>
      <c r="AM440" s="2">
        <v>191</v>
      </c>
      <c r="AN440" s="2">
        <v>-111.25</v>
      </c>
      <c r="AR440" s="2">
        <v>90.16</v>
      </c>
      <c r="AS440" s="2">
        <v>28</v>
      </c>
      <c r="AT440" s="2">
        <v>62.16</v>
      </c>
      <c r="AX440" s="2">
        <v>187.25</v>
      </c>
      <c r="AY440" s="2">
        <v>699</v>
      </c>
      <c r="AZ440" s="2">
        <v>-511.75</v>
      </c>
      <c r="BD440" s="2">
        <v>114.43</v>
      </c>
      <c r="BE440" s="2">
        <v>31</v>
      </c>
      <c r="BF440" s="2">
        <v>83.43</v>
      </c>
    </row>
    <row r="441" spans="1:58" x14ac:dyDescent="0.25">
      <c r="A441" s="7">
        <v>0.30486111111111103</v>
      </c>
      <c r="B441" s="1">
        <v>83.990140240133556</v>
      </c>
      <c r="C441" s="2">
        <v>246</v>
      </c>
      <c r="D441" s="2">
        <v>-162.00985975986646</v>
      </c>
      <c r="H441" s="1">
        <v>118.98603200685589</v>
      </c>
      <c r="I441" s="2">
        <v>31</v>
      </c>
      <c r="J441" s="2">
        <v>87.986032006855893</v>
      </c>
      <c r="N441" s="1">
        <v>59.493016003427947</v>
      </c>
      <c r="O441" s="2">
        <v>31</v>
      </c>
      <c r="P441" s="2">
        <v>28.493016003427947</v>
      </c>
      <c r="T441" s="1">
        <v>94.488907770150263</v>
      </c>
      <c r="U441" s="2">
        <v>167</v>
      </c>
      <c r="V441" s="2">
        <v>-72.511092229849737</v>
      </c>
      <c r="Z441" s="2">
        <v>83.99</v>
      </c>
      <c r="AA441" s="2">
        <v>53</v>
      </c>
      <c r="AB441" s="2">
        <v>30.989999999999995</v>
      </c>
      <c r="AF441" s="2">
        <v>290.47000000000003</v>
      </c>
      <c r="AG441" s="2">
        <v>51</v>
      </c>
      <c r="AH441" s="2">
        <v>239.47000000000003</v>
      </c>
      <c r="AL441" s="2">
        <v>83.99</v>
      </c>
      <c r="AM441" s="2">
        <v>191</v>
      </c>
      <c r="AN441" s="2">
        <v>-107.01</v>
      </c>
      <c r="AR441" s="2">
        <v>87.49</v>
      </c>
      <c r="AS441" s="2">
        <v>28</v>
      </c>
      <c r="AT441" s="2">
        <v>59.489999999999995</v>
      </c>
      <c r="AX441" s="2">
        <v>188.98</v>
      </c>
      <c r="AY441" s="2">
        <v>699</v>
      </c>
      <c r="AZ441" s="2">
        <v>-510.02</v>
      </c>
      <c r="BD441" s="2">
        <v>111.99</v>
      </c>
      <c r="BE441" s="2">
        <v>31</v>
      </c>
      <c r="BF441" s="2">
        <v>80.989999999999995</v>
      </c>
    </row>
    <row r="442" spans="1:58" x14ac:dyDescent="0.25">
      <c r="A442" s="7">
        <v>0.30555555555555602</v>
      </c>
      <c r="B442" s="1">
        <v>81.228514279939148</v>
      </c>
      <c r="C442" s="2">
        <v>246</v>
      </c>
      <c r="D442" s="2">
        <v>-164.77148572006087</v>
      </c>
      <c r="H442" s="1">
        <v>113.01358508513275</v>
      </c>
      <c r="I442" s="2">
        <v>193</v>
      </c>
      <c r="J442" s="2">
        <v>-79.986414914867254</v>
      </c>
      <c r="N442" s="1">
        <v>60.038467076476763</v>
      </c>
      <c r="O442" s="2">
        <v>31</v>
      </c>
      <c r="P442" s="2">
        <v>29.038467076476763</v>
      </c>
      <c r="T442" s="1">
        <v>91.823537881670347</v>
      </c>
      <c r="U442" s="2">
        <v>167</v>
      </c>
      <c r="V442" s="2">
        <v>-75.176462118329653</v>
      </c>
      <c r="Z442" s="2">
        <v>70.63</v>
      </c>
      <c r="AA442" s="2">
        <v>53</v>
      </c>
      <c r="AB442" s="2">
        <v>17.629999999999995</v>
      </c>
      <c r="AF442" s="2">
        <v>293.13</v>
      </c>
      <c r="AG442" s="2">
        <v>51</v>
      </c>
      <c r="AH442" s="2">
        <v>242.13</v>
      </c>
      <c r="AL442" s="2">
        <v>88.29</v>
      </c>
      <c r="AM442" s="2">
        <v>191</v>
      </c>
      <c r="AN442" s="2">
        <v>-102.71</v>
      </c>
      <c r="AR442" s="2">
        <v>91.82</v>
      </c>
      <c r="AS442" s="2">
        <v>28</v>
      </c>
      <c r="AT442" s="2">
        <v>63.819999999999993</v>
      </c>
      <c r="AX442" s="2">
        <v>190.71</v>
      </c>
      <c r="AY442" s="2">
        <v>699</v>
      </c>
      <c r="AZ442" s="2">
        <v>-508.28999999999996</v>
      </c>
      <c r="BD442" s="2">
        <v>120.08</v>
      </c>
      <c r="BE442" s="2">
        <v>31</v>
      </c>
      <c r="BF442" s="2">
        <v>89.08</v>
      </c>
    </row>
    <row r="443" spans="1:58" x14ac:dyDescent="0.25">
      <c r="A443" s="7">
        <v>0.30625000000000002</v>
      </c>
      <c r="B443" s="1">
        <v>81.96637964832928</v>
      </c>
      <c r="C443" s="2">
        <v>246</v>
      </c>
      <c r="D443" s="2">
        <v>-164.03362035167072</v>
      </c>
      <c r="H443" s="1">
        <v>138.98646983847135</v>
      </c>
      <c r="I443" s="2">
        <v>193</v>
      </c>
      <c r="J443" s="2">
        <v>-54.013530161528649</v>
      </c>
      <c r="N443" s="1">
        <v>64.147601463909851</v>
      </c>
      <c r="O443" s="2">
        <v>31</v>
      </c>
      <c r="P443" s="2">
        <v>33.147601463909851</v>
      </c>
      <c r="T443" s="1">
        <v>89.093890922097017</v>
      </c>
      <c r="U443" s="2">
        <v>167</v>
      </c>
      <c r="V443" s="2">
        <v>-77.906109077902983</v>
      </c>
      <c r="Z443" s="2">
        <v>85.53</v>
      </c>
      <c r="AA443" s="2">
        <v>53</v>
      </c>
      <c r="AB443" s="2">
        <v>32.53</v>
      </c>
      <c r="AF443" s="2">
        <v>295.79000000000002</v>
      </c>
      <c r="AG443" s="2">
        <v>51</v>
      </c>
      <c r="AH443" s="2">
        <v>244.79000000000002</v>
      </c>
      <c r="AL443" s="2">
        <v>89.09</v>
      </c>
      <c r="AM443" s="2">
        <v>191</v>
      </c>
      <c r="AN443" s="2">
        <v>-101.91</v>
      </c>
      <c r="AR443" s="2">
        <v>49.89</v>
      </c>
      <c r="AS443" s="2">
        <v>28</v>
      </c>
      <c r="AT443" s="2">
        <v>21.89</v>
      </c>
      <c r="AX443" s="2">
        <v>181.75</v>
      </c>
      <c r="AY443" s="2">
        <v>699</v>
      </c>
      <c r="AZ443" s="2">
        <v>-517.25</v>
      </c>
      <c r="BD443" s="2">
        <v>124.73</v>
      </c>
      <c r="BE443" s="2">
        <v>31</v>
      </c>
      <c r="BF443" s="2">
        <v>93.73</v>
      </c>
    </row>
    <row r="444" spans="1:58" x14ac:dyDescent="0.25">
      <c r="A444" s="7">
        <v>0.30694444444444402</v>
      </c>
      <c r="B444" s="1">
        <v>86.299960673033183</v>
      </c>
      <c r="C444" s="2">
        <v>31</v>
      </c>
      <c r="D444" s="2">
        <v>55.299960673033183</v>
      </c>
      <c r="H444" s="1">
        <v>143.83326778838864</v>
      </c>
      <c r="I444" s="2">
        <v>193</v>
      </c>
      <c r="J444" s="2">
        <v>-49.166732211611361</v>
      </c>
      <c r="N444" s="1">
        <v>61.129138810065186</v>
      </c>
      <c r="O444" s="2">
        <v>229</v>
      </c>
      <c r="P444" s="2">
        <v>-167.87086118993483</v>
      </c>
      <c r="T444" s="1">
        <v>86.299960673033183</v>
      </c>
      <c r="U444" s="2">
        <v>167</v>
      </c>
      <c r="V444" s="2">
        <v>-80.700039326966817</v>
      </c>
      <c r="Z444" s="2">
        <v>86.3</v>
      </c>
      <c r="AA444" s="2">
        <v>53</v>
      </c>
      <c r="AB444" s="2">
        <v>33.299999999999997</v>
      </c>
      <c r="AF444" s="2">
        <v>284.07</v>
      </c>
      <c r="AG444" s="2">
        <v>51</v>
      </c>
      <c r="AH444" s="2">
        <v>233.07</v>
      </c>
      <c r="AL444" s="2">
        <v>100.68</v>
      </c>
      <c r="AM444" s="2">
        <v>302</v>
      </c>
      <c r="AN444" s="2">
        <v>-201.32</v>
      </c>
      <c r="AR444" s="2">
        <v>57.53</v>
      </c>
      <c r="AS444" s="2">
        <v>28</v>
      </c>
      <c r="AT444" s="2">
        <v>29.53</v>
      </c>
      <c r="AX444" s="2">
        <v>179.79</v>
      </c>
      <c r="AY444" s="2">
        <v>699</v>
      </c>
      <c r="AZ444" s="2">
        <v>-519.21</v>
      </c>
      <c r="BD444" s="2">
        <v>122.26</v>
      </c>
      <c r="BE444" s="2">
        <v>31</v>
      </c>
      <c r="BF444" s="2">
        <v>91.26</v>
      </c>
    </row>
    <row r="445" spans="1:58" x14ac:dyDescent="0.25">
      <c r="A445" s="7">
        <v>0.30763888888888902</v>
      </c>
      <c r="B445" s="1">
        <v>87.069646155544646</v>
      </c>
      <c r="C445" s="2">
        <v>31</v>
      </c>
      <c r="D445" s="2">
        <v>56.069646155544646</v>
      </c>
      <c r="H445" s="1">
        <v>261.20893846663387</v>
      </c>
      <c r="I445" s="2">
        <v>193</v>
      </c>
      <c r="J445" s="2">
        <v>68.208938466633867</v>
      </c>
      <c r="N445" s="1">
        <v>61.674332693510785</v>
      </c>
      <c r="O445" s="2">
        <v>229</v>
      </c>
      <c r="P445" s="2">
        <v>-167.32566730648921</v>
      </c>
      <c r="T445" s="1">
        <v>90.697548078692321</v>
      </c>
      <c r="U445" s="2">
        <v>59</v>
      </c>
      <c r="V445" s="2">
        <v>31.697548078692321</v>
      </c>
      <c r="Z445" s="2">
        <v>90.7</v>
      </c>
      <c r="AA445" s="2">
        <v>53</v>
      </c>
      <c r="AB445" s="2">
        <v>37.700000000000003</v>
      </c>
      <c r="AF445" s="2">
        <v>290.23</v>
      </c>
      <c r="AG445" s="2">
        <v>51</v>
      </c>
      <c r="AH445" s="2">
        <v>239.23000000000002</v>
      </c>
      <c r="AL445" s="2">
        <v>87.07</v>
      </c>
      <c r="AM445" s="2">
        <v>302</v>
      </c>
      <c r="AN445" s="2">
        <v>-214.93</v>
      </c>
      <c r="AR445" s="2">
        <v>76.19</v>
      </c>
      <c r="AS445" s="2">
        <v>28</v>
      </c>
      <c r="AT445" s="2">
        <v>48.19</v>
      </c>
      <c r="AX445" s="2">
        <v>170.51</v>
      </c>
      <c r="AY445" s="2">
        <v>699</v>
      </c>
      <c r="AZ445" s="2">
        <v>-528.49</v>
      </c>
      <c r="BD445" s="2">
        <v>123.35</v>
      </c>
      <c r="BE445" s="2">
        <v>31</v>
      </c>
      <c r="BF445" s="2">
        <v>92.35</v>
      </c>
    </row>
    <row r="446" spans="1:58" x14ac:dyDescent="0.25">
      <c r="A446" s="7">
        <v>0.30833333333333302</v>
      </c>
      <c r="B446" s="1">
        <v>87.8391730649642</v>
      </c>
      <c r="C446" s="2">
        <v>31</v>
      </c>
      <c r="D446" s="2">
        <v>56.8391730649642</v>
      </c>
      <c r="H446" s="1">
        <v>285.47731246113364</v>
      </c>
      <c r="I446" s="2">
        <v>193</v>
      </c>
      <c r="J446" s="2">
        <v>92.477312461133636</v>
      </c>
      <c r="N446" s="1">
        <v>62.219414254349637</v>
      </c>
      <c r="O446" s="2">
        <v>229</v>
      </c>
      <c r="P446" s="2">
        <v>-166.78058574565037</v>
      </c>
      <c r="T446" s="1">
        <v>91.499138609337706</v>
      </c>
      <c r="U446" s="2">
        <v>59</v>
      </c>
      <c r="V446" s="2">
        <v>32.499138609337706</v>
      </c>
      <c r="Z446" s="2">
        <v>98.82</v>
      </c>
      <c r="AA446" s="2">
        <v>53</v>
      </c>
      <c r="AB446" s="2">
        <v>45.819999999999993</v>
      </c>
      <c r="AF446" s="2">
        <v>292.8</v>
      </c>
      <c r="AG446" s="2">
        <v>51</v>
      </c>
      <c r="AH446" s="2">
        <v>241.8</v>
      </c>
      <c r="AL446" s="2">
        <v>87.84</v>
      </c>
      <c r="AM446" s="2">
        <v>302</v>
      </c>
      <c r="AN446" s="2">
        <v>-214.16</v>
      </c>
      <c r="AR446" s="2">
        <v>69.540000000000006</v>
      </c>
      <c r="AS446" s="2">
        <v>28</v>
      </c>
      <c r="AT446" s="2">
        <v>41.540000000000006</v>
      </c>
      <c r="AX446" s="2">
        <v>131.76</v>
      </c>
      <c r="AY446" s="2">
        <v>699</v>
      </c>
      <c r="AZ446" s="2">
        <v>-567.24</v>
      </c>
      <c r="BD446" s="2">
        <v>124.44</v>
      </c>
      <c r="BE446" s="2">
        <v>31</v>
      </c>
      <c r="BF446" s="2">
        <v>93.44</v>
      </c>
    </row>
    <row r="447" spans="1:58" x14ac:dyDescent="0.25">
      <c r="A447" s="7">
        <v>0.30902777777777801</v>
      </c>
      <c r="B447" s="1">
        <v>84.916501095512345</v>
      </c>
      <c r="C447" s="2">
        <v>31</v>
      </c>
      <c r="D447" s="2">
        <v>53.916501095512345</v>
      </c>
      <c r="H447" s="1">
        <v>273.20961222034401</v>
      </c>
      <c r="I447" s="2">
        <v>193</v>
      </c>
      <c r="J447" s="2">
        <v>80.209612220344013</v>
      </c>
      <c r="N447" s="1">
        <v>66.45639216170531</v>
      </c>
      <c r="O447" s="2">
        <v>229</v>
      </c>
      <c r="P447" s="2">
        <v>-162.54360783829469</v>
      </c>
      <c r="T447" s="1">
        <v>88.608522882273746</v>
      </c>
      <c r="U447" s="2">
        <v>59</v>
      </c>
      <c r="V447" s="2">
        <v>29.608522882273746</v>
      </c>
      <c r="Z447" s="2">
        <v>95.99</v>
      </c>
      <c r="AA447" s="2">
        <v>53</v>
      </c>
      <c r="AB447" s="2">
        <v>42.989999999999995</v>
      </c>
      <c r="AF447" s="2">
        <v>276.89999999999998</v>
      </c>
      <c r="AG447" s="2">
        <v>51</v>
      </c>
      <c r="AH447" s="2">
        <v>225.89999999999998</v>
      </c>
      <c r="AL447" s="2">
        <v>88.61</v>
      </c>
      <c r="AM447" s="2">
        <v>302</v>
      </c>
      <c r="AN447" s="2">
        <v>-213.39</v>
      </c>
      <c r="AR447" s="2">
        <v>70.150000000000006</v>
      </c>
      <c r="AS447" s="2">
        <v>28</v>
      </c>
      <c r="AT447" s="2">
        <v>42.150000000000006</v>
      </c>
      <c r="AX447" s="2">
        <v>136.6</v>
      </c>
      <c r="AY447" s="2">
        <v>699</v>
      </c>
      <c r="AZ447" s="2">
        <v>-562.4</v>
      </c>
      <c r="BD447" s="2">
        <v>121.84</v>
      </c>
      <c r="BE447" s="2">
        <v>31</v>
      </c>
      <c r="BF447" s="2">
        <v>90.84</v>
      </c>
    </row>
    <row r="448" spans="1:58" x14ac:dyDescent="0.25">
      <c r="A448" s="7">
        <v>0.30972222222222201</v>
      </c>
      <c r="B448" s="1">
        <v>78.205467578194757</v>
      </c>
      <c r="C448" s="2">
        <v>31</v>
      </c>
      <c r="D448" s="2">
        <v>47.205467578194757</v>
      </c>
      <c r="H448" s="1">
        <v>271.85710158134361</v>
      </c>
      <c r="I448" s="2">
        <v>193</v>
      </c>
      <c r="J448" s="2">
        <v>78.857101581343613</v>
      </c>
      <c r="N448" s="1">
        <v>63.309188039490998</v>
      </c>
      <c r="O448" s="2">
        <v>229</v>
      </c>
      <c r="P448" s="2">
        <v>-165.690811960509</v>
      </c>
      <c r="T448" s="1">
        <v>93.101747116898522</v>
      </c>
      <c r="U448" s="2">
        <v>59</v>
      </c>
      <c r="V448" s="2">
        <v>34.101747116898522</v>
      </c>
      <c r="Z448" s="2">
        <v>100.55</v>
      </c>
      <c r="AA448" s="2">
        <v>53</v>
      </c>
      <c r="AB448" s="2">
        <v>47.55</v>
      </c>
      <c r="AF448" s="2">
        <v>286.75</v>
      </c>
      <c r="AG448" s="2">
        <v>51</v>
      </c>
      <c r="AH448" s="2">
        <v>235.75</v>
      </c>
      <c r="AL448" s="2">
        <v>89.38</v>
      </c>
      <c r="AM448" s="2">
        <v>302</v>
      </c>
      <c r="AN448" s="2">
        <v>-212.62</v>
      </c>
      <c r="AR448" s="2">
        <v>63.31</v>
      </c>
      <c r="AS448" s="2">
        <v>28</v>
      </c>
      <c r="AT448" s="2">
        <v>35.31</v>
      </c>
      <c r="AX448" s="2">
        <v>130.34</v>
      </c>
      <c r="AY448" s="2">
        <v>699</v>
      </c>
      <c r="AZ448" s="2">
        <v>-568.66</v>
      </c>
      <c r="BD448" s="2">
        <v>122.89</v>
      </c>
      <c r="BE448" s="2">
        <v>31</v>
      </c>
      <c r="BF448" s="2">
        <v>91.89</v>
      </c>
    </row>
    <row r="449" spans="1:58" x14ac:dyDescent="0.25">
      <c r="A449" s="7">
        <v>0.31041666666666701</v>
      </c>
      <c r="B449" s="1">
        <v>82.634399721994271</v>
      </c>
      <c r="C449" s="2">
        <v>31</v>
      </c>
      <c r="D449" s="2">
        <v>51.634399721994271</v>
      </c>
      <c r="H449" s="1">
        <v>300.48872626179735</v>
      </c>
      <c r="I449" s="2">
        <v>193</v>
      </c>
      <c r="J449" s="2">
        <v>107.48872626179735</v>
      </c>
      <c r="N449" s="1">
        <v>56.341636174087014</v>
      </c>
      <c r="O449" s="2">
        <v>229</v>
      </c>
      <c r="P449" s="2">
        <v>-172.658363825913</v>
      </c>
      <c r="T449" s="1">
        <v>108.92716326990154</v>
      </c>
      <c r="U449" s="2">
        <v>59</v>
      </c>
      <c r="V449" s="2">
        <v>49.927163269901541</v>
      </c>
      <c r="Z449" s="2">
        <v>97.66</v>
      </c>
      <c r="AA449" s="2">
        <v>53</v>
      </c>
      <c r="AB449" s="2">
        <v>44.66</v>
      </c>
      <c r="AF449" s="2">
        <v>289.22000000000003</v>
      </c>
      <c r="AG449" s="2">
        <v>51</v>
      </c>
      <c r="AH449" s="2">
        <v>238.22000000000003</v>
      </c>
      <c r="AL449" s="2">
        <v>90.15</v>
      </c>
      <c r="AM449" s="2">
        <v>302</v>
      </c>
      <c r="AN449" s="2">
        <v>-211.85</v>
      </c>
      <c r="AR449" s="2">
        <v>67.61</v>
      </c>
      <c r="AS449" s="2">
        <v>28</v>
      </c>
      <c r="AT449" s="2">
        <v>39.61</v>
      </c>
      <c r="AX449" s="2">
        <v>131.46</v>
      </c>
      <c r="AY449" s="2">
        <v>699</v>
      </c>
      <c r="AZ449" s="2">
        <v>-567.54</v>
      </c>
      <c r="BD449" s="2">
        <v>112.68</v>
      </c>
      <c r="BE449" s="2">
        <v>31</v>
      </c>
      <c r="BF449" s="2">
        <v>81.680000000000007</v>
      </c>
    </row>
    <row r="450" spans="1:58" x14ac:dyDescent="0.25">
      <c r="A450" s="7">
        <v>0.31111111111111101</v>
      </c>
      <c r="B450" s="1">
        <v>83.339049492730425</v>
      </c>
      <c r="C450" s="2">
        <v>31</v>
      </c>
      <c r="D450" s="2">
        <v>52.339049492730425</v>
      </c>
      <c r="H450" s="1">
        <v>303.0510890644743</v>
      </c>
      <c r="I450" s="2">
        <v>193</v>
      </c>
      <c r="J450" s="2">
        <v>110.0510890644743</v>
      </c>
      <c r="N450" s="1">
        <v>56.82207919958892</v>
      </c>
      <c r="O450" s="2">
        <v>229</v>
      </c>
      <c r="P450" s="2">
        <v>-172.17792080041107</v>
      </c>
      <c r="T450" s="1">
        <v>117.43229701248377</v>
      </c>
      <c r="U450" s="2">
        <v>59</v>
      </c>
      <c r="V450" s="2">
        <v>58.432297012483772</v>
      </c>
      <c r="Z450" s="2">
        <v>94.7</v>
      </c>
      <c r="AA450" s="2">
        <v>53</v>
      </c>
      <c r="AB450" s="2">
        <v>41.7</v>
      </c>
      <c r="AF450" s="2">
        <v>325.77999999999997</v>
      </c>
      <c r="AG450" s="2">
        <v>51</v>
      </c>
      <c r="AH450" s="2">
        <v>274.77999999999997</v>
      </c>
      <c r="AL450" s="2">
        <v>94.7</v>
      </c>
      <c r="AM450" s="2">
        <v>302</v>
      </c>
      <c r="AN450" s="2">
        <v>-207.3</v>
      </c>
      <c r="AR450" s="2">
        <v>64.400000000000006</v>
      </c>
      <c r="AS450" s="2">
        <v>28</v>
      </c>
      <c r="AT450" s="2">
        <v>36.400000000000006</v>
      </c>
      <c r="AX450" s="2">
        <v>125.01</v>
      </c>
      <c r="AY450" s="2">
        <v>699</v>
      </c>
      <c r="AZ450" s="2">
        <v>-573.99</v>
      </c>
      <c r="BD450" s="2">
        <v>102.28</v>
      </c>
      <c r="BE450" s="2">
        <v>31</v>
      </c>
      <c r="BF450" s="2">
        <v>71.28</v>
      </c>
    </row>
    <row r="451" spans="1:58" x14ac:dyDescent="0.25">
      <c r="A451" s="7">
        <v>0.311805555555556</v>
      </c>
      <c r="B451" s="1">
        <v>84.043470300848583</v>
      </c>
      <c r="C451" s="2">
        <v>31</v>
      </c>
      <c r="D451" s="2">
        <v>53.043470300848583</v>
      </c>
      <c r="H451" s="1">
        <v>255.9505686434934</v>
      </c>
      <c r="I451" s="2">
        <v>193</v>
      </c>
      <c r="J451" s="2">
        <v>62.950568643493398</v>
      </c>
      <c r="N451" s="1">
        <v>49.66205063231962</v>
      </c>
      <c r="O451" s="2">
        <v>229</v>
      </c>
      <c r="P451" s="2">
        <v>-179.33794936768038</v>
      </c>
      <c r="T451" s="1">
        <v>114.60473222842987</v>
      </c>
      <c r="U451" s="2">
        <v>119</v>
      </c>
      <c r="V451" s="2">
        <v>-4.3952677715701327</v>
      </c>
      <c r="Z451" s="2">
        <v>95.5</v>
      </c>
      <c r="AA451" s="2">
        <v>53</v>
      </c>
      <c r="AB451" s="2">
        <v>42.5</v>
      </c>
      <c r="AF451" s="2">
        <v>359.09</v>
      </c>
      <c r="AG451" s="2">
        <v>51</v>
      </c>
      <c r="AH451" s="2">
        <v>308.08999999999997</v>
      </c>
      <c r="AL451" s="2">
        <v>95.5</v>
      </c>
      <c r="AM451" s="2">
        <v>302</v>
      </c>
      <c r="AN451" s="2">
        <v>-206.5</v>
      </c>
      <c r="AR451" s="2">
        <v>64.94</v>
      </c>
      <c r="AS451" s="2">
        <v>28</v>
      </c>
      <c r="AT451" s="2">
        <v>36.94</v>
      </c>
      <c r="AX451" s="2">
        <v>133.71</v>
      </c>
      <c r="AY451" s="2">
        <v>699</v>
      </c>
      <c r="AZ451" s="2">
        <v>-565.29</v>
      </c>
      <c r="BD451" s="2">
        <v>103.14</v>
      </c>
      <c r="BE451" s="2">
        <v>31</v>
      </c>
      <c r="BF451" s="2">
        <v>72.14</v>
      </c>
    </row>
    <row r="452" spans="1:58" x14ac:dyDescent="0.25">
      <c r="A452" s="7">
        <v>0.3125</v>
      </c>
      <c r="B452" s="1">
        <v>84.747645787416047</v>
      </c>
      <c r="C452" s="2">
        <v>31</v>
      </c>
      <c r="D452" s="2">
        <v>53.747645787416047</v>
      </c>
      <c r="H452" s="1">
        <v>258.09510307985795</v>
      </c>
      <c r="I452" s="2">
        <v>193</v>
      </c>
      <c r="J452" s="2">
        <v>65.09510307985795</v>
      </c>
      <c r="N452" s="1">
        <v>50.078154328927667</v>
      </c>
      <c r="O452" s="2">
        <v>229</v>
      </c>
      <c r="P452" s="2">
        <v>-178.92184567107233</v>
      </c>
      <c r="T452" s="1">
        <v>111.71280581068477</v>
      </c>
      <c r="U452" s="2">
        <v>119</v>
      </c>
      <c r="V452" s="2">
        <v>-7.2871941893152297</v>
      </c>
      <c r="Z452" s="2">
        <v>84.75</v>
      </c>
      <c r="AA452" s="2">
        <v>53</v>
      </c>
      <c r="AB452" s="2">
        <v>31.75</v>
      </c>
      <c r="AF452" s="2">
        <v>358.25</v>
      </c>
      <c r="AG452" s="2">
        <v>51</v>
      </c>
      <c r="AH452" s="2">
        <v>307.25</v>
      </c>
      <c r="AL452" s="2">
        <v>100.16</v>
      </c>
      <c r="AM452" s="2">
        <v>302</v>
      </c>
      <c r="AN452" s="2">
        <v>-201.84</v>
      </c>
      <c r="AR452" s="2">
        <v>65.489999999999995</v>
      </c>
      <c r="AS452" s="2">
        <v>28</v>
      </c>
      <c r="AT452" s="2">
        <v>37.489999999999995</v>
      </c>
      <c r="AX452" s="2">
        <v>154.09</v>
      </c>
      <c r="AY452" s="2">
        <v>699</v>
      </c>
      <c r="AZ452" s="2">
        <v>-544.91</v>
      </c>
      <c r="BD452" s="2">
        <v>100.16</v>
      </c>
      <c r="BE452" s="2">
        <v>31</v>
      </c>
      <c r="BF452" s="2">
        <v>69.16</v>
      </c>
    </row>
    <row r="453" spans="1:58" x14ac:dyDescent="0.25">
      <c r="A453" s="7">
        <v>0.313194444444444</v>
      </c>
      <c r="B453" s="1">
        <v>85.451559705096201</v>
      </c>
      <c r="C453" s="2">
        <v>31</v>
      </c>
      <c r="D453" s="2">
        <v>54.451559705096201</v>
      </c>
      <c r="H453" s="1">
        <v>264.12300272484282</v>
      </c>
      <c r="I453" s="2">
        <v>193</v>
      </c>
      <c r="J453" s="2">
        <v>71.12300272484282</v>
      </c>
      <c r="N453" s="1">
        <v>50.494103462102309</v>
      </c>
      <c r="O453" s="2">
        <v>229</v>
      </c>
      <c r="P453" s="2">
        <v>-178.50589653789768</v>
      </c>
      <c r="T453" s="1">
        <v>100.98820692420462</v>
      </c>
      <c r="U453" s="2">
        <v>119</v>
      </c>
      <c r="V453" s="2">
        <v>-18.011793075795381</v>
      </c>
      <c r="Z453" s="2">
        <v>81.569999999999993</v>
      </c>
      <c r="AA453" s="2">
        <v>53</v>
      </c>
      <c r="AB453" s="2">
        <v>28.569999999999993</v>
      </c>
      <c r="AF453" s="2">
        <v>361.23</v>
      </c>
      <c r="AG453" s="2">
        <v>51</v>
      </c>
      <c r="AH453" s="2">
        <v>310.23</v>
      </c>
      <c r="AL453" s="2">
        <v>108.76</v>
      </c>
      <c r="AM453" s="2">
        <v>302</v>
      </c>
      <c r="AN453" s="2">
        <v>-193.24</v>
      </c>
      <c r="AR453" s="2">
        <v>69.91</v>
      </c>
      <c r="AS453" s="2">
        <v>28</v>
      </c>
      <c r="AT453" s="2">
        <v>41.91</v>
      </c>
      <c r="AX453" s="2">
        <v>151.47999999999999</v>
      </c>
      <c r="AY453" s="2">
        <v>699</v>
      </c>
      <c r="AZ453" s="2">
        <v>-547.52</v>
      </c>
      <c r="BD453" s="2">
        <v>100.99</v>
      </c>
      <c r="BE453" s="2">
        <v>31</v>
      </c>
      <c r="BF453" s="2">
        <v>69.989999999999995</v>
      </c>
    </row>
    <row r="454" spans="1:58" x14ac:dyDescent="0.25">
      <c r="A454" s="7">
        <v>0.31388888888888899</v>
      </c>
      <c r="B454" s="1">
        <v>86.155195914600256</v>
      </c>
      <c r="C454" s="2">
        <v>31</v>
      </c>
      <c r="D454" s="2">
        <v>55.155195914600256</v>
      </c>
      <c r="H454" s="1">
        <v>266.29787828149171</v>
      </c>
      <c r="I454" s="2">
        <v>193</v>
      </c>
      <c r="J454" s="2">
        <v>73.297878281491705</v>
      </c>
      <c r="N454" s="1">
        <v>46.993743226145597</v>
      </c>
      <c r="O454" s="2">
        <v>229</v>
      </c>
      <c r="P454" s="2">
        <v>-182.0062567738544</v>
      </c>
      <c r="T454" s="1">
        <v>105.73592225882759</v>
      </c>
      <c r="U454" s="2">
        <v>119</v>
      </c>
      <c r="V454" s="2">
        <v>-13.264077741172414</v>
      </c>
      <c r="Z454" s="2">
        <v>82.24</v>
      </c>
      <c r="AA454" s="2">
        <v>53</v>
      </c>
      <c r="AB454" s="2">
        <v>29.239999999999995</v>
      </c>
      <c r="AF454" s="2">
        <v>364.2</v>
      </c>
      <c r="AG454" s="2">
        <v>51</v>
      </c>
      <c r="AH454" s="2">
        <v>313.2</v>
      </c>
      <c r="AL454" s="2">
        <v>109.65</v>
      </c>
      <c r="AM454" s="2">
        <v>302</v>
      </c>
      <c r="AN454" s="2">
        <v>-192.35</v>
      </c>
      <c r="AR454" s="2">
        <v>70.489999999999995</v>
      </c>
      <c r="AS454" s="2">
        <v>187</v>
      </c>
      <c r="AT454" s="2">
        <v>-116.51</v>
      </c>
      <c r="AX454" s="2">
        <v>137.07</v>
      </c>
      <c r="AY454" s="2">
        <v>699</v>
      </c>
      <c r="AZ454" s="2">
        <v>-561.93000000000006</v>
      </c>
      <c r="BD454" s="2">
        <v>129.22999999999999</v>
      </c>
      <c r="BE454" s="2">
        <v>31</v>
      </c>
      <c r="BF454" s="2">
        <v>98.22999999999999</v>
      </c>
    </row>
    <row r="455" spans="1:58" x14ac:dyDescent="0.25">
      <c r="A455" s="7">
        <v>0.31458333333333299</v>
      </c>
      <c r="B455" s="1">
        <v>82.910423000319497</v>
      </c>
      <c r="C455" s="2">
        <v>31</v>
      </c>
      <c r="D455" s="2">
        <v>51.910423000319497</v>
      </c>
      <c r="H455" s="1">
        <v>394.81153809675948</v>
      </c>
      <c r="I455" s="2">
        <v>253</v>
      </c>
      <c r="J455" s="2">
        <v>141.81153809675948</v>
      </c>
      <c r="N455" s="1">
        <v>39.481153809675959</v>
      </c>
      <c r="O455" s="2">
        <v>229</v>
      </c>
      <c r="P455" s="2">
        <v>-189.51884619032404</v>
      </c>
      <c r="T455" s="1">
        <v>110.54723066709266</v>
      </c>
      <c r="U455" s="2">
        <v>119</v>
      </c>
      <c r="V455" s="2">
        <v>-8.4527693329073372</v>
      </c>
      <c r="Z455" s="2">
        <v>71.069999999999993</v>
      </c>
      <c r="AA455" s="2">
        <v>185</v>
      </c>
      <c r="AB455" s="2">
        <v>-113.93</v>
      </c>
      <c r="AF455" s="2">
        <v>359.28</v>
      </c>
      <c r="AG455" s="2">
        <v>51</v>
      </c>
      <c r="AH455" s="2">
        <v>308.27999999999997</v>
      </c>
      <c r="AL455" s="2">
        <v>217.15</v>
      </c>
      <c r="AM455" s="2">
        <v>302</v>
      </c>
      <c r="AN455" s="2">
        <v>-84.85</v>
      </c>
      <c r="AR455" s="2">
        <v>71.069999999999993</v>
      </c>
      <c r="AS455" s="2">
        <v>187</v>
      </c>
      <c r="AT455" s="2">
        <v>-115.93</v>
      </c>
      <c r="AX455" s="2">
        <v>134.24</v>
      </c>
      <c r="AY455" s="2">
        <v>699</v>
      </c>
      <c r="AZ455" s="2">
        <v>-564.76</v>
      </c>
      <c r="BD455" s="2">
        <v>157.91999999999999</v>
      </c>
      <c r="BE455" s="2">
        <v>31</v>
      </c>
      <c r="BF455" s="2">
        <v>126.91999999999999</v>
      </c>
    </row>
    <row r="456" spans="1:58" x14ac:dyDescent="0.25">
      <c r="A456" s="7">
        <v>0.31527777777777799</v>
      </c>
      <c r="B456" s="1">
        <v>79.601428338093797</v>
      </c>
      <c r="C456" s="2">
        <v>31</v>
      </c>
      <c r="D456" s="2">
        <v>48.601428338093797</v>
      </c>
      <c r="H456" s="1">
        <v>398.00714169046898</v>
      </c>
      <c r="I456" s="2">
        <v>253</v>
      </c>
      <c r="J456" s="2">
        <v>145.00714169046898</v>
      </c>
      <c r="N456" s="1">
        <v>35.820642752142206</v>
      </c>
      <c r="O456" s="2">
        <v>229</v>
      </c>
      <c r="P456" s="2">
        <v>-193.17935724785781</v>
      </c>
      <c r="T456" s="1">
        <v>111.44199967333132</v>
      </c>
      <c r="U456" s="2">
        <v>119</v>
      </c>
      <c r="V456" s="2">
        <v>-7.5580003266686759</v>
      </c>
      <c r="Z456" s="2">
        <v>67.66</v>
      </c>
      <c r="AA456" s="2">
        <v>185</v>
      </c>
      <c r="AB456" s="2">
        <v>-117.34</v>
      </c>
      <c r="AF456" s="2">
        <v>214.92</v>
      </c>
      <c r="AG456" s="2">
        <v>51</v>
      </c>
      <c r="AH456" s="2">
        <v>163.92</v>
      </c>
      <c r="AL456" s="2">
        <v>139.30000000000001</v>
      </c>
      <c r="AM456" s="2">
        <v>302</v>
      </c>
      <c r="AN456" s="2">
        <v>-162.69999999999999</v>
      </c>
      <c r="AR456" s="2">
        <v>59.7</v>
      </c>
      <c r="AS456" s="2">
        <v>187</v>
      </c>
      <c r="AT456" s="2">
        <v>-127.3</v>
      </c>
      <c r="AX456" s="2">
        <v>131.34</v>
      </c>
      <c r="AY456" s="2">
        <v>699</v>
      </c>
      <c r="AZ456" s="2">
        <v>-567.66</v>
      </c>
      <c r="BD456" s="2">
        <v>398.01</v>
      </c>
      <c r="BE456" s="2">
        <v>31</v>
      </c>
      <c r="BF456" s="2">
        <v>367.01</v>
      </c>
    </row>
    <row r="457" spans="1:58" x14ac:dyDescent="0.25">
      <c r="A457" s="7">
        <v>0.31597222222222199</v>
      </c>
      <c r="B457" s="1">
        <v>92.276291108343756</v>
      </c>
      <c r="C457" s="2">
        <v>31</v>
      </c>
      <c r="D457" s="2">
        <v>61.276291108343756</v>
      </c>
      <c r="H457" s="1">
        <v>401.20126568845109</v>
      </c>
      <c r="I457" s="2">
        <v>253</v>
      </c>
      <c r="J457" s="2">
        <v>148.20126568845109</v>
      </c>
      <c r="N457" s="1">
        <v>40.120126568845109</v>
      </c>
      <c r="O457" s="2">
        <v>229</v>
      </c>
      <c r="P457" s="2">
        <v>-188.87987343115489</v>
      </c>
      <c r="T457" s="1">
        <v>96.288303765228264</v>
      </c>
      <c r="U457" s="2">
        <v>119</v>
      </c>
      <c r="V457" s="2">
        <v>-22.711696234771736</v>
      </c>
      <c r="Z457" s="2">
        <v>56.17</v>
      </c>
      <c r="AA457" s="2">
        <v>53</v>
      </c>
      <c r="AB457" s="2">
        <v>3.1700000000000017</v>
      </c>
      <c r="AF457" s="2">
        <v>220.66</v>
      </c>
      <c r="AG457" s="2">
        <v>51</v>
      </c>
      <c r="AH457" s="2">
        <v>169.66</v>
      </c>
      <c r="AL457" s="2">
        <v>140.41999999999999</v>
      </c>
      <c r="AM457" s="2">
        <v>511</v>
      </c>
      <c r="AN457" s="2">
        <v>-370.58000000000004</v>
      </c>
      <c r="AR457" s="2">
        <v>60.18</v>
      </c>
      <c r="AS457" s="2">
        <v>187</v>
      </c>
      <c r="AT457" s="2">
        <v>-126.82</v>
      </c>
      <c r="AX457" s="2">
        <v>132.4</v>
      </c>
      <c r="AY457" s="2">
        <v>699</v>
      </c>
      <c r="AZ457" s="2">
        <v>-566.6</v>
      </c>
      <c r="BD457" s="2">
        <v>401.2</v>
      </c>
      <c r="BE457" s="2">
        <v>31</v>
      </c>
      <c r="BF457" s="2">
        <v>370.2</v>
      </c>
    </row>
    <row r="458" spans="1:58" x14ac:dyDescent="0.25">
      <c r="A458" s="7">
        <v>0.31666666666666698</v>
      </c>
      <c r="B458" s="1">
        <v>93.010582865699746</v>
      </c>
      <c r="C458" s="2">
        <v>31</v>
      </c>
      <c r="D458" s="2">
        <v>62.010582865699746</v>
      </c>
      <c r="H458" s="1">
        <v>404.39383854652061</v>
      </c>
      <c r="I458" s="2">
        <v>253</v>
      </c>
      <c r="J458" s="2">
        <v>151.39383854652061</v>
      </c>
      <c r="N458" s="1">
        <v>40.439383854652071</v>
      </c>
      <c r="O458" s="2">
        <v>229</v>
      </c>
      <c r="P458" s="2">
        <v>-188.56061614534792</v>
      </c>
      <c r="T458" s="1">
        <v>88.96664448023455</v>
      </c>
      <c r="U458" s="2">
        <v>119</v>
      </c>
      <c r="V458" s="2">
        <v>-30.03335551976545</v>
      </c>
      <c r="Z458" s="2">
        <v>60.66</v>
      </c>
      <c r="AA458" s="2">
        <v>53</v>
      </c>
      <c r="AB458" s="2">
        <v>7.6599999999999966</v>
      </c>
      <c r="AF458" s="2">
        <v>218.37</v>
      </c>
      <c r="AG458" s="2">
        <v>51</v>
      </c>
      <c r="AH458" s="2">
        <v>167.37</v>
      </c>
      <c r="AL458" s="2">
        <v>141.54</v>
      </c>
      <c r="AM458" s="2">
        <v>511</v>
      </c>
      <c r="AN458" s="2">
        <v>-369.46000000000004</v>
      </c>
      <c r="AR458" s="2">
        <v>60.66</v>
      </c>
      <c r="AS458" s="2">
        <v>187</v>
      </c>
      <c r="AT458" s="2">
        <v>-126.34</v>
      </c>
      <c r="AX458" s="2">
        <v>133.44999999999999</v>
      </c>
      <c r="AY458" s="2">
        <v>699</v>
      </c>
      <c r="AZ458" s="2">
        <v>-565.54999999999995</v>
      </c>
      <c r="BD458" s="2">
        <v>404.39</v>
      </c>
      <c r="BE458" s="2">
        <v>31</v>
      </c>
      <c r="BF458" s="2">
        <v>373.39</v>
      </c>
    </row>
    <row r="459" spans="1:58" x14ac:dyDescent="0.25">
      <c r="A459" s="7">
        <v>0.31736111111111098</v>
      </c>
      <c r="B459" s="1">
        <v>89.668653610907029</v>
      </c>
      <c r="C459" s="2">
        <v>31</v>
      </c>
      <c r="D459" s="2">
        <v>58.668653610907029</v>
      </c>
      <c r="H459" s="1">
        <v>407.58478914048646</v>
      </c>
      <c r="I459" s="2">
        <v>253</v>
      </c>
      <c r="J459" s="2">
        <v>154.58478914048646</v>
      </c>
      <c r="N459" s="1">
        <v>44.834326805453514</v>
      </c>
      <c r="O459" s="2">
        <v>229</v>
      </c>
      <c r="P459" s="2">
        <v>-184.16567319454649</v>
      </c>
      <c r="T459" s="1">
        <v>81.516957828097304</v>
      </c>
      <c r="U459" s="2">
        <v>119</v>
      </c>
      <c r="V459" s="2">
        <v>-37.483042171902696</v>
      </c>
      <c r="Z459" s="2">
        <v>69.290000000000006</v>
      </c>
      <c r="AA459" s="2">
        <v>53</v>
      </c>
      <c r="AB459" s="2">
        <v>16.290000000000006</v>
      </c>
      <c r="AF459" s="2">
        <v>260.85000000000002</v>
      </c>
      <c r="AG459" s="2">
        <v>51</v>
      </c>
      <c r="AH459" s="2">
        <v>209.85000000000002</v>
      </c>
      <c r="AL459" s="2">
        <v>138.58000000000001</v>
      </c>
      <c r="AM459" s="2">
        <v>511</v>
      </c>
      <c r="AN459" s="2">
        <v>-372.41999999999996</v>
      </c>
      <c r="AR459" s="2">
        <v>61.14</v>
      </c>
      <c r="AS459" s="2">
        <v>217</v>
      </c>
      <c r="AT459" s="2">
        <v>-155.86000000000001</v>
      </c>
      <c r="AX459" s="2">
        <v>134.5</v>
      </c>
      <c r="AY459" s="2">
        <v>699</v>
      </c>
      <c r="AZ459" s="2">
        <v>-564.5</v>
      </c>
      <c r="BD459" s="2">
        <v>407.58</v>
      </c>
      <c r="BE459" s="2">
        <v>31</v>
      </c>
      <c r="BF459" s="2">
        <v>376.58</v>
      </c>
    </row>
    <row r="460" spans="1:58" x14ac:dyDescent="0.25">
      <c r="A460" s="7">
        <v>0.31805555555555598</v>
      </c>
      <c r="B460" s="1">
        <v>86.262549818264588</v>
      </c>
      <c r="C460" s="2">
        <v>31</v>
      </c>
      <c r="D460" s="2">
        <v>55.262549818264588</v>
      </c>
      <c r="H460" s="1">
        <v>410.7740467536409</v>
      </c>
      <c r="I460" s="2">
        <v>253</v>
      </c>
      <c r="J460" s="2">
        <v>157.7740467536409</v>
      </c>
      <c r="N460" s="1">
        <v>45.185145142900502</v>
      </c>
      <c r="O460" s="2">
        <v>229</v>
      </c>
      <c r="P460" s="2">
        <v>-183.8148548570995</v>
      </c>
      <c r="T460" s="1">
        <v>82.1548093507282</v>
      </c>
      <c r="U460" s="2">
        <v>119</v>
      </c>
      <c r="V460" s="2">
        <v>-36.8451906492718</v>
      </c>
      <c r="Z460" s="2">
        <v>78.05</v>
      </c>
      <c r="AA460" s="2">
        <v>53</v>
      </c>
      <c r="AB460" s="2">
        <v>25.049999999999997</v>
      </c>
      <c r="AF460" s="2">
        <v>254.68</v>
      </c>
      <c r="AG460" s="2">
        <v>51</v>
      </c>
      <c r="AH460" s="2">
        <v>203.68</v>
      </c>
      <c r="AL460" s="2">
        <v>127.34</v>
      </c>
      <c r="AM460" s="2">
        <v>511</v>
      </c>
      <c r="AN460" s="2">
        <v>-383.65999999999997</v>
      </c>
      <c r="AR460" s="2">
        <v>57.51</v>
      </c>
      <c r="AS460" s="2">
        <v>217</v>
      </c>
      <c r="AT460" s="2">
        <v>-159.49</v>
      </c>
      <c r="AX460" s="2">
        <v>135.56</v>
      </c>
      <c r="AY460" s="2">
        <v>699</v>
      </c>
      <c r="AZ460" s="2">
        <v>-563.44000000000005</v>
      </c>
      <c r="BD460" s="2">
        <v>410.77</v>
      </c>
      <c r="BE460" s="2">
        <v>31</v>
      </c>
      <c r="BF460" s="2">
        <v>379.77</v>
      </c>
    </row>
    <row r="461" spans="1:58" x14ac:dyDescent="0.25">
      <c r="A461" s="7">
        <v>0.31874999999999998</v>
      </c>
      <c r="B461" s="1">
        <v>82.792308212954595</v>
      </c>
      <c r="C461" s="2">
        <v>31</v>
      </c>
      <c r="D461" s="2">
        <v>51.792308212954595</v>
      </c>
      <c r="H461" s="1">
        <v>413.96154106477292</v>
      </c>
      <c r="I461" s="2">
        <v>1969</v>
      </c>
      <c r="J461" s="2">
        <v>-1555.038458935227</v>
      </c>
      <c r="N461" s="1">
        <v>45.535769517125019</v>
      </c>
      <c r="O461" s="2">
        <v>229</v>
      </c>
      <c r="P461" s="2">
        <v>-183.464230482875</v>
      </c>
      <c r="T461" s="1">
        <v>62.094231159715939</v>
      </c>
      <c r="U461" s="2">
        <v>119</v>
      </c>
      <c r="V461" s="2">
        <v>-56.905768840284061</v>
      </c>
      <c r="Z461" s="2">
        <v>82.79</v>
      </c>
      <c r="AA461" s="2">
        <v>53</v>
      </c>
      <c r="AB461" s="2">
        <v>29.790000000000006</v>
      </c>
      <c r="AF461" s="2">
        <v>260.8</v>
      </c>
      <c r="AG461" s="2">
        <v>51</v>
      </c>
      <c r="AH461" s="2">
        <v>209.8</v>
      </c>
      <c r="AL461" s="2">
        <v>157.31</v>
      </c>
      <c r="AM461" s="2">
        <v>511</v>
      </c>
      <c r="AN461" s="2">
        <v>-353.69</v>
      </c>
      <c r="AR461" s="2">
        <v>70.37</v>
      </c>
      <c r="AS461" s="2">
        <v>217</v>
      </c>
      <c r="AT461" s="2">
        <v>-146.63</v>
      </c>
      <c r="AX461" s="2">
        <v>136.61000000000001</v>
      </c>
      <c r="AY461" s="2">
        <v>699</v>
      </c>
      <c r="AZ461" s="2">
        <v>-562.39</v>
      </c>
      <c r="BD461" s="2">
        <v>413.96</v>
      </c>
      <c r="BE461" s="2">
        <v>31</v>
      </c>
      <c r="BF461" s="2">
        <v>382.96</v>
      </c>
    </row>
    <row r="462" spans="1:58" x14ac:dyDescent="0.25">
      <c r="A462" s="7">
        <v>0.31944444444444398</v>
      </c>
      <c r="B462" s="1">
        <v>91.772384470068019</v>
      </c>
      <c r="C462" s="2">
        <v>31</v>
      </c>
      <c r="D462" s="2">
        <v>60.772384470068019</v>
      </c>
      <c r="H462" s="1">
        <v>396.28984202983924</v>
      </c>
      <c r="I462" s="2">
        <v>1807</v>
      </c>
      <c r="J462" s="2">
        <v>-1410.7101579701607</v>
      </c>
      <c r="N462" s="1">
        <v>45.886192235034009</v>
      </c>
      <c r="O462" s="2">
        <v>229</v>
      </c>
      <c r="P462" s="2">
        <v>-183.113807764966</v>
      </c>
      <c r="T462" s="1">
        <v>66.743552341867655</v>
      </c>
      <c r="U462" s="2">
        <v>119</v>
      </c>
      <c r="V462" s="2">
        <v>-52.256447658132345</v>
      </c>
      <c r="Z462" s="2">
        <v>83.43</v>
      </c>
      <c r="AA462" s="2">
        <v>53</v>
      </c>
      <c r="AB462" s="2">
        <v>30.430000000000007</v>
      </c>
      <c r="AF462" s="2">
        <v>296.17</v>
      </c>
      <c r="AG462" s="2">
        <v>51</v>
      </c>
      <c r="AH462" s="2">
        <v>245.17000000000002</v>
      </c>
      <c r="AL462" s="2">
        <v>158.52000000000001</v>
      </c>
      <c r="AM462" s="2">
        <v>400</v>
      </c>
      <c r="AN462" s="2">
        <v>-241.48</v>
      </c>
      <c r="AR462" s="2">
        <v>66.739999999999995</v>
      </c>
      <c r="AS462" s="2">
        <v>217</v>
      </c>
      <c r="AT462" s="2">
        <v>-150.26</v>
      </c>
      <c r="AX462" s="2">
        <v>129.32</v>
      </c>
      <c r="AY462" s="2">
        <v>699</v>
      </c>
      <c r="AZ462" s="2">
        <v>-569.68000000000006</v>
      </c>
      <c r="BD462" s="2">
        <v>417.15</v>
      </c>
      <c r="BE462" s="2">
        <v>31</v>
      </c>
      <c r="BF462" s="2">
        <v>386.15</v>
      </c>
    </row>
    <row r="463" spans="1:58" x14ac:dyDescent="0.25">
      <c r="A463" s="7">
        <v>0.32013888888888897</v>
      </c>
      <c r="B463" s="1">
        <v>100.87943049722794</v>
      </c>
      <c r="C463" s="2">
        <v>31</v>
      </c>
      <c r="D463" s="2">
        <v>69.879430497227943</v>
      </c>
      <c r="H463" s="1">
        <v>306.84160109573503</v>
      </c>
      <c r="I463" s="2">
        <v>1807</v>
      </c>
      <c r="J463" s="2">
        <v>-1500.1583989042649</v>
      </c>
      <c r="N463" s="1">
        <v>42.033096040511651</v>
      </c>
      <c r="O463" s="2">
        <v>229</v>
      </c>
      <c r="P463" s="2">
        <v>-186.96690395948835</v>
      </c>
      <c r="T463" s="1">
        <v>54.64302485266515</v>
      </c>
      <c r="U463" s="2">
        <v>119</v>
      </c>
      <c r="V463" s="2">
        <v>-64.35697514733485</v>
      </c>
      <c r="Z463" s="2">
        <v>79.86</v>
      </c>
      <c r="AA463" s="2">
        <v>53</v>
      </c>
      <c r="AB463" s="2">
        <v>26.86</v>
      </c>
      <c r="AF463" s="2">
        <v>298.43</v>
      </c>
      <c r="AG463" s="2">
        <v>51</v>
      </c>
      <c r="AH463" s="2">
        <v>247.43</v>
      </c>
      <c r="AL463" s="2">
        <v>159.72999999999999</v>
      </c>
      <c r="AM463" s="2">
        <v>1309</v>
      </c>
      <c r="AN463" s="2">
        <v>-1149.27</v>
      </c>
      <c r="AR463" s="2">
        <v>67.25</v>
      </c>
      <c r="AS463" s="2">
        <v>217</v>
      </c>
      <c r="AT463" s="2">
        <v>-149.75</v>
      </c>
      <c r="AX463" s="2">
        <v>126.1</v>
      </c>
      <c r="AY463" s="2">
        <v>699</v>
      </c>
      <c r="AZ463" s="2">
        <v>-572.9</v>
      </c>
      <c r="BD463" s="2">
        <v>420.33</v>
      </c>
      <c r="BE463" s="2">
        <v>31</v>
      </c>
      <c r="BF463" s="2">
        <v>389.33</v>
      </c>
    </row>
    <row r="464" spans="1:58" x14ac:dyDescent="0.25">
      <c r="A464" s="7">
        <v>0.32083333333333303</v>
      </c>
      <c r="B464" s="1">
        <v>101.64305920039307</v>
      </c>
      <c r="C464" s="2">
        <v>31</v>
      </c>
      <c r="D464" s="2">
        <v>70.643059200393068</v>
      </c>
      <c r="H464" s="1">
        <v>317.63456000122835</v>
      </c>
      <c r="I464" s="2">
        <v>91</v>
      </c>
      <c r="J464" s="2">
        <v>226.63456000122835</v>
      </c>
      <c r="N464" s="1">
        <v>38.116147200147402</v>
      </c>
      <c r="O464" s="2">
        <v>31</v>
      </c>
      <c r="P464" s="2">
        <v>7.1161472001474024</v>
      </c>
      <c r="T464" s="1">
        <v>55.056657066879588</v>
      </c>
      <c r="U464" s="2">
        <v>119</v>
      </c>
      <c r="V464" s="2">
        <v>-63.943342933120412</v>
      </c>
      <c r="Z464" s="2">
        <v>88.94</v>
      </c>
      <c r="AA464" s="2">
        <v>208</v>
      </c>
      <c r="AB464" s="2">
        <v>-119.06</v>
      </c>
      <c r="AF464" s="2">
        <v>389.63</v>
      </c>
      <c r="AG464" s="2">
        <v>51</v>
      </c>
      <c r="AH464" s="2">
        <v>338.63</v>
      </c>
      <c r="AL464" s="2">
        <v>148.22999999999999</v>
      </c>
      <c r="AM464" s="2">
        <v>1309</v>
      </c>
      <c r="AN464" s="2">
        <v>-1160.77</v>
      </c>
      <c r="AR464" s="2">
        <v>63.53</v>
      </c>
      <c r="AS464" s="2">
        <v>217</v>
      </c>
      <c r="AT464" s="2">
        <v>-153.47</v>
      </c>
      <c r="AX464" s="2">
        <v>135.52000000000001</v>
      </c>
      <c r="AY464" s="2">
        <v>699</v>
      </c>
      <c r="AZ464" s="2">
        <v>-563.48</v>
      </c>
      <c r="BD464" s="2">
        <v>423.51</v>
      </c>
      <c r="BE464" s="2">
        <v>31</v>
      </c>
      <c r="BF464" s="2">
        <v>392.51</v>
      </c>
    </row>
    <row r="465" spans="1:58" x14ac:dyDescent="0.25">
      <c r="A465" s="7">
        <v>0.32152777777777802</v>
      </c>
      <c r="B465" s="1">
        <v>106.67312301918517</v>
      </c>
      <c r="C465" s="2">
        <v>31</v>
      </c>
      <c r="D465" s="2">
        <v>75.673123019185169</v>
      </c>
      <c r="H465" s="1">
        <v>384.02324286906662</v>
      </c>
      <c r="I465" s="2">
        <v>91</v>
      </c>
      <c r="J465" s="2">
        <v>293.02324286906662</v>
      </c>
      <c r="N465" s="1">
        <v>34.135399366139261</v>
      </c>
      <c r="O465" s="2">
        <v>31</v>
      </c>
      <c r="P465" s="2">
        <v>3.1353993661392607</v>
      </c>
      <c r="T465" s="1">
        <v>55.470023969976289</v>
      </c>
      <c r="U465" s="2">
        <v>119</v>
      </c>
      <c r="V465" s="2">
        <v>-63.529976030023711</v>
      </c>
      <c r="Z465" s="2">
        <v>93.87</v>
      </c>
      <c r="AA465" s="2">
        <v>208</v>
      </c>
      <c r="AB465" s="2">
        <v>-114.13</v>
      </c>
      <c r="AF465" s="2">
        <v>243.21</v>
      </c>
      <c r="AG465" s="2">
        <v>51</v>
      </c>
      <c r="AH465" s="2">
        <v>192.21</v>
      </c>
      <c r="AL465" s="2">
        <v>145.08000000000001</v>
      </c>
      <c r="AM465" s="2">
        <v>1309</v>
      </c>
      <c r="AN465" s="2">
        <v>-1163.92</v>
      </c>
      <c r="AR465" s="2">
        <v>64</v>
      </c>
      <c r="AS465" s="2">
        <v>217</v>
      </c>
      <c r="AT465" s="2">
        <v>-153</v>
      </c>
      <c r="AX465" s="2">
        <v>140.81</v>
      </c>
      <c r="AY465" s="2">
        <v>699</v>
      </c>
      <c r="AZ465" s="2">
        <v>-558.19000000000005</v>
      </c>
      <c r="BD465" s="2">
        <v>426.69</v>
      </c>
      <c r="BE465" s="2">
        <v>31</v>
      </c>
      <c r="BF465" s="2">
        <v>395.69</v>
      </c>
    </row>
    <row r="466" spans="1:58" x14ac:dyDescent="0.25">
      <c r="A466" s="7">
        <v>0.32222222222222202</v>
      </c>
      <c r="B466" s="1">
        <v>111.76623331211755</v>
      </c>
      <c r="C466" s="2">
        <v>31</v>
      </c>
      <c r="D466" s="2">
        <v>80.766233312117549</v>
      </c>
      <c r="H466" s="1">
        <v>378.28571274870546</v>
      </c>
      <c r="I466" s="2">
        <v>131</v>
      </c>
      <c r="J466" s="2">
        <v>247.28571274870546</v>
      </c>
      <c r="N466" s="1">
        <v>38.688311531117613</v>
      </c>
      <c r="O466" s="2">
        <v>31</v>
      </c>
      <c r="P466" s="2">
        <v>7.6883115311176127</v>
      </c>
      <c r="T466" s="1">
        <v>60.181817937294056</v>
      </c>
      <c r="U466" s="2">
        <v>119</v>
      </c>
      <c r="V466" s="2">
        <v>-58.818182062705944</v>
      </c>
      <c r="Z466" s="2">
        <v>103.17</v>
      </c>
      <c r="AA466" s="2">
        <v>208</v>
      </c>
      <c r="AB466" s="2">
        <v>-104.83</v>
      </c>
      <c r="AF466" s="2">
        <v>309.51</v>
      </c>
      <c r="AG466" s="2">
        <v>51</v>
      </c>
      <c r="AH466" s="2">
        <v>258.51</v>
      </c>
      <c r="AL466" s="2">
        <v>365.39</v>
      </c>
      <c r="AM466" s="2">
        <v>400</v>
      </c>
      <c r="AN466" s="2">
        <v>-34.610000000000014</v>
      </c>
      <c r="AR466" s="2">
        <v>55.88</v>
      </c>
      <c r="AS466" s="2">
        <v>217</v>
      </c>
      <c r="AT466" s="2">
        <v>-161.12</v>
      </c>
      <c r="AX466" s="2">
        <v>150.44999999999999</v>
      </c>
      <c r="AY466" s="2">
        <v>686</v>
      </c>
      <c r="AZ466" s="2">
        <v>-535.54999999999995</v>
      </c>
      <c r="BD466" s="2">
        <v>429.87</v>
      </c>
      <c r="BE466" s="2">
        <v>31</v>
      </c>
      <c r="BF466" s="2">
        <v>398.87</v>
      </c>
    </row>
    <row r="467" spans="1:58" x14ac:dyDescent="0.25">
      <c r="A467" s="7">
        <v>0.32291666666666702</v>
      </c>
      <c r="B467" s="1">
        <v>121.25276425782027</v>
      </c>
      <c r="C467" s="2">
        <v>31</v>
      </c>
      <c r="D467" s="2">
        <v>90.252764257820274</v>
      </c>
      <c r="H467" s="1">
        <v>385.41057210521444</v>
      </c>
      <c r="I467" s="2">
        <v>131</v>
      </c>
      <c r="J467" s="2">
        <v>254.41057210521444</v>
      </c>
      <c r="N467" s="1">
        <v>43.304558663507237</v>
      </c>
      <c r="O467" s="2">
        <v>31</v>
      </c>
      <c r="P467" s="2">
        <v>12.304558663507237</v>
      </c>
      <c r="T467" s="1">
        <v>60.626382128910137</v>
      </c>
      <c r="U467" s="2">
        <v>119</v>
      </c>
      <c r="V467" s="2">
        <v>-58.373617871089863</v>
      </c>
      <c r="Z467" s="2">
        <v>86.61</v>
      </c>
      <c r="AA467" s="2">
        <v>208</v>
      </c>
      <c r="AB467" s="2">
        <v>-121.39</v>
      </c>
      <c r="AF467" s="2">
        <v>277.14999999999998</v>
      </c>
      <c r="AG467" s="2">
        <v>51</v>
      </c>
      <c r="AH467" s="2">
        <v>226.14999999999998</v>
      </c>
      <c r="AL467" s="2">
        <v>368.09</v>
      </c>
      <c r="AM467" s="2">
        <v>400</v>
      </c>
      <c r="AN467" s="2">
        <v>-31.910000000000025</v>
      </c>
      <c r="AR467" s="2">
        <v>64.959999999999994</v>
      </c>
      <c r="AS467" s="2">
        <v>217</v>
      </c>
      <c r="AT467" s="2">
        <v>-152.04000000000002</v>
      </c>
      <c r="AX467" s="2">
        <v>151.57</v>
      </c>
      <c r="AY467" s="2">
        <v>686</v>
      </c>
      <c r="AZ467" s="2">
        <v>-534.43000000000006</v>
      </c>
      <c r="BD467" s="2">
        <v>433.05</v>
      </c>
      <c r="BE467" s="2">
        <v>31</v>
      </c>
      <c r="BF467" s="2">
        <v>402.05</v>
      </c>
    </row>
    <row r="468" spans="1:58" x14ac:dyDescent="0.25">
      <c r="A468" s="7">
        <v>0.32361111111111102</v>
      </c>
      <c r="B468" s="1">
        <v>104.69251194291911</v>
      </c>
      <c r="C468" s="2">
        <v>31</v>
      </c>
      <c r="D468" s="2">
        <v>73.692511942919111</v>
      </c>
      <c r="H468" s="1">
        <v>418.77004777167645</v>
      </c>
      <c r="I468" s="2">
        <v>131</v>
      </c>
      <c r="J468" s="2">
        <v>287.77004777167645</v>
      </c>
      <c r="N468" s="1">
        <v>43.621879976216292</v>
      </c>
      <c r="O468" s="2">
        <v>31</v>
      </c>
      <c r="P468" s="2">
        <v>12.621879976216292</v>
      </c>
      <c r="T468" s="1">
        <v>56.708443969081181</v>
      </c>
      <c r="U468" s="2">
        <v>119</v>
      </c>
      <c r="V468" s="2">
        <v>-62.291556030918819</v>
      </c>
      <c r="Z468" s="2">
        <v>257.37</v>
      </c>
      <c r="AA468" s="2">
        <v>208</v>
      </c>
      <c r="AB468" s="2">
        <v>49.370000000000005</v>
      </c>
      <c r="AF468" s="2">
        <v>222.47</v>
      </c>
      <c r="AG468" s="2">
        <v>51</v>
      </c>
      <c r="AH468" s="2">
        <v>171.47</v>
      </c>
      <c r="AL468" s="2">
        <v>375.15</v>
      </c>
      <c r="AM468" s="2">
        <v>400</v>
      </c>
      <c r="AN468" s="2">
        <v>-24.850000000000023</v>
      </c>
      <c r="AR468" s="2">
        <v>65.430000000000007</v>
      </c>
      <c r="AS468" s="2">
        <v>58</v>
      </c>
      <c r="AT468" s="2">
        <v>7.4300000000000068</v>
      </c>
      <c r="AX468" s="2">
        <v>148.31</v>
      </c>
      <c r="AY468" s="2">
        <v>686</v>
      </c>
      <c r="AZ468" s="2">
        <v>-537.69000000000005</v>
      </c>
      <c r="BD468" s="2">
        <v>436.22</v>
      </c>
      <c r="BE468" s="2">
        <v>31</v>
      </c>
      <c r="BF468" s="2">
        <v>405.22</v>
      </c>
    </row>
    <row r="469" spans="1:58" x14ac:dyDescent="0.25">
      <c r="A469" s="7">
        <v>0.32430555555555601</v>
      </c>
      <c r="B469" s="1">
        <v>105.45352799314483</v>
      </c>
      <c r="C469" s="2">
        <v>31</v>
      </c>
      <c r="D469" s="2">
        <v>74.453527993144831</v>
      </c>
      <c r="H469" s="1">
        <v>329.54227497857755</v>
      </c>
      <c r="I469" s="2">
        <v>131</v>
      </c>
      <c r="J469" s="2">
        <v>198.54227497857755</v>
      </c>
      <c r="N469" s="1">
        <v>39.545072997429315</v>
      </c>
      <c r="O469" s="2">
        <v>31</v>
      </c>
      <c r="P469" s="2">
        <v>8.5450729974293154</v>
      </c>
      <c r="T469" s="1">
        <v>52.726763996572416</v>
      </c>
      <c r="U469" s="2">
        <v>119</v>
      </c>
      <c r="V469" s="2">
        <v>-66.273236003427584</v>
      </c>
      <c r="Z469" s="2">
        <v>408.63</v>
      </c>
      <c r="AA469" s="2">
        <v>208</v>
      </c>
      <c r="AB469" s="2">
        <v>200.63</v>
      </c>
      <c r="AF469" s="2">
        <v>237.27</v>
      </c>
      <c r="AG469" s="2">
        <v>51</v>
      </c>
      <c r="AH469" s="2">
        <v>186.27</v>
      </c>
      <c r="AL469" s="2">
        <v>377.88</v>
      </c>
      <c r="AM469" s="2">
        <v>400</v>
      </c>
      <c r="AN469" s="2">
        <v>-22.120000000000005</v>
      </c>
      <c r="AR469" s="2">
        <v>61.51</v>
      </c>
      <c r="AS469" s="2">
        <v>58</v>
      </c>
      <c r="AT469" s="2">
        <v>3.509999999999998</v>
      </c>
      <c r="AX469" s="2">
        <v>162.57</v>
      </c>
      <c r="AY469" s="2">
        <v>686</v>
      </c>
      <c r="AZ469" s="2">
        <v>-523.43000000000006</v>
      </c>
      <c r="BD469" s="2">
        <v>439.39</v>
      </c>
      <c r="BE469" s="2">
        <v>31</v>
      </c>
      <c r="BF469" s="2">
        <v>408.39</v>
      </c>
    </row>
    <row r="470" spans="1:58" x14ac:dyDescent="0.25">
      <c r="A470" s="7">
        <v>0.32500000000000001</v>
      </c>
      <c r="B470" s="1">
        <v>101.78839060855404</v>
      </c>
      <c r="C470" s="2">
        <v>31</v>
      </c>
      <c r="D470" s="2">
        <v>70.788390608554039</v>
      </c>
      <c r="H470" s="1">
        <v>331.91866502789367</v>
      </c>
      <c r="I470" s="2">
        <v>131</v>
      </c>
      <c r="J470" s="2">
        <v>200.91866502789367</v>
      </c>
      <c r="N470" s="1">
        <v>44.255822003719146</v>
      </c>
      <c r="O470" s="2">
        <v>31</v>
      </c>
      <c r="P470" s="2">
        <v>13.255822003719146</v>
      </c>
      <c r="T470" s="1">
        <v>53.10698640446298</v>
      </c>
      <c r="U470" s="2">
        <v>119</v>
      </c>
      <c r="V470" s="2">
        <v>-65.893013595537013</v>
      </c>
      <c r="Z470" s="2">
        <v>416</v>
      </c>
      <c r="AA470" s="2">
        <v>208</v>
      </c>
      <c r="AB470" s="2">
        <v>208</v>
      </c>
      <c r="AF470" s="2">
        <v>238.98</v>
      </c>
      <c r="AG470" s="2">
        <v>51</v>
      </c>
      <c r="AH470" s="2">
        <v>187.98</v>
      </c>
      <c r="AL470" s="2">
        <v>367.32</v>
      </c>
      <c r="AM470" s="2">
        <v>400</v>
      </c>
      <c r="AN470" s="2">
        <v>-32.680000000000007</v>
      </c>
      <c r="AR470" s="2">
        <v>61.96</v>
      </c>
      <c r="AS470" s="2">
        <v>58</v>
      </c>
      <c r="AT470" s="2">
        <v>3.9600000000000009</v>
      </c>
      <c r="AX470" s="2">
        <v>181.45</v>
      </c>
      <c r="AY470" s="2">
        <v>686</v>
      </c>
      <c r="AZ470" s="2">
        <v>-504.55</v>
      </c>
      <c r="BD470" s="2">
        <v>230.13</v>
      </c>
      <c r="BE470" s="2">
        <v>31</v>
      </c>
      <c r="BF470" s="2">
        <v>199.13</v>
      </c>
    </row>
    <row r="471" spans="1:58" x14ac:dyDescent="0.25">
      <c r="A471" s="7">
        <v>0.32569444444444401</v>
      </c>
      <c r="B471" s="1">
        <v>98.059344467377855</v>
      </c>
      <c r="C471" s="2">
        <v>31</v>
      </c>
      <c r="D471" s="2">
        <v>67.059344467377855</v>
      </c>
      <c r="H471" s="1">
        <v>432.35256424252952</v>
      </c>
      <c r="I471" s="2">
        <v>131</v>
      </c>
      <c r="J471" s="2">
        <v>301.35256424252952</v>
      </c>
      <c r="N471" s="1">
        <v>57.944158094359629</v>
      </c>
      <c r="O471" s="2">
        <v>31</v>
      </c>
      <c r="P471" s="2">
        <v>26.944158094359629</v>
      </c>
      <c r="T471" s="1">
        <v>53.486915164024282</v>
      </c>
      <c r="U471" s="2">
        <v>119</v>
      </c>
      <c r="V471" s="2">
        <v>-65.513084835975718</v>
      </c>
      <c r="Z471" s="2">
        <v>427.9</v>
      </c>
      <c r="AA471" s="2">
        <v>208</v>
      </c>
      <c r="AB471" s="2">
        <v>219.89999999999998</v>
      </c>
      <c r="AF471" s="2">
        <v>245.15</v>
      </c>
      <c r="AG471" s="2">
        <v>51</v>
      </c>
      <c r="AH471" s="2">
        <v>194.15</v>
      </c>
      <c r="AL471" s="2">
        <v>374.41</v>
      </c>
      <c r="AM471" s="2">
        <v>400</v>
      </c>
      <c r="AN471" s="2">
        <v>-25.589999999999975</v>
      </c>
      <c r="AR471" s="2">
        <v>62.4</v>
      </c>
      <c r="AS471" s="2">
        <v>58</v>
      </c>
      <c r="AT471" s="2">
        <v>4.3999999999999986</v>
      </c>
      <c r="AX471" s="2">
        <v>178.29</v>
      </c>
      <c r="AY471" s="2">
        <v>686</v>
      </c>
      <c r="AZ471" s="2">
        <v>-507.71000000000004</v>
      </c>
      <c r="BD471" s="2">
        <v>182.75</v>
      </c>
      <c r="BE471" s="2">
        <v>31</v>
      </c>
      <c r="BF471" s="2">
        <v>151.75</v>
      </c>
    </row>
    <row r="472" spans="1:58" x14ac:dyDescent="0.25">
      <c r="A472" s="7">
        <v>0.32638888888888901</v>
      </c>
      <c r="B472" s="1">
        <v>98.755327511913663</v>
      </c>
      <c r="C472" s="2">
        <v>31</v>
      </c>
      <c r="D472" s="2">
        <v>67.755327511913663</v>
      </c>
      <c r="H472" s="1">
        <v>403.9990670941923</v>
      </c>
      <c r="I472" s="2">
        <v>131</v>
      </c>
      <c r="J472" s="2">
        <v>272.9990670941923</v>
      </c>
      <c r="N472" s="1">
        <v>67.33317784903204</v>
      </c>
      <c r="O472" s="2">
        <v>254</v>
      </c>
      <c r="P472" s="2">
        <v>-186.66682215096796</v>
      </c>
      <c r="T472" s="1">
        <v>53.866542279225634</v>
      </c>
      <c r="U472" s="2">
        <v>119</v>
      </c>
      <c r="V472" s="2">
        <v>-65.133457720774373</v>
      </c>
      <c r="Z472" s="2">
        <v>404</v>
      </c>
      <c r="AA472" s="2">
        <v>208</v>
      </c>
      <c r="AB472" s="2">
        <v>196</v>
      </c>
      <c r="AF472" s="2">
        <v>206.49</v>
      </c>
      <c r="AG472" s="2">
        <v>51</v>
      </c>
      <c r="AH472" s="2">
        <v>155.49</v>
      </c>
      <c r="AL472" s="2">
        <v>336.67</v>
      </c>
      <c r="AM472" s="2">
        <v>400</v>
      </c>
      <c r="AN472" s="2">
        <v>-63.329999999999984</v>
      </c>
      <c r="AR472" s="2">
        <v>62.84</v>
      </c>
      <c r="AS472" s="2">
        <v>58</v>
      </c>
      <c r="AT472" s="2">
        <v>4.8400000000000034</v>
      </c>
      <c r="AX472" s="2">
        <v>206.49</v>
      </c>
      <c r="AY472" s="2">
        <v>686</v>
      </c>
      <c r="AZ472" s="2">
        <v>-479.51</v>
      </c>
      <c r="BD472" s="2">
        <v>224.44</v>
      </c>
      <c r="BE472" s="2">
        <v>31</v>
      </c>
      <c r="BF472" s="2">
        <v>193.44</v>
      </c>
    </row>
    <row r="473" spans="1:58" x14ac:dyDescent="0.25">
      <c r="A473" s="7">
        <v>0.327083333333333</v>
      </c>
      <c r="B473" s="1">
        <v>176.29904431180472</v>
      </c>
      <c r="C473" s="2">
        <v>31</v>
      </c>
      <c r="D473" s="2">
        <v>145.29904431180472</v>
      </c>
      <c r="H473" s="1">
        <v>406.84394841185707</v>
      </c>
      <c r="I473" s="2">
        <v>131</v>
      </c>
      <c r="J473" s="2">
        <v>275.84394841185707</v>
      </c>
      <c r="N473" s="1">
        <v>67.807324735309507</v>
      </c>
      <c r="O473" s="2">
        <v>254</v>
      </c>
      <c r="P473" s="2">
        <v>-186.19267526469048</v>
      </c>
      <c r="T473" s="1">
        <v>54.2458597882476</v>
      </c>
      <c r="U473" s="2">
        <v>119</v>
      </c>
      <c r="V473" s="2">
        <v>-64.7541402117524</v>
      </c>
      <c r="Z473" s="2">
        <v>411.36</v>
      </c>
      <c r="AA473" s="2">
        <v>208</v>
      </c>
      <c r="AB473" s="2">
        <v>203.36</v>
      </c>
      <c r="AF473" s="2">
        <v>207.94</v>
      </c>
      <c r="AG473" s="2">
        <v>51</v>
      </c>
      <c r="AH473" s="2">
        <v>156.94</v>
      </c>
      <c r="AL473" s="2">
        <v>343.56</v>
      </c>
      <c r="AM473" s="2">
        <v>400</v>
      </c>
      <c r="AN473" s="2">
        <v>-56.44</v>
      </c>
      <c r="AR473" s="2">
        <v>63.29</v>
      </c>
      <c r="AS473" s="2">
        <v>58</v>
      </c>
      <c r="AT473" s="2">
        <v>5.2899999999999991</v>
      </c>
      <c r="AX473" s="2">
        <v>203.42</v>
      </c>
      <c r="AY473" s="2">
        <v>686</v>
      </c>
      <c r="AZ473" s="2">
        <v>-482.58000000000004</v>
      </c>
      <c r="BD473" s="2">
        <v>216.98</v>
      </c>
      <c r="BE473" s="2">
        <v>31</v>
      </c>
      <c r="BF473" s="2">
        <v>185.98</v>
      </c>
    </row>
    <row r="474" spans="1:58" x14ac:dyDescent="0.25">
      <c r="A474" s="7">
        <v>0.327777777777778</v>
      </c>
      <c r="B474" s="1">
        <v>150.21836434730028</v>
      </c>
      <c r="C474" s="2">
        <v>31</v>
      </c>
      <c r="D474" s="2">
        <v>119.21836434730028</v>
      </c>
      <c r="H474" s="1">
        <v>414.23851986679779</v>
      </c>
      <c r="I474" s="2">
        <v>131</v>
      </c>
      <c r="J474" s="2">
        <v>283.23851986679779</v>
      </c>
      <c r="N474" s="1">
        <v>72.833146350206206</v>
      </c>
      <c r="O474" s="2">
        <v>254</v>
      </c>
      <c r="P474" s="2">
        <v>-181.16685364979378</v>
      </c>
      <c r="T474" s="1">
        <v>59.176931409542533</v>
      </c>
      <c r="U474" s="2">
        <v>119</v>
      </c>
      <c r="V474" s="2">
        <v>-59.823068590457467</v>
      </c>
      <c r="Z474" s="2">
        <v>409.69</v>
      </c>
      <c r="AA474" s="2">
        <v>208</v>
      </c>
      <c r="AB474" s="2">
        <v>201.69</v>
      </c>
      <c r="AF474" s="2">
        <v>227.6</v>
      </c>
      <c r="AG474" s="2">
        <v>51</v>
      </c>
      <c r="AH474" s="2">
        <v>176.6</v>
      </c>
      <c r="AL474" s="2">
        <v>355.06</v>
      </c>
      <c r="AM474" s="2">
        <v>400</v>
      </c>
      <c r="AN474" s="2">
        <v>-44.94</v>
      </c>
      <c r="AR474" s="2">
        <v>59.18</v>
      </c>
      <c r="AS474" s="2">
        <v>58</v>
      </c>
      <c r="AT474" s="2">
        <v>1.1799999999999997</v>
      </c>
      <c r="AX474" s="2">
        <v>195.74</v>
      </c>
      <c r="AY474" s="2">
        <v>697</v>
      </c>
      <c r="AZ474" s="2">
        <v>-501.26</v>
      </c>
      <c r="BD474" s="2">
        <v>227.6</v>
      </c>
      <c r="BE474" s="2">
        <v>31</v>
      </c>
      <c r="BF474" s="2">
        <v>196.6</v>
      </c>
    </row>
    <row r="475" spans="1:58" x14ac:dyDescent="0.25">
      <c r="A475" s="7">
        <v>0.328472222222222</v>
      </c>
      <c r="B475" s="1">
        <v>151.25971934315496</v>
      </c>
      <c r="C475" s="2">
        <v>31</v>
      </c>
      <c r="D475" s="2">
        <v>120.25971934315496</v>
      </c>
      <c r="H475" s="1">
        <v>435.44464659393088</v>
      </c>
      <c r="I475" s="2">
        <v>71</v>
      </c>
      <c r="J475" s="2">
        <v>364.44464659393088</v>
      </c>
      <c r="N475" s="1">
        <v>77.921673601019222</v>
      </c>
      <c r="O475" s="2">
        <v>254</v>
      </c>
      <c r="P475" s="2">
        <v>-176.07832639898078</v>
      </c>
      <c r="T475" s="1">
        <v>59.587162165485282</v>
      </c>
      <c r="U475" s="2">
        <v>119</v>
      </c>
      <c r="V475" s="2">
        <v>-59.412837834514718</v>
      </c>
      <c r="Z475" s="2">
        <v>394.19</v>
      </c>
      <c r="AA475" s="2">
        <v>508</v>
      </c>
      <c r="AB475" s="2">
        <v>-113.81</v>
      </c>
      <c r="AF475" s="2">
        <v>229.18</v>
      </c>
      <c r="AG475" s="2">
        <v>51</v>
      </c>
      <c r="AH475" s="2">
        <v>178.18</v>
      </c>
      <c r="AL475" s="2">
        <v>357.52</v>
      </c>
      <c r="AM475" s="2">
        <v>400</v>
      </c>
      <c r="AN475" s="2">
        <v>-42.480000000000018</v>
      </c>
      <c r="AR475" s="2">
        <v>64.17</v>
      </c>
      <c r="AS475" s="2">
        <v>58</v>
      </c>
      <c r="AT475" s="2">
        <v>6.1700000000000017</v>
      </c>
      <c r="AX475" s="2">
        <v>187.93</v>
      </c>
      <c r="AY475" s="2">
        <v>697</v>
      </c>
      <c r="AZ475" s="2">
        <v>-509.07</v>
      </c>
      <c r="BD475" s="2">
        <v>224.6</v>
      </c>
      <c r="BE475" s="2">
        <v>31</v>
      </c>
      <c r="BF475" s="2">
        <v>193.6</v>
      </c>
    </row>
    <row r="476" spans="1:58" x14ac:dyDescent="0.25">
      <c r="A476" s="7">
        <v>0.329166666666667</v>
      </c>
      <c r="B476" s="1">
        <v>156.91531407554677</v>
      </c>
      <c r="C476" s="2">
        <v>31</v>
      </c>
      <c r="D476" s="2">
        <v>125.91531407554677</v>
      </c>
      <c r="H476" s="1">
        <v>438.43984815226298</v>
      </c>
      <c r="I476" s="2">
        <v>71</v>
      </c>
      <c r="J476" s="2">
        <v>367.43984815226298</v>
      </c>
      <c r="N476" s="1">
        <v>83.072813334112993</v>
      </c>
      <c r="O476" s="2">
        <v>254</v>
      </c>
      <c r="P476" s="2">
        <v>-170.92718666588701</v>
      </c>
      <c r="T476" s="1">
        <v>69.227344445094147</v>
      </c>
      <c r="U476" s="2">
        <v>119</v>
      </c>
      <c r="V476" s="2">
        <v>-49.772655554905853</v>
      </c>
      <c r="Z476" s="2">
        <v>392.29</v>
      </c>
      <c r="AA476" s="2">
        <v>508</v>
      </c>
      <c r="AB476" s="2">
        <v>-115.70999999999998</v>
      </c>
      <c r="AF476" s="2">
        <v>189.22</v>
      </c>
      <c r="AG476" s="2">
        <v>51</v>
      </c>
      <c r="AH476" s="2">
        <v>138.22</v>
      </c>
      <c r="AL476" s="2">
        <v>359.98</v>
      </c>
      <c r="AM476" s="2">
        <v>400</v>
      </c>
      <c r="AN476" s="2">
        <v>-40.019999999999982</v>
      </c>
      <c r="AR476" s="2">
        <v>69.23</v>
      </c>
      <c r="AS476" s="2">
        <v>58</v>
      </c>
      <c r="AT476" s="2">
        <v>11.230000000000004</v>
      </c>
      <c r="AX476" s="2">
        <v>193.84</v>
      </c>
      <c r="AY476" s="2">
        <v>697</v>
      </c>
      <c r="AZ476" s="2">
        <v>-503.15999999999997</v>
      </c>
      <c r="BD476" s="2">
        <v>313.83</v>
      </c>
      <c r="BE476" s="2">
        <v>31</v>
      </c>
      <c r="BF476" s="2">
        <v>282.83</v>
      </c>
    </row>
    <row r="477" spans="1:58" x14ac:dyDescent="0.25">
      <c r="A477" s="7">
        <v>0.32986111111111099</v>
      </c>
      <c r="B477" s="1">
        <v>171.92628334100897</v>
      </c>
      <c r="C477" s="2">
        <v>176</v>
      </c>
      <c r="D477" s="2">
        <v>-4.0737166589910316</v>
      </c>
      <c r="H477" s="1">
        <v>464.66563065137564</v>
      </c>
      <c r="I477" s="2">
        <v>71</v>
      </c>
      <c r="J477" s="2">
        <v>393.66563065137564</v>
      </c>
      <c r="N477" s="1">
        <v>83.639813517247603</v>
      </c>
      <c r="O477" s="2">
        <v>254</v>
      </c>
      <c r="P477" s="2">
        <v>-170.3601864827524</v>
      </c>
      <c r="T477" s="1">
        <v>74.346500904220093</v>
      </c>
      <c r="U477" s="2">
        <v>119</v>
      </c>
      <c r="V477" s="2">
        <v>-44.653499095779907</v>
      </c>
      <c r="Z477" s="2">
        <v>399.61</v>
      </c>
      <c r="AA477" s="2">
        <v>508</v>
      </c>
      <c r="AB477" s="2">
        <v>-108.38999999999999</v>
      </c>
      <c r="AF477" s="2">
        <v>181.22</v>
      </c>
      <c r="AG477" s="2">
        <v>51</v>
      </c>
      <c r="AH477" s="2">
        <v>130.22</v>
      </c>
      <c r="AL477" s="2">
        <v>329.91</v>
      </c>
      <c r="AM477" s="2">
        <v>400</v>
      </c>
      <c r="AN477" s="2">
        <v>-70.089999999999975</v>
      </c>
      <c r="AR477" s="2">
        <v>69.7</v>
      </c>
      <c r="AS477" s="2">
        <v>58</v>
      </c>
      <c r="AT477" s="2">
        <v>11.700000000000003</v>
      </c>
      <c r="AX477" s="2">
        <v>181.22</v>
      </c>
      <c r="AY477" s="2">
        <v>697</v>
      </c>
      <c r="AZ477" s="2">
        <v>-515.78</v>
      </c>
      <c r="BD477" s="2">
        <v>320.62</v>
      </c>
      <c r="BE477" s="2">
        <v>31</v>
      </c>
      <c r="BF477" s="2">
        <v>289.62</v>
      </c>
    </row>
    <row r="478" spans="1:58" x14ac:dyDescent="0.25">
      <c r="A478" s="7">
        <v>0.33055555555555599</v>
      </c>
      <c r="B478" s="1">
        <v>187.12508956789361</v>
      </c>
      <c r="C478" s="2">
        <v>176</v>
      </c>
      <c r="D478" s="2">
        <v>11.12508956789361</v>
      </c>
      <c r="H478" s="1">
        <v>467.81272391973403</v>
      </c>
      <c r="I478" s="2">
        <v>71</v>
      </c>
      <c r="J478" s="2">
        <v>396.81272391973403</v>
      </c>
      <c r="N478" s="1">
        <v>88.884417544749454</v>
      </c>
      <c r="O478" s="2">
        <v>254</v>
      </c>
      <c r="P478" s="2">
        <v>-165.11558245525055</v>
      </c>
      <c r="T478" s="1">
        <v>70.17190858796009</v>
      </c>
      <c r="U478" s="2">
        <v>119</v>
      </c>
      <c r="V478" s="2">
        <v>-48.82809141203991</v>
      </c>
      <c r="Z478" s="2">
        <v>402.32</v>
      </c>
      <c r="AA478" s="2">
        <v>508</v>
      </c>
      <c r="AB478" s="2">
        <v>-105.68</v>
      </c>
      <c r="AF478" s="2">
        <v>205.84</v>
      </c>
      <c r="AG478" s="2">
        <v>51</v>
      </c>
      <c r="AH478" s="2">
        <v>154.84</v>
      </c>
      <c r="AL478" s="2">
        <v>261.98</v>
      </c>
      <c r="AM478" s="2">
        <v>400</v>
      </c>
      <c r="AN478" s="2">
        <v>-138.01999999999998</v>
      </c>
      <c r="AR478" s="2">
        <v>70.17</v>
      </c>
      <c r="AS478" s="2">
        <v>58</v>
      </c>
      <c r="AT478" s="2">
        <v>12.170000000000002</v>
      </c>
      <c r="AX478" s="2">
        <v>177.77</v>
      </c>
      <c r="AY478" s="2">
        <v>697</v>
      </c>
      <c r="AZ478" s="2">
        <v>-519.23</v>
      </c>
      <c r="BD478" s="2">
        <v>378.93</v>
      </c>
      <c r="BE478" s="2">
        <v>31</v>
      </c>
      <c r="BF478" s="2">
        <v>347.93</v>
      </c>
    </row>
    <row r="479" spans="1:58" x14ac:dyDescent="0.25">
      <c r="A479" s="7">
        <v>0.33124999999999999</v>
      </c>
      <c r="B479" s="1">
        <v>211.9305800997067</v>
      </c>
      <c r="C479" s="2">
        <v>176</v>
      </c>
      <c r="D479" s="2">
        <v>35.930580099706702</v>
      </c>
      <c r="H479" s="1">
        <v>470.95684466601489</v>
      </c>
      <c r="I479" s="2">
        <v>71</v>
      </c>
      <c r="J479" s="2">
        <v>399.95684466601489</v>
      </c>
      <c r="N479" s="1">
        <v>84.772232039882681</v>
      </c>
      <c r="O479" s="2">
        <v>254</v>
      </c>
      <c r="P479" s="2">
        <v>-169.22776796011732</v>
      </c>
      <c r="T479" s="1">
        <v>70.643526699902225</v>
      </c>
      <c r="U479" s="2">
        <v>119</v>
      </c>
      <c r="V479" s="2">
        <v>-48.356473300097775</v>
      </c>
      <c r="Z479" s="2">
        <v>405.02</v>
      </c>
      <c r="AA479" s="2">
        <v>508</v>
      </c>
      <c r="AB479" s="2">
        <v>-102.98000000000002</v>
      </c>
      <c r="AF479" s="2">
        <v>216.64</v>
      </c>
      <c r="AG479" s="2">
        <v>51</v>
      </c>
      <c r="AH479" s="2">
        <v>165.64</v>
      </c>
      <c r="AL479" s="2">
        <v>263.74</v>
      </c>
      <c r="AM479" s="2">
        <v>191</v>
      </c>
      <c r="AN479" s="2">
        <v>72.740000000000009</v>
      </c>
      <c r="AR479" s="2">
        <v>70.64</v>
      </c>
      <c r="AS479" s="2">
        <v>58</v>
      </c>
      <c r="AT479" s="2">
        <v>12.64</v>
      </c>
      <c r="AX479" s="2">
        <v>188.38</v>
      </c>
      <c r="AY479" s="2">
        <v>697</v>
      </c>
      <c r="AZ479" s="2">
        <v>-508.62</v>
      </c>
      <c r="BD479" s="2">
        <v>386.18</v>
      </c>
      <c r="BE479" s="2">
        <v>31</v>
      </c>
      <c r="BF479" s="2">
        <v>355.18</v>
      </c>
    </row>
    <row r="480" spans="1:58" x14ac:dyDescent="0.25">
      <c r="A480" s="7">
        <v>0.33194444444444399</v>
      </c>
      <c r="B480" s="1">
        <v>241.78994346345382</v>
      </c>
      <c r="C480" s="2">
        <v>176</v>
      </c>
      <c r="D480" s="2">
        <v>65.789943463453824</v>
      </c>
      <c r="H480" s="1">
        <v>308.16365343381369</v>
      </c>
      <c r="I480" s="2">
        <v>71</v>
      </c>
      <c r="J480" s="2">
        <v>237.16365343381369</v>
      </c>
      <c r="N480" s="1">
        <v>90.078606388345534</v>
      </c>
      <c r="O480" s="2">
        <v>254</v>
      </c>
      <c r="P480" s="2">
        <v>-163.92139361165448</v>
      </c>
      <c r="T480" s="1">
        <v>66.373709970359883</v>
      </c>
      <c r="U480" s="2">
        <v>59</v>
      </c>
      <c r="V480" s="2">
        <v>7.373709970359883</v>
      </c>
      <c r="Z480" s="2">
        <v>379.28</v>
      </c>
      <c r="AA480" s="2">
        <v>540</v>
      </c>
      <c r="AB480" s="2">
        <v>-160.72000000000003</v>
      </c>
      <c r="AF480" s="2">
        <v>360.31</v>
      </c>
      <c r="AG480" s="2">
        <v>51</v>
      </c>
      <c r="AH480" s="2">
        <v>309.31</v>
      </c>
      <c r="AL480" s="2">
        <v>412.47</v>
      </c>
      <c r="AM480" s="2">
        <v>191</v>
      </c>
      <c r="AN480" s="2">
        <v>221.47000000000003</v>
      </c>
      <c r="AR480" s="2">
        <v>80.599999999999994</v>
      </c>
      <c r="AS480" s="2">
        <v>58</v>
      </c>
      <c r="AT480" s="2">
        <v>22.599999999999994</v>
      </c>
      <c r="AX480" s="2">
        <v>170.68</v>
      </c>
      <c r="AY480" s="2">
        <v>697</v>
      </c>
      <c r="AZ480" s="2">
        <v>-526.31999999999994</v>
      </c>
      <c r="BD480" s="2">
        <v>379.28</v>
      </c>
      <c r="BE480" s="2">
        <v>31</v>
      </c>
      <c r="BF480" s="2">
        <v>348.28</v>
      </c>
    </row>
    <row r="481" spans="1:58" x14ac:dyDescent="0.25">
      <c r="A481" s="7">
        <v>0.33263888888888898</v>
      </c>
      <c r="B481" s="1">
        <v>286.34154642465086</v>
      </c>
      <c r="C481" s="2">
        <v>176</v>
      </c>
      <c r="D481" s="2">
        <v>110.34154642465086</v>
      </c>
      <c r="H481" s="1">
        <v>348.38221481665852</v>
      </c>
      <c r="I481" s="2">
        <v>71</v>
      </c>
      <c r="J481" s="2">
        <v>277.38221481665852</v>
      </c>
      <c r="N481" s="1">
        <v>95.447182141550286</v>
      </c>
      <c r="O481" s="2">
        <v>254</v>
      </c>
      <c r="P481" s="2">
        <v>-158.55281785844971</v>
      </c>
      <c r="T481" s="1">
        <v>62.040668392007689</v>
      </c>
      <c r="U481" s="2">
        <v>59</v>
      </c>
      <c r="V481" s="2">
        <v>3.0406683920076887</v>
      </c>
      <c r="Z481" s="2">
        <v>381.79</v>
      </c>
      <c r="AA481" s="2">
        <v>600</v>
      </c>
      <c r="AB481" s="2">
        <v>-218.20999999999998</v>
      </c>
      <c r="AF481" s="2">
        <v>367.47</v>
      </c>
      <c r="AG481" s="2">
        <v>51</v>
      </c>
      <c r="AH481" s="2">
        <v>316.47000000000003</v>
      </c>
      <c r="AL481" s="2">
        <v>415.2</v>
      </c>
      <c r="AM481" s="2">
        <v>191</v>
      </c>
      <c r="AN481" s="2">
        <v>224.2</v>
      </c>
      <c r="AR481" s="2">
        <v>85.9</v>
      </c>
      <c r="AS481" s="2">
        <v>58</v>
      </c>
      <c r="AT481" s="2">
        <v>27.900000000000006</v>
      </c>
      <c r="AX481" s="2">
        <v>171.8</v>
      </c>
      <c r="AY481" s="2">
        <v>697</v>
      </c>
      <c r="AZ481" s="2">
        <v>-525.20000000000005</v>
      </c>
      <c r="BD481" s="2">
        <v>381.79</v>
      </c>
      <c r="BE481" s="2">
        <v>31</v>
      </c>
      <c r="BF481" s="2">
        <v>350.79</v>
      </c>
    </row>
    <row r="482" spans="1:58" x14ac:dyDescent="0.25">
      <c r="A482" s="7">
        <v>0.33333333333333298</v>
      </c>
      <c r="B482" s="1">
        <v>278.6150220367706</v>
      </c>
      <c r="C482" s="2">
        <v>176</v>
      </c>
      <c r="D482" s="2">
        <v>102.6150220367706</v>
      </c>
      <c r="H482" s="1">
        <v>331.45580207822718</v>
      </c>
      <c r="I482" s="2">
        <v>71</v>
      </c>
      <c r="J482" s="2">
        <v>260.45580207822718</v>
      </c>
      <c r="N482" s="1">
        <v>91.270438253424857</v>
      </c>
      <c r="O482" s="2">
        <v>254</v>
      </c>
      <c r="P482" s="2">
        <v>-162.72956174657514</v>
      </c>
      <c r="T482" s="1">
        <v>57.644487317952546</v>
      </c>
      <c r="U482" s="2">
        <v>59</v>
      </c>
      <c r="V482" s="2">
        <v>-1.3555126820474541</v>
      </c>
      <c r="Z482" s="2">
        <v>355.47</v>
      </c>
      <c r="AA482" s="2">
        <v>600</v>
      </c>
      <c r="AB482" s="2">
        <v>-244.52999999999997</v>
      </c>
      <c r="AF482" s="2">
        <v>475.57</v>
      </c>
      <c r="AG482" s="2">
        <v>51</v>
      </c>
      <c r="AH482" s="2">
        <v>424.57</v>
      </c>
      <c r="AL482" s="2">
        <v>374.69</v>
      </c>
      <c r="AM482" s="2">
        <v>191</v>
      </c>
      <c r="AN482" s="2">
        <v>183.69</v>
      </c>
      <c r="AR482" s="2">
        <v>86.47</v>
      </c>
      <c r="AS482" s="2">
        <v>58</v>
      </c>
      <c r="AT482" s="2">
        <v>28.47</v>
      </c>
      <c r="AX482" s="2">
        <v>172.93</v>
      </c>
      <c r="AY482" s="2">
        <v>697</v>
      </c>
      <c r="AZ482" s="2">
        <v>-524.06999999999994</v>
      </c>
      <c r="BD482" s="2">
        <v>384.3</v>
      </c>
      <c r="BE482" s="2">
        <v>31</v>
      </c>
      <c r="BF482" s="2">
        <v>353.3</v>
      </c>
    </row>
    <row r="483" spans="1:58" x14ac:dyDescent="0.25">
      <c r="A483" s="7">
        <v>0.33402777777777798</v>
      </c>
      <c r="B483" s="1">
        <v>270.76129659748148</v>
      </c>
      <c r="C483" s="2">
        <v>176</v>
      </c>
      <c r="D483" s="2">
        <v>94.761296597481476</v>
      </c>
      <c r="H483" s="1">
        <v>256.25622713690211</v>
      </c>
      <c r="I483" s="2">
        <v>71</v>
      </c>
      <c r="J483" s="2">
        <v>185.25622713690211</v>
      </c>
      <c r="N483" s="1">
        <v>101.53548622405555</v>
      </c>
      <c r="O483" s="2">
        <v>254</v>
      </c>
      <c r="P483" s="2">
        <v>-152.46451377594445</v>
      </c>
      <c r="T483" s="1">
        <v>58.020277842317455</v>
      </c>
      <c r="U483" s="2">
        <v>59</v>
      </c>
      <c r="V483" s="2">
        <v>-0.979722157682545</v>
      </c>
      <c r="Z483" s="2">
        <v>352.96</v>
      </c>
      <c r="AA483" s="2">
        <v>730</v>
      </c>
      <c r="AB483" s="2">
        <v>-377.04</v>
      </c>
      <c r="AF483" s="2">
        <v>483.5</v>
      </c>
      <c r="AG483" s="2">
        <v>51</v>
      </c>
      <c r="AH483" s="2">
        <v>432.5</v>
      </c>
      <c r="AL483" s="2">
        <v>391.64</v>
      </c>
      <c r="AM483" s="2">
        <v>191</v>
      </c>
      <c r="AN483" s="2">
        <v>200.64</v>
      </c>
      <c r="AR483" s="2">
        <v>91.87</v>
      </c>
      <c r="AS483" s="2">
        <v>58</v>
      </c>
      <c r="AT483" s="2">
        <v>33.870000000000005</v>
      </c>
      <c r="AX483" s="2">
        <v>454.49</v>
      </c>
      <c r="AY483" s="2">
        <v>697</v>
      </c>
      <c r="AZ483" s="2">
        <v>-242.51</v>
      </c>
      <c r="BD483" s="2">
        <v>386.8</v>
      </c>
      <c r="BE483" s="2">
        <v>31</v>
      </c>
      <c r="BF483" s="2">
        <v>355.8</v>
      </c>
    </row>
    <row r="484" spans="1:58" x14ac:dyDescent="0.25">
      <c r="A484" s="7">
        <v>0.33472222222222198</v>
      </c>
      <c r="B484" s="1">
        <v>272.5131417163027</v>
      </c>
      <c r="C484" s="2">
        <v>176</v>
      </c>
      <c r="D484" s="2">
        <v>96.513141716302698</v>
      </c>
      <c r="H484" s="1">
        <v>248.1816112059185</v>
      </c>
      <c r="I484" s="2">
        <v>278</v>
      </c>
      <c r="J484" s="2">
        <v>-29.8183887940815</v>
      </c>
      <c r="N484" s="1">
        <v>97.326122041536678</v>
      </c>
      <c r="O484" s="2">
        <v>254</v>
      </c>
      <c r="P484" s="2">
        <v>-156.67387795846332</v>
      </c>
      <c r="T484" s="1">
        <v>53.529367122845173</v>
      </c>
      <c r="U484" s="2">
        <v>59</v>
      </c>
      <c r="V484" s="2">
        <v>-5.4706328771548272</v>
      </c>
      <c r="Z484" s="2">
        <v>389.3</v>
      </c>
      <c r="AA484" s="2">
        <v>2244</v>
      </c>
      <c r="AB484" s="2">
        <v>-1854.7</v>
      </c>
      <c r="AF484" s="2">
        <v>486.63</v>
      </c>
      <c r="AG484" s="2">
        <v>51</v>
      </c>
      <c r="AH484" s="2">
        <v>435.63</v>
      </c>
      <c r="AL484" s="2">
        <v>369.84</v>
      </c>
      <c r="AM484" s="2">
        <v>191</v>
      </c>
      <c r="AN484" s="2">
        <v>178.83999999999997</v>
      </c>
      <c r="AR484" s="2">
        <v>92.46</v>
      </c>
      <c r="AS484" s="2">
        <v>158</v>
      </c>
      <c r="AT484" s="2">
        <v>-65.540000000000006</v>
      </c>
      <c r="AX484" s="2">
        <v>447.7</v>
      </c>
      <c r="AY484" s="2">
        <v>697</v>
      </c>
      <c r="AZ484" s="2">
        <v>-249.3</v>
      </c>
      <c r="BD484" s="2">
        <v>389.3</v>
      </c>
      <c r="BE484" s="2">
        <v>31</v>
      </c>
      <c r="BF484" s="2">
        <v>358.3</v>
      </c>
    </row>
    <row r="485" spans="1:58" x14ac:dyDescent="0.25">
      <c r="A485" s="7">
        <v>0.33541666666666697</v>
      </c>
      <c r="B485" s="1">
        <v>274.26310734183431</v>
      </c>
      <c r="C485" s="2">
        <v>176</v>
      </c>
      <c r="D485" s="2">
        <v>98.263107341834314</v>
      </c>
      <c r="H485" s="1">
        <v>269.36555185358725</v>
      </c>
      <c r="I485" s="2">
        <v>278</v>
      </c>
      <c r="J485" s="2">
        <v>-8.6344481464127512</v>
      </c>
      <c r="N485" s="1">
        <v>93.053554276693774</v>
      </c>
      <c r="O485" s="2">
        <v>254</v>
      </c>
      <c r="P485" s="2">
        <v>-160.94644572330623</v>
      </c>
      <c r="T485" s="1">
        <v>58.770665858964485</v>
      </c>
      <c r="U485" s="2">
        <v>47</v>
      </c>
      <c r="V485" s="2">
        <v>11.770665858964485</v>
      </c>
      <c r="Z485" s="2">
        <v>421.19</v>
      </c>
      <c r="AA485" s="2">
        <v>2244</v>
      </c>
      <c r="AB485" s="2">
        <v>-1822.81</v>
      </c>
      <c r="AF485" s="2">
        <v>489.76</v>
      </c>
      <c r="AG485" s="2">
        <v>51</v>
      </c>
      <c r="AH485" s="2">
        <v>438.76</v>
      </c>
      <c r="AL485" s="2">
        <v>396.7</v>
      </c>
      <c r="AM485" s="2">
        <v>191</v>
      </c>
      <c r="AN485" s="2">
        <v>205.7</v>
      </c>
      <c r="AR485" s="2">
        <v>88.16</v>
      </c>
      <c r="AS485" s="2">
        <v>338</v>
      </c>
      <c r="AT485" s="2">
        <v>-249.84</v>
      </c>
      <c r="AX485" s="2">
        <v>450.58</v>
      </c>
      <c r="AY485" s="2">
        <v>697</v>
      </c>
      <c r="AZ485" s="2">
        <v>-246.42000000000002</v>
      </c>
      <c r="BD485" s="2">
        <v>465.27</v>
      </c>
      <c r="BE485" s="2">
        <v>31</v>
      </c>
      <c r="BF485" s="2">
        <v>434.27</v>
      </c>
    </row>
    <row r="486" spans="1:58" x14ac:dyDescent="0.25">
      <c r="A486" s="7">
        <v>0.33611111111111103</v>
      </c>
      <c r="B486" s="1">
        <v>280.93992877641324</v>
      </c>
      <c r="C486" s="2">
        <v>176</v>
      </c>
      <c r="D486" s="2">
        <v>104.93992877641324</v>
      </c>
      <c r="H486" s="1">
        <v>276.01115809612531</v>
      </c>
      <c r="I486" s="2">
        <v>278</v>
      </c>
      <c r="J486" s="2">
        <v>-1.9888419038746861</v>
      </c>
      <c r="N486" s="1">
        <v>93.646642925471099</v>
      </c>
      <c r="O486" s="2">
        <v>254</v>
      </c>
      <c r="P486" s="2">
        <v>-160.3533570745289</v>
      </c>
      <c r="T486" s="1">
        <v>59.145248163455427</v>
      </c>
      <c r="U486" s="2">
        <v>47</v>
      </c>
      <c r="V486" s="2">
        <v>12.145248163455427</v>
      </c>
      <c r="Z486" s="2">
        <v>423.87</v>
      </c>
      <c r="AA486" s="2">
        <v>2244</v>
      </c>
      <c r="AB486" s="2">
        <v>-1820.13</v>
      </c>
      <c r="AF486" s="2">
        <v>492.88</v>
      </c>
      <c r="AG486" s="2">
        <v>51</v>
      </c>
      <c r="AH486" s="2">
        <v>441.88</v>
      </c>
      <c r="AL486" s="2">
        <v>379.52</v>
      </c>
      <c r="AM486" s="2">
        <v>191</v>
      </c>
      <c r="AN486" s="2">
        <v>188.51999999999998</v>
      </c>
      <c r="AR486" s="2">
        <v>83.79</v>
      </c>
      <c r="AS486" s="2">
        <v>238</v>
      </c>
      <c r="AT486" s="2">
        <v>-154.20999999999998</v>
      </c>
      <c r="AX486" s="2">
        <v>414.02</v>
      </c>
      <c r="AY486" s="2">
        <v>697</v>
      </c>
      <c r="AZ486" s="2">
        <v>-282.98</v>
      </c>
      <c r="BD486" s="2">
        <v>468.23</v>
      </c>
      <c r="BE486" s="2">
        <v>31</v>
      </c>
      <c r="BF486" s="2">
        <v>437.23</v>
      </c>
    </row>
    <row r="487" spans="1:58" x14ac:dyDescent="0.25">
      <c r="A487" s="7">
        <v>0.33680555555555602</v>
      </c>
      <c r="B487" s="1">
        <v>287.67716081662724</v>
      </c>
      <c r="C487" s="2">
        <v>176</v>
      </c>
      <c r="D487" s="2">
        <v>111.67716081662724</v>
      </c>
      <c r="H487" s="1">
        <v>277.7572587195022</v>
      </c>
      <c r="I487" s="2">
        <v>278</v>
      </c>
      <c r="J487" s="2">
        <v>-0.2427412804977962</v>
      </c>
      <c r="N487" s="1">
        <v>114.07887411693839</v>
      </c>
      <c r="O487" s="2">
        <v>254</v>
      </c>
      <c r="P487" s="2">
        <v>-139.92112588306162</v>
      </c>
      <c r="T487" s="1">
        <v>59.519412582750469</v>
      </c>
      <c r="U487" s="2">
        <v>47</v>
      </c>
      <c r="V487" s="2">
        <v>12.519412582750469</v>
      </c>
      <c r="Z487" s="2">
        <v>426.56</v>
      </c>
      <c r="AA487" s="2">
        <v>575</v>
      </c>
      <c r="AB487" s="2">
        <v>-148.44</v>
      </c>
      <c r="AF487" s="2">
        <v>496</v>
      </c>
      <c r="AG487" s="2">
        <v>51</v>
      </c>
      <c r="AH487" s="2">
        <v>445</v>
      </c>
      <c r="AL487" s="2">
        <v>376.96</v>
      </c>
      <c r="AM487" s="2">
        <v>251</v>
      </c>
      <c r="AN487" s="2">
        <v>125.95999999999998</v>
      </c>
      <c r="AR487" s="2">
        <v>84.32</v>
      </c>
      <c r="AS487" s="2">
        <v>238</v>
      </c>
      <c r="AT487" s="2">
        <v>-153.68</v>
      </c>
      <c r="AX487" s="2">
        <v>421.6</v>
      </c>
      <c r="AY487" s="2">
        <v>697</v>
      </c>
      <c r="AZ487" s="2">
        <v>-275.39999999999998</v>
      </c>
      <c r="BD487" s="2">
        <v>496</v>
      </c>
      <c r="BE487" s="2">
        <v>31</v>
      </c>
      <c r="BF487" s="2">
        <v>465</v>
      </c>
    </row>
    <row r="488" spans="1:58" x14ac:dyDescent="0.25">
      <c r="A488" s="7">
        <v>0.33750000000000002</v>
      </c>
      <c r="B488" s="1">
        <v>269.5191821374666</v>
      </c>
      <c r="C488" s="2">
        <v>176</v>
      </c>
      <c r="D488" s="2">
        <v>93.519182137466601</v>
      </c>
      <c r="H488" s="1">
        <v>309.44794986153568</v>
      </c>
      <c r="I488" s="2">
        <v>278</v>
      </c>
      <c r="J488" s="2">
        <v>31.447949861535676</v>
      </c>
      <c r="N488" s="1">
        <v>109.8041112411901</v>
      </c>
      <c r="O488" s="2">
        <v>254</v>
      </c>
      <c r="P488" s="2">
        <v>-144.1958887588099</v>
      </c>
      <c r="T488" s="1">
        <v>59.893151586103684</v>
      </c>
      <c r="U488" s="2">
        <v>47</v>
      </c>
      <c r="V488" s="2">
        <v>12.893151586103684</v>
      </c>
      <c r="Z488" s="2">
        <v>429.23</v>
      </c>
      <c r="AA488" s="2">
        <v>575</v>
      </c>
      <c r="AB488" s="2">
        <v>-145.76999999999998</v>
      </c>
      <c r="AF488" s="2">
        <v>499.11</v>
      </c>
      <c r="AG488" s="2">
        <v>51</v>
      </c>
      <c r="AH488" s="2">
        <v>448.11</v>
      </c>
      <c r="AL488" s="2">
        <v>379.32</v>
      </c>
      <c r="AM488" s="2">
        <v>251</v>
      </c>
      <c r="AN488" s="2">
        <v>128.32</v>
      </c>
      <c r="AR488" s="2">
        <v>89.84</v>
      </c>
      <c r="AS488" s="2">
        <v>238</v>
      </c>
      <c r="AT488" s="2">
        <v>-148.16</v>
      </c>
      <c r="AX488" s="2">
        <v>424.24</v>
      </c>
      <c r="AY488" s="2">
        <v>697</v>
      </c>
      <c r="AZ488" s="2">
        <v>-272.76</v>
      </c>
      <c r="BD488" s="2">
        <v>499.11</v>
      </c>
      <c r="BE488" s="2">
        <v>31</v>
      </c>
      <c r="BF488" s="2">
        <v>468.11</v>
      </c>
    </row>
    <row r="489" spans="1:58" x14ac:dyDescent="0.25">
      <c r="A489" s="7">
        <v>0.33819444444444402</v>
      </c>
      <c r="B489" s="1">
        <v>261.15464989138053</v>
      </c>
      <c r="C489" s="2">
        <v>176</v>
      </c>
      <c r="D489" s="2">
        <v>85.154649891380529</v>
      </c>
      <c r="H489" s="1">
        <v>306.35449314181182</v>
      </c>
      <c r="I489" s="2">
        <v>278</v>
      </c>
      <c r="J489" s="2">
        <v>28.354493141811815</v>
      </c>
      <c r="N489" s="1">
        <v>110.48850572327638</v>
      </c>
      <c r="O489" s="2">
        <v>254</v>
      </c>
      <c r="P489" s="2">
        <v>-143.51149427672362</v>
      </c>
      <c r="T489" s="1">
        <v>55.244252861638188</v>
      </c>
      <c r="U489" s="2">
        <v>47</v>
      </c>
      <c r="V489" s="2">
        <v>8.2442528616381878</v>
      </c>
      <c r="Z489" s="2">
        <v>457.02</v>
      </c>
      <c r="AA489" s="2">
        <v>575</v>
      </c>
      <c r="AB489" s="2">
        <v>-117.98000000000002</v>
      </c>
      <c r="AF489" s="2">
        <v>502.22</v>
      </c>
      <c r="AG489" s="2">
        <v>51</v>
      </c>
      <c r="AH489" s="2">
        <v>451.22</v>
      </c>
      <c r="AL489" s="2">
        <v>467.07</v>
      </c>
      <c r="AM489" s="2">
        <v>251</v>
      </c>
      <c r="AN489" s="2">
        <v>216.07</v>
      </c>
      <c r="AR489" s="2">
        <v>75.33</v>
      </c>
      <c r="AS489" s="2">
        <v>238</v>
      </c>
      <c r="AT489" s="2">
        <v>-162.67000000000002</v>
      </c>
      <c r="AX489" s="2">
        <v>421.87</v>
      </c>
      <c r="AY489" s="2">
        <v>697</v>
      </c>
      <c r="AZ489" s="2">
        <v>-275.13</v>
      </c>
      <c r="BD489" s="2">
        <v>502.22</v>
      </c>
      <c r="BE489" s="2">
        <v>31</v>
      </c>
      <c r="BF489" s="2">
        <v>471.22</v>
      </c>
    </row>
    <row r="490" spans="1:58" x14ac:dyDescent="0.25">
      <c r="A490" s="7">
        <v>0.33888888888888902</v>
      </c>
      <c r="B490" s="1">
        <v>257.71712421181275</v>
      </c>
      <c r="C490" s="2">
        <v>176</v>
      </c>
      <c r="D490" s="2">
        <v>81.717124211812745</v>
      </c>
      <c r="H490" s="1">
        <v>277.93023199313137</v>
      </c>
      <c r="I490" s="2">
        <v>278</v>
      </c>
      <c r="J490" s="2">
        <v>-6.9768006868628163E-2</v>
      </c>
      <c r="N490" s="1">
        <v>116.22536974258222</v>
      </c>
      <c r="O490" s="2">
        <v>254</v>
      </c>
      <c r="P490" s="2">
        <v>-137.77463025741778</v>
      </c>
      <c r="T490" s="1">
        <v>70.745877234615264</v>
      </c>
      <c r="U490" s="2">
        <v>47</v>
      </c>
      <c r="V490" s="2">
        <v>23.745877234615264</v>
      </c>
      <c r="Z490" s="2">
        <v>424.48</v>
      </c>
      <c r="AA490" s="2">
        <v>575</v>
      </c>
      <c r="AB490" s="2">
        <v>-150.51999999999998</v>
      </c>
      <c r="AF490" s="2">
        <v>505.33</v>
      </c>
      <c r="AG490" s="2">
        <v>51</v>
      </c>
      <c r="AH490" s="2">
        <v>454.33</v>
      </c>
      <c r="AL490" s="2">
        <v>469.95</v>
      </c>
      <c r="AM490" s="2">
        <v>251</v>
      </c>
      <c r="AN490" s="2">
        <v>218.95</v>
      </c>
      <c r="AR490" s="2">
        <v>65.69</v>
      </c>
      <c r="AS490" s="2">
        <v>238</v>
      </c>
      <c r="AT490" s="2">
        <v>-172.31</v>
      </c>
      <c r="AX490" s="2">
        <v>424.48</v>
      </c>
      <c r="AY490" s="2">
        <v>697</v>
      </c>
      <c r="AZ490" s="2">
        <v>-272.52</v>
      </c>
      <c r="BD490" s="2">
        <v>505.33</v>
      </c>
      <c r="BE490" s="2">
        <v>31</v>
      </c>
      <c r="BF490" s="2">
        <v>474.33</v>
      </c>
    </row>
    <row r="491" spans="1:58" x14ac:dyDescent="0.25">
      <c r="A491" s="7">
        <v>0.33958333333333302</v>
      </c>
      <c r="B491" s="1">
        <v>264.38421168343126</v>
      </c>
      <c r="C491" s="2">
        <v>391</v>
      </c>
      <c r="D491" s="2">
        <v>-126.61578831656874</v>
      </c>
      <c r="H491" s="1">
        <v>325.39595284114614</v>
      </c>
      <c r="I491" s="2">
        <v>278</v>
      </c>
      <c r="J491" s="2">
        <v>47.395952841146141</v>
      </c>
      <c r="N491" s="1">
        <v>122.02348231542982</v>
      </c>
      <c r="O491" s="2">
        <v>254</v>
      </c>
      <c r="P491" s="2">
        <v>-131.97651768457018</v>
      </c>
      <c r="T491" s="1">
        <v>76.264676447143628</v>
      </c>
      <c r="U491" s="2">
        <v>47</v>
      </c>
      <c r="V491" s="2">
        <v>29.264676447143628</v>
      </c>
      <c r="Z491" s="2">
        <v>411.83</v>
      </c>
      <c r="AA491" s="2">
        <v>575</v>
      </c>
      <c r="AB491" s="2">
        <v>-163.17000000000002</v>
      </c>
      <c r="AF491" s="2">
        <v>508.43</v>
      </c>
      <c r="AG491" s="2">
        <v>51</v>
      </c>
      <c r="AH491" s="2">
        <v>457.43</v>
      </c>
      <c r="AL491" s="2">
        <v>508.43</v>
      </c>
      <c r="AM491" s="2">
        <v>251</v>
      </c>
      <c r="AN491" s="2">
        <v>257.43</v>
      </c>
      <c r="AR491" s="2">
        <v>55.93</v>
      </c>
      <c r="AS491" s="2">
        <v>238</v>
      </c>
      <c r="AT491" s="2">
        <v>-182.07</v>
      </c>
      <c r="AX491" s="2">
        <v>427.08</v>
      </c>
      <c r="AY491" s="2">
        <v>697</v>
      </c>
      <c r="AZ491" s="2">
        <v>-269.92</v>
      </c>
      <c r="BD491" s="2">
        <v>508.43</v>
      </c>
      <c r="BE491" s="2">
        <v>31</v>
      </c>
      <c r="BF491" s="2">
        <v>477.43</v>
      </c>
    </row>
    <row r="492" spans="1:58" x14ac:dyDescent="0.25">
      <c r="A492" s="7">
        <v>0.34027777777777801</v>
      </c>
      <c r="B492" s="1">
        <v>260.88074061149536</v>
      </c>
      <c r="C492" s="2">
        <v>391</v>
      </c>
      <c r="D492" s="2">
        <v>-130.11925938850464</v>
      </c>
      <c r="H492" s="1">
        <v>342.72567884255272</v>
      </c>
      <c r="I492" s="2">
        <v>278</v>
      </c>
      <c r="J492" s="2">
        <v>64.725678842552725</v>
      </c>
      <c r="N492" s="1">
        <v>127.88271598602712</v>
      </c>
      <c r="O492" s="2">
        <v>254</v>
      </c>
      <c r="P492" s="2">
        <v>-126.11728401397288</v>
      </c>
      <c r="T492" s="1">
        <v>76.729629591616273</v>
      </c>
      <c r="U492" s="2">
        <v>47</v>
      </c>
      <c r="V492" s="2">
        <v>29.729629591616273</v>
      </c>
      <c r="Z492" s="2">
        <v>419.46</v>
      </c>
      <c r="AA492" s="2">
        <v>575</v>
      </c>
      <c r="AB492" s="2">
        <v>-155.54000000000002</v>
      </c>
      <c r="AF492" s="2">
        <v>496.18</v>
      </c>
      <c r="AG492" s="2">
        <v>51</v>
      </c>
      <c r="AH492" s="2">
        <v>445.18</v>
      </c>
      <c r="AL492" s="2">
        <v>511.53</v>
      </c>
      <c r="AM492" s="2">
        <v>266</v>
      </c>
      <c r="AN492" s="2">
        <v>245.52999999999997</v>
      </c>
      <c r="AR492" s="2">
        <v>51.15</v>
      </c>
      <c r="AS492" s="2">
        <v>238</v>
      </c>
      <c r="AT492" s="2">
        <v>-186.85</v>
      </c>
      <c r="AX492" s="2">
        <v>460.38</v>
      </c>
      <c r="AY492" s="2">
        <v>697</v>
      </c>
      <c r="AZ492" s="2">
        <v>-236.62</v>
      </c>
      <c r="BD492" s="2">
        <v>511.53</v>
      </c>
      <c r="BE492" s="2">
        <v>31</v>
      </c>
      <c r="BF492" s="2">
        <v>480.53</v>
      </c>
    </row>
    <row r="493" spans="1:58" x14ac:dyDescent="0.25">
      <c r="A493" s="7">
        <v>0.34097222222222201</v>
      </c>
      <c r="B493" s="1">
        <v>283.04468260941229</v>
      </c>
      <c r="C493" s="2">
        <v>391</v>
      </c>
      <c r="D493" s="2">
        <v>-107.95531739058771</v>
      </c>
      <c r="H493" s="1">
        <v>349.94615304436434</v>
      </c>
      <c r="I493" s="2">
        <v>278</v>
      </c>
      <c r="J493" s="2">
        <v>71.946153044364337</v>
      </c>
      <c r="N493" s="1">
        <v>128.65667391336922</v>
      </c>
      <c r="O493" s="2">
        <v>254</v>
      </c>
      <c r="P493" s="2">
        <v>-125.34332608663078</v>
      </c>
      <c r="T493" s="1">
        <v>82.340271304556296</v>
      </c>
      <c r="U493" s="2">
        <v>47</v>
      </c>
      <c r="V493" s="2">
        <v>35.340271304556296</v>
      </c>
      <c r="Z493" s="2">
        <v>416.85</v>
      </c>
      <c r="AA493" s="2">
        <v>575</v>
      </c>
      <c r="AB493" s="2">
        <v>-158.14999999999998</v>
      </c>
      <c r="AF493" s="2">
        <v>452.87</v>
      </c>
      <c r="AG493" s="2">
        <v>51</v>
      </c>
      <c r="AH493" s="2">
        <v>401.87</v>
      </c>
      <c r="AL493" s="2">
        <v>391.12</v>
      </c>
      <c r="AM493" s="2">
        <v>266</v>
      </c>
      <c r="AN493" s="2">
        <v>125.12</v>
      </c>
      <c r="AR493" s="2">
        <v>46.32</v>
      </c>
      <c r="AS493" s="2">
        <v>238</v>
      </c>
      <c r="AT493" s="2">
        <v>-191.68</v>
      </c>
      <c r="AX493" s="2">
        <v>458.02</v>
      </c>
      <c r="AY493" s="2">
        <v>697</v>
      </c>
      <c r="AZ493" s="2">
        <v>-238.98000000000002</v>
      </c>
      <c r="BD493" s="2">
        <v>447.73</v>
      </c>
      <c r="BE493" s="2">
        <v>31</v>
      </c>
      <c r="BF493" s="2">
        <v>416.73</v>
      </c>
    </row>
    <row r="494" spans="1:58" x14ac:dyDescent="0.25">
      <c r="A494" s="7">
        <v>0.34166666666666701</v>
      </c>
      <c r="B494" s="1">
        <v>279.56804932543639</v>
      </c>
      <c r="C494" s="2">
        <v>391</v>
      </c>
      <c r="D494" s="2">
        <v>-111.43195067456361</v>
      </c>
      <c r="H494" s="1">
        <v>429.70644618539291</v>
      </c>
      <c r="I494" s="2">
        <v>278</v>
      </c>
      <c r="J494" s="2">
        <v>151.70644618539291</v>
      </c>
      <c r="N494" s="1">
        <v>108.72090807100304</v>
      </c>
      <c r="O494" s="2">
        <v>31</v>
      </c>
      <c r="P494" s="2">
        <v>77.720908071003038</v>
      </c>
      <c r="T494" s="1">
        <v>88.012163676526271</v>
      </c>
      <c r="U494" s="2">
        <v>47</v>
      </c>
      <c r="V494" s="2">
        <v>41.012163676526271</v>
      </c>
      <c r="Z494" s="2">
        <v>419.35</v>
      </c>
      <c r="AA494" s="2">
        <v>575</v>
      </c>
      <c r="AB494" s="2">
        <v>-155.64999999999998</v>
      </c>
      <c r="AF494" s="2">
        <v>476.3</v>
      </c>
      <c r="AG494" s="2">
        <v>51</v>
      </c>
      <c r="AH494" s="2">
        <v>425.3</v>
      </c>
      <c r="AL494" s="2">
        <v>393.47</v>
      </c>
      <c r="AM494" s="2">
        <v>266</v>
      </c>
      <c r="AN494" s="2">
        <v>127.47000000000003</v>
      </c>
      <c r="AR494" s="2">
        <v>46.59</v>
      </c>
      <c r="AS494" s="2">
        <v>238</v>
      </c>
      <c r="AT494" s="2">
        <v>-191.41</v>
      </c>
      <c r="AX494" s="2">
        <v>460.77</v>
      </c>
      <c r="AY494" s="2">
        <v>697</v>
      </c>
      <c r="AZ494" s="2">
        <v>-236.23000000000002</v>
      </c>
      <c r="BD494" s="2">
        <v>476.3</v>
      </c>
      <c r="BE494" s="2">
        <v>31</v>
      </c>
      <c r="BF494" s="2">
        <v>445.3</v>
      </c>
    </row>
    <row r="495" spans="1:58" x14ac:dyDescent="0.25">
      <c r="A495" s="7">
        <v>0.34236111111111101</v>
      </c>
      <c r="B495" s="1">
        <v>281.23553439436279</v>
      </c>
      <c r="C495" s="2">
        <v>391</v>
      </c>
      <c r="D495" s="2">
        <v>-109.76446560563721</v>
      </c>
      <c r="H495" s="1">
        <v>437.47749794678657</v>
      </c>
      <c r="I495" s="2">
        <v>278</v>
      </c>
      <c r="J495" s="2">
        <v>159.47749794678657</v>
      </c>
      <c r="N495" s="1">
        <v>119.78550539019157</v>
      </c>
      <c r="O495" s="2">
        <v>31</v>
      </c>
      <c r="P495" s="2">
        <v>88.785505390191574</v>
      </c>
      <c r="T495" s="1">
        <v>88.537112679706809</v>
      </c>
      <c r="U495" s="2">
        <v>47</v>
      </c>
      <c r="V495" s="2">
        <v>41.537112679706809</v>
      </c>
      <c r="Z495" s="2">
        <v>427.06</v>
      </c>
      <c r="AA495" s="2">
        <v>575</v>
      </c>
      <c r="AB495" s="2">
        <v>-147.94</v>
      </c>
      <c r="AF495" s="2">
        <v>489.56</v>
      </c>
      <c r="AG495" s="2">
        <v>51</v>
      </c>
      <c r="AH495" s="2">
        <v>438.56</v>
      </c>
      <c r="AL495" s="2">
        <v>427.06</v>
      </c>
      <c r="AM495" s="2">
        <v>266</v>
      </c>
      <c r="AN495" s="2">
        <v>161.06</v>
      </c>
      <c r="AR495" s="2">
        <v>41.66</v>
      </c>
      <c r="AS495" s="2">
        <v>238</v>
      </c>
      <c r="AT495" s="2">
        <v>-196.34</v>
      </c>
      <c r="AX495" s="2">
        <v>463.52</v>
      </c>
      <c r="AY495" s="2">
        <v>813</v>
      </c>
      <c r="AZ495" s="2">
        <v>-349.48</v>
      </c>
      <c r="BD495" s="2">
        <v>463.52</v>
      </c>
      <c r="BE495" s="2">
        <v>31</v>
      </c>
      <c r="BF495" s="2">
        <v>432.52</v>
      </c>
    </row>
    <row r="496" spans="1:58" x14ac:dyDescent="0.25">
      <c r="A496" s="7">
        <v>0.343055555555556</v>
      </c>
      <c r="B496" s="1">
        <v>282.90083780547604</v>
      </c>
      <c r="C496" s="2">
        <v>391</v>
      </c>
      <c r="D496" s="2">
        <v>-108.09916219452396</v>
      </c>
      <c r="H496" s="1">
        <v>445.3068743234345</v>
      </c>
      <c r="I496" s="2">
        <v>278</v>
      </c>
      <c r="J496" s="2">
        <v>167.3068743234345</v>
      </c>
      <c r="N496" s="1">
        <v>115.25589688371245</v>
      </c>
      <c r="O496" s="2">
        <v>31</v>
      </c>
      <c r="P496" s="2">
        <v>84.255896883712452</v>
      </c>
      <c r="T496" s="1">
        <v>99.539183672297114</v>
      </c>
      <c r="U496" s="2">
        <v>47</v>
      </c>
      <c r="V496" s="2">
        <v>52.539183672297114</v>
      </c>
      <c r="Z496" s="2">
        <v>429.59</v>
      </c>
      <c r="AA496" s="2">
        <v>575</v>
      </c>
      <c r="AB496" s="2">
        <v>-145.41000000000003</v>
      </c>
      <c r="AF496" s="2">
        <v>508.17</v>
      </c>
      <c r="AG496" s="2">
        <v>51</v>
      </c>
      <c r="AH496" s="2">
        <v>457.17</v>
      </c>
      <c r="AL496" s="2">
        <v>445.31</v>
      </c>
      <c r="AM496" s="2">
        <v>266</v>
      </c>
      <c r="AN496" s="2">
        <v>179.31</v>
      </c>
      <c r="AR496" s="2">
        <v>36.67</v>
      </c>
      <c r="AS496" s="2">
        <v>238</v>
      </c>
      <c r="AT496" s="2">
        <v>-201.32999999999998</v>
      </c>
      <c r="AX496" s="2">
        <v>471.5</v>
      </c>
      <c r="AY496" s="2">
        <v>813</v>
      </c>
      <c r="AZ496" s="2">
        <v>-341.5</v>
      </c>
      <c r="BD496" s="2">
        <v>408.63</v>
      </c>
      <c r="BE496" s="2">
        <v>31</v>
      </c>
      <c r="BF496" s="2">
        <v>377.63</v>
      </c>
    </row>
    <row r="497" spans="1:58" x14ac:dyDescent="0.25">
      <c r="A497" s="7">
        <v>0.34375</v>
      </c>
      <c r="B497" s="1">
        <v>284.5639266022356</v>
      </c>
      <c r="C497" s="2">
        <v>246</v>
      </c>
      <c r="D497" s="2">
        <v>38.563926602235597</v>
      </c>
      <c r="H497" s="1">
        <v>442.6549969368109</v>
      </c>
      <c r="I497" s="2">
        <v>278</v>
      </c>
      <c r="J497" s="2">
        <v>164.6549969368109</v>
      </c>
      <c r="N497" s="1">
        <v>121.20315392317441</v>
      </c>
      <c r="O497" s="2">
        <v>31</v>
      </c>
      <c r="P497" s="2">
        <v>90.203153923174412</v>
      </c>
      <c r="T497" s="1">
        <v>115.93345157868858</v>
      </c>
      <c r="U497" s="2">
        <v>47</v>
      </c>
      <c r="V497" s="2">
        <v>68.933451578688576</v>
      </c>
      <c r="Z497" s="2">
        <v>426.85</v>
      </c>
      <c r="AA497" s="2">
        <v>575</v>
      </c>
      <c r="AB497" s="2">
        <v>-148.14999999999998</v>
      </c>
      <c r="AF497" s="2">
        <v>526.97</v>
      </c>
      <c r="AG497" s="2">
        <v>51</v>
      </c>
      <c r="AH497" s="2">
        <v>475.97</v>
      </c>
      <c r="AL497" s="2">
        <v>453.19</v>
      </c>
      <c r="AM497" s="2">
        <v>266</v>
      </c>
      <c r="AN497" s="2">
        <v>187.19</v>
      </c>
      <c r="AR497" s="2">
        <v>36.89</v>
      </c>
      <c r="AS497" s="2">
        <v>238</v>
      </c>
      <c r="AT497" s="2">
        <v>-201.11</v>
      </c>
      <c r="AX497" s="2">
        <v>474.27</v>
      </c>
      <c r="AY497" s="2">
        <v>813</v>
      </c>
      <c r="AZ497" s="2">
        <v>-338.73</v>
      </c>
      <c r="BD497" s="2">
        <v>453.19</v>
      </c>
      <c r="BE497" s="2">
        <v>31</v>
      </c>
      <c r="BF497" s="2">
        <v>422.19</v>
      </c>
    </row>
    <row r="498" spans="1:58" x14ac:dyDescent="0.25">
      <c r="A498" s="7">
        <v>0.344444444444444</v>
      </c>
      <c r="B498" s="1">
        <v>254.42201593288701</v>
      </c>
      <c r="C498" s="2">
        <v>246</v>
      </c>
      <c r="D498" s="2">
        <v>8.4220159328870068</v>
      </c>
      <c r="H498" s="1">
        <v>344.52981324245116</v>
      </c>
      <c r="I498" s="2">
        <v>278</v>
      </c>
      <c r="J498" s="2">
        <v>66.529813242451155</v>
      </c>
      <c r="N498" s="1">
        <v>116.61009063590654</v>
      </c>
      <c r="O498" s="2">
        <v>31</v>
      </c>
      <c r="P498" s="2">
        <v>85.610090635906545</v>
      </c>
      <c r="T498" s="1">
        <v>116.61009063590654</v>
      </c>
      <c r="U498" s="2">
        <v>47</v>
      </c>
      <c r="V498" s="2">
        <v>69.610090635906545</v>
      </c>
      <c r="Z498" s="2">
        <v>365.73</v>
      </c>
      <c r="AA498" s="2">
        <v>275</v>
      </c>
      <c r="AB498" s="2">
        <v>90.730000000000018</v>
      </c>
      <c r="AF498" s="2">
        <v>530.04999999999995</v>
      </c>
      <c r="AG498" s="2">
        <v>51</v>
      </c>
      <c r="AH498" s="2">
        <v>479.04999999999995</v>
      </c>
      <c r="AL498" s="2">
        <v>455.84</v>
      </c>
      <c r="AM498" s="2">
        <v>266</v>
      </c>
      <c r="AN498" s="2">
        <v>189.83999999999997</v>
      </c>
      <c r="AR498" s="2">
        <v>31.8</v>
      </c>
      <c r="AS498" s="2">
        <v>238</v>
      </c>
      <c r="AT498" s="2">
        <v>-206.2</v>
      </c>
      <c r="AX498" s="2">
        <v>514.14</v>
      </c>
      <c r="AY498" s="2">
        <v>813</v>
      </c>
      <c r="AZ498" s="2">
        <v>-298.86</v>
      </c>
      <c r="BD498" s="2">
        <v>439.94</v>
      </c>
      <c r="BE498" s="2">
        <v>31</v>
      </c>
      <c r="BF498" s="2">
        <v>408.94</v>
      </c>
    </row>
    <row r="499" spans="1:58" x14ac:dyDescent="0.25">
      <c r="A499" s="7">
        <v>0.34513888888888899</v>
      </c>
      <c r="B499" s="1">
        <v>239.9027741727765</v>
      </c>
      <c r="C499" s="2">
        <v>246</v>
      </c>
      <c r="D499" s="2">
        <v>-6.0972258272234967</v>
      </c>
      <c r="H499" s="1">
        <v>303.87684728551687</v>
      </c>
      <c r="I499" s="2">
        <v>278</v>
      </c>
      <c r="J499" s="2">
        <v>25.876847285516874</v>
      </c>
      <c r="N499" s="1">
        <v>122.61697346608577</v>
      </c>
      <c r="O499" s="2">
        <v>31</v>
      </c>
      <c r="P499" s="2">
        <v>91.616973466085767</v>
      </c>
      <c r="T499" s="1">
        <v>111.95462794729571</v>
      </c>
      <c r="U499" s="2">
        <v>47</v>
      </c>
      <c r="V499" s="2">
        <v>64.954627947295705</v>
      </c>
      <c r="Z499" s="2">
        <v>410.5</v>
      </c>
      <c r="AA499" s="2">
        <v>275</v>
      </c>
      <c r="AB499" s="2">
        <v>135.5</v>
      </c>
      <c r="AF499" s="2">
        <v>533.12</v>
      </c>
      <c r="AG499" s="2">
        <v>51</v>
      </c>
      <c r="AH499" s="2">
        <v>482.12</v>
      </c>
      <c r="AL499" s="2">
        <v>357.19</v>
      </c>
      <c r="AM499" s="2">
        <v>266</v>
      </c>
      <c r="AN499" s="2">
        <v>91.19</v>
      </c>
      <c r="AR499" s="2">
        <v>26.66</v>
      </c>
      <c r="AS499" s="2">
        <v>238</v>
      </c>
      <c r="AT499" s="2">
        <v>-211.34</v>
      </c>
      <c r="AX499" s="2">
        <v>527.79</v>
      </c>
      <c r="AY499" s="2">
        <v>813</v>
      </c>
      <c r="AZ499" s="2">
        <v>-285.21000000000004</v>
      </c>
      <c r="BD499" s="2">
        <v>458.48</v>
      </c>
      <c r="BE499" s="2">
        <v>31</v>
      </c>
      <c r="BF499" s="2">
        <v>427.48</v>
      </c>
    </row>
    <row r="500" spans="1:58" x14ac:dyDescent="0.25">
      <c r="A500" s="7">
        <v>0.34583333333333299</v>
      </c>
      <c r="B500" s="1">
        <v>252.00666902694522</v>
      </c>
      <c r="C500" s="2">
        <v>246</v>
      </c>
      <c r="D500" s="2">
        <v>6.0066690269452181</v>
      </c>
      <c r="H500" s="1">
        <v>316.34879728914399</v>
      </c>
      <c r="I500" s="2">
        <v>278</v>
      </c>
      <c r="J500" s="2">
        <v>38.348797289143988</v>
      </c>
      <c r="N500" s="1">
        <v>117.96056848069776</v>
      </c>
      <c r="O500" s="2">
        <v>31</v>
      </c>
      <c r="P500" s="2">
        <v>86.960568480697759</v>
      </c>
      <c r="T500" s="1">
        <v>112.59872445884785</v>
      </c>
      <c r="U500" s="2">
        <v>47</v>
      </c>
      <c r="V500" s="2">
        <v>65.598724458847855</v>
      </c>
      <c r="Z500" s="2">
        <v>407.5</v>
      </c>
      <c r="AA500" s="2">
        <v>275</v>
      </c>
      <c r="AB500" s="2">
        <v>132.5</v>
      </c>
      <c r="AF500" s="2">
        <v>536.17999999999995</v>
      </c>
      <c r="AG500" s="2">
        <v>51</v>
      </c>
      <c r="AH500" s="2">
        <v>485.17999999999995</v>
      </c>
      <c r="AL500" s="2">
        <v>461.12</v>
      </c>
      <c r="AM500" s="2">
        <v>266</v>
      </c>
      <c r="AN500" s="2">
        <v>195.12</v>
      </c>
      <c r="AR500" s="2">
        <v>26.81</v>
      </c>
      <c r="AS500" s="2">
        <v>238</v>
      </c>
      <c r="AT500" s="2">
        <v>-211.19</v>
      </c>
      <c r="AX500" s="2">
        <v>487.93</v>
      </c>
      <c r="AY500" s="2">
        <v>843</v>
      </c>
      <c r="AZ500" s="2">
        <v>-355.07</v>
      </c>
      <c r="BD500" s="2">
        <v>246.64</v>
      </c>
      <c r="BE500" s="2">
        <v>31</v>
      </c>
      <c r="BF500" s="2">
        <v>215.64</v>
      </c>
    </row>
    <row r="501" spans="1:58" x14ac:dyDescent="0.25">
      <c r="A501" s="7">
        <v>0.34652777777777799</v>
      </c>
      <c r="B501" s="1">
        <v>248.05370506964343</v>
      </c>
      <c r="C501" s="2">
        <v>246</v>
      </c>
      <c r="D501" s="2">
        <v>2.0537050696434278</v>
      </c>
      <c r="H501" s="1">
        <v>183.34404287756252</v>
      </c>
      <c r="I501" s="2">
        <v>278</v>
      </c>
      <c r="J501" s="2">
        <v>-94.655957122437485</v>
      </c>
      <c r="N501" s="1">
        <v>113.24190883614153</v>
      </c>
      <c r="O501" s="2">
        <v>31</v>
      </c>
      <c r="P501" s="2">
        <v>82.241908836141533</v>
      </c>
      <c r="T501" s="1">
        <v>107.84943698680148</v>
      </c>
      <c r="U501" s="2">
        <v>47</v>
      </c>
      <c r="V501" s="2">
        <v>60.849436986801479</v>
      </c>
      <c r="Z501" s="2">
        <v>442.18</v>
      </c>
      <c r="AA501" s="2">
        <v>195</v>
      </c>
      <c r="AB501" s="2">
        <v>247.18</v>
      </c>
      <c r="AF501" s="2">
        <v>539.25</v>
      </c>
      <c r="AG501" s="2">
        <v>51</v>
      </c>
      <c r="AH501" s="2">
        <v>488.25</v>
      </c>
      <c r="AL501" s="2">
        <v>426.01</v>
      </c>
      <c r="AM501" s="2">
        <v>206</v>
      </c>
      <c r="AN501" s="2">
        <v>220.01</v>
      </c>
      <c r="AR501" s="2">
        <v>26.96</v>
      </c>
      <c r="AS501" s="2">
        <v>238</v>
      </c>
      <c r="AT501" s="2">
        <v>-211.04</v>
      </c>
      <c r="AX501" s="2">
        <v>280.41000000000003</v>
      </c>
      <c r="AY501" s="2">
        <v>727</v>
      </c>
      <c r="AZ501" s="2">
        <v>-446.59</v>
      </c>
      <c r="BD501" s="2">
        <v>275.02</v>
      </c>
      <c r="BE501" s="2">
        <v>31</v>
      </c>
      <c r="BF501" s="2">
        <v>244.01999999999998</v>
      </c>
    </row>
    <row r="502" spans="1:58" x14ac:dyDescent="0.25">
      <c r="A502" s="7">
        <v>0.34722222222222199</v>
      </c>
      <c r="B502" s="1">
        <v>238.61444817216372</v>
      </c>
      <c r="C502" s="2">
        <v>246</v>
      </c>
      <c r="D502" s="2">
        <v>-7.3855518278362808</v>
      </c>
      <c r="H502" s="1">
        <v>189.80694740967567</v>
      </c>
      <c r="I502" s="2">
        <v>238</v>
      </c>
      <c r="J502" s="2">
        <v>-48.193052590324328</v>
      </c>
      <c r="N502" s="1">
        <v>113.88416844580541</v>
      </c>
      <c r="O502" s="2">
        <v>31</v>
      </c>
      <c r="P502" s="2">
        <v>82.884168445805415</v>
      </c>
      <c r="T502" s="1">
        <v>113.88416844580541</v>
      </c>
      <c r="U502" s="2">
        <v>47</v>
      </c>
      <c r="V502" s="2">
        <v>66.884168445805415</v>
      </c>
      <c r="Z502" s="2">
        <v>444.69</v>
      </c>
      <c r="AA502" s="2">
        <v>53</v>
      </c>
      <c r="AB502" s="2">
        <v>391.69</v>
      </c>
      <c r="AF502" s="2">
        <v>542.30999999999995</v>
      </c>
      <c r="AG502" s="2">
        <v>51</v>
      </c>
      <c r="AH502" s="2">
        <v>491.30999999999995</v>
      </c>
      <c r="AL502" s="2">
        <v>423</v>
      </c>
      <c r="AM502" s="2">
        <v>206</v>
      </c>
      <c r="AN502" s="2">
        <v>217</v>
      </c>
      <c r="AR502" s="2">
        <v>27.12</v>
      </c>
      <c r="AS502" s="2">
        <v>238</v>
      </c>
      <c r="AT502" s="2">
        <v>-210.88</v>
      </c>
      <c r="AX502" s="2">
        <v>282</v>
      </c>
      <c r="AY502" s="2">
        <v>897</v>
      </c>
      <c r="AZ502" s="2">
        <v>-615</v>
      </c>
      <c r="BD502" s="2">
        <v>352.5</v>
      </c>
      <c r="BE502" s="2">
        <v>31</v>
      </c>
      <c r="BF502" s="2">
        <v>321.5</v>
      </c>
    </row>
    <row r="503" spans="1:58" x14ac:dyDescent="0.25">
      <c r="A503" s="7">
        <v>0.34791666666666698</v>
      </c>
      <c r="B503" s="1">
        <v>239.95817096926331</v>
      </c>
      <c r="C503" s="2">
        <v>246</v>
      </c>
      <c r="D503" s="2">
        <v>-6.0418290307366931</v>
      </c>
      <c r="H503" s="1">
        <v>190.87581781645943</v>
      </c>
      <c r="I503" s="2">
        <v>238</v>
      </c>
      <c r="J503" s="2">
        <v>-47.124182183540569</v>
      </c>
      <c r="N503" s="1">
        <v>98.164706305607709</v>
      </c>
      <c r="O503" s="2">
        <v>31</v>
      </c>
      <c r="P503" s="2">
        <v>67.164706305607709</v>
      </c>
      <c r="T503" s="1">
        <v>114.52549068987565</v>
      </c>
      <c r="U503" s="2">
        <v>47</v>
      </c>
      <c r="V503" s="2">
        <v>67.525490689875653</v>
      </c>
      <c r="Z503" s="2">
        <v>447.19</v>
      </c>
      <c r="AA503" s="2">
        <v>53</v>
      </c>
      <c r="AB503" s="2">
        <v>394.19</v>
      </c>
      <c r="AF503" s="2">
        <v>545.36</v>
      </c>
      <c r="AG503" s="2">
        <v>51</v>
      </c>
      <c r="AH503" s="2">
        <v>494.36</v>
      </c>
      <c r="AL503" s="2">
        <v>430.83</v>
      </c>
      <c r="AM503" s="2">
        <v>206</v>
      </c>
      <c r="AN503" s="2">
        <v>224.82999999999998</v>
      </c>
      <c r="AR503" s="2">
        <v>21.81</v>
      </c>
      <c r="AS503" s="2">
        <v>238</v>
      </c>
      <c r="AT503" s="2">
        <v>-216.19</v>
      </c>
      <c r="AX503" s="2">
        <v>289.04000000000002</v>
      </c>
      <c r="AY503" s="2">
        <v>897</v>
      </c>
      <c r="AZ503" s="2">
        <v>-607.96</v>
      </c>
      <c r="BD503" s="2">
        <v>354.48</v>
      </c>
      <c r="BE503" s="2">
        <v>31</v>
      </c>
      <c r="BF503" s="2">
        <v>323.48</v>
      </c>
    </row>
    <row r="504" spans="1:58" x14ac:dyDescent="0.25">
      <c r="A504" s="7">
        <v>0.34861111111111098</v>
      </c>
      <c r="B504" s="1">
        <v>499.05207302359088</v>
      </c>
      <c r="C504" s="2">
        <v>2532</v>
      </c>
      <c r="D504" s="2">
        <v>-2032.9479269764092</v>
      </c>
      <c r="H504" s="1">
        <v>159.03857272180369</v>
      </c>
      <c r="I504" s="2">
        <v>238</v>
      </c>
      <c r="J504" s="2">
        <v>-78.961427278196311</v>
      </c>
      <c r="N504" s="1">
        <v>98.713596861809165</v>
      </c>
      <c r="O504" s="2">
        <v>31</v>
      </c>
      <c r="P504" s="2">
        <v>67.713596861809165</v>
      </c>
      <c r="T504" s="1">
        <v>109.68177429089909</v>
      </c>
      <c r="U504" s="2">
        <v>47</v>
      </c>
      <c r="V504" s="2">
        <v>62.681774290899085</v>
      </c>
      <c r="Z504" s="2">
        <v>433.24</v>
      </c>
      <c r="AA504" s="2">
        <v>53</v>
      </c>
      <c r="AB504" s="2">
        <v>380.24</v>
      </c>
      <c r="AF504" s="2">
        <v>548.41</v>
      </c>
      <c r="AG504" s="2">
        <v>51</v>
      </c>
      <c r="AH504" s="2">
        <v>497.40999999999997</v>
      </c>
      <c r="AL504" s="2">
        <v>427.76</v>
      </c>
      <c r="AM504" s="2">
        <v>317</v>
      </c>
      <c r="AN504" s="2">
        <v>110.75999999999999</v>
      </c>
      <c r="AR504" s="2">
        <v>21.94</v>
      </c>
      <c r="AS504" s="2">
        <v>238</v>
      </c>
      <c r="AT504" s="2">
        <v>-216.06</v>
      </c>
      <c r="AX504" s="2">
        <v>548.41</v>
      </c>
      <c r="AY504" s="2">
        <v>897</v>
      </c>
      <c r="AZ504" s="2">
        <v>-348.59000000000003</v>
      </c>
      <c r="BD504" s="2">
        <v>131.62</v>
      </c>
      <c r="BE504" s="2">
        <v>31</v>
      </c>
      <c r="BF504" s="2">
        <v>100.62</v>
      </c>
    </row>
    <row r="505" spans="1:58" x14ac:dyDescent="0.25">
      <c r="A505" s="7">
        <v>0.34930555555555598</v>
      </c>
      <c r="B505" s="1">
        <v>485.27923866954427</v>
      </c>
      <c r="C505" s="2">
        <v>2532</v>
      </c>
      <c r="D505" s="2">
        <v>-2046.7207613304558</v>
      </c>
      <c r="H505" s="1">
        <v>154.40703048576412</v>
      </c>
      <c r="I505" s="2">
        <v>238</v>
      </c>
      <c r="J505" s="2">
        <v>-83.592969514235875</v>
      </c>
      <c r="N505" s="1">
        <v>104.77619925819707</v>
      </c>
      <c r="O505" s="2">
        <v>31</v>
      </c>
      <c r="P505" s="2">
        <v>73.776199258197067</v>
      </c>
      <c r="T505" s="1">
        <v>132.34888327351206</v>
      </c>
      <c r="U505" s="2">
        <v>47</v>
      </c>
      <c r="V505" s="2">
        <v>85.348883273512058</v>
      </c>
      <c r="Z505" s="2">
        <v>474.25</v>
      </c>
      <c r="AA505" s="2">
        <v>53</v>
      </c>
      <c r="AB505" s="2">
        <v>421.25</v>
      </c>
      <c r="AF505" s="2">
        <v>551.45000000000005</v>
      </c>
      <c r="AG505" s="2">
        <v>51</v>
      </c>
      <c r="AH505" s="2">
        <v>500.45000000000005</v>
      </c>
      <c r="AL505" s="2">
        <v>413.59</v>
      </c>
      <c r="AM505" s="2">
        <v>317</v>
      </c>
      <c r="AN505" s="2">
        <v>96.589999999999975</v>
      </c>
      <c r="AR505" s="2">
        <v>22.06</v>
      </c>
      <c r="AS505" s="2">
        <v>238</v>
      </c>
      <c r="AT505" s="2">
        <v>-215.94</v>
      </c>
      <c r="AX505" s="2">
        <v>551.45000000000005</v>
      </c>
      <c r="AY505" s="2">
        <v>897</v>
      </c>
      <c r="AZ505" s="2">
        <v>-345.54999999999995</v>
      </c>
      <c r="BD505" s="2">
        <v>132.35</v>
      </c>
      <c r="BE505" s="2">
        <v>31</v>
      </c>
      <c r="BF505" s="2">
        <v>101.35</v>
      </c>
    </row>
    <row r="506" spans="1:58" x14ac:dyDescent="0.25">
      <c r="A506" s="7">
        <v>0.35</v>
      </c>
      <c r="B506" s="1">
        <v>476.86470802165798</v>
      </c>
      <c r="C506" s="2">
        <v>2532</v>
      </c>
      <c r="D506" s="2">
        <v>-2055.1352919783421</v>
      </c>
      <c r="H506" s="1">
        <v>144.16840009957102</v>
      </c>
      <c r="I506" s="2">
        <v>193</v>
      </c>
      <c r="J506" s="2">
        <v>-48.831599900428984</v>
      </c>
      <c r="N506" s="1">
        <v>105.35383084199421</v>
      </c>
      <c r="O506" s="2">
        <v>31</v>
      </c>
      <c r="P506" s="2">
        <v>74.35383084199421</v>
      </c>
      <c r="T506" s="1">
        <v>133.07852316883478</v>
      </c>
      <c r="U506" s="2">
        <v>47</v>
      </c>
      <c r="V506" s="2">
        <v>86.078523168834778</v>
      </c>
      <c r="Z506" s="2">
        <v>532.30999999999995</v>
      </c>
      <c r="AA506" s="2">
        <v>53</v>
      </c>
      <c r="AB506" s="2">
        <v>479.30999999999995</v>
      </c>
      <c r="AF506" s="2">
        <v>554.49</v>
      </c>
      <c r="AG506" s="2">
        <v>51</v>
      </c>
      <c r="AH506" s="2">
        <v>503.49</v>
      </c>
      <c r="AL506" s="2">
        <v>260.61</v>
      </c>
      <c r="AM506" s="2">
        <v>424</v>
      </c>
      <c r="AN506" s="2">
        <v>-163.38999999999999</v>
      </c>
      <c r="AR506" s="2">
        <v>27.72</v>
      </c>
      <c r="AS506" s="2">
        <v>238</v>
      </c>
      <c r="AT506" s="2">
        <v>-210.28</v>
      </c>
      <c r="AX506" s="2">
        <v>554.49</v>
      </c>
      <c r="AY506" s="2">
        <v>897</v>
      </c>
      <c r="AZ506" s="2">
        <v>-342.51</v>
      </c>
      <c r="BD506" s="2">
        <v>138.62</v>
      </c>
      <c r="BE506" s="2">
        <v>31</v>
      </c>
      <c r="BF506" s="2">
        <v>107.62</v>
      </c>
    </row>
    <row r="507" spans="1:58" x14ac:dyDescent="0.25">
      <c r="A507" s="7">
        <v>0.35069444444444398</v>
      </c>
      <c r="B507" s="1">
        <v>479.47520730025093</v>
      </c>
      <c r="C507" s="2">
        <v>246</v>
      </c>
      <c r="D507" s="2">
        <v>233.47520730025093</v>
      </c>
      <c r="H507" s="1">
        <v>150.53291391984624</v>
      </c>
      <c r="I507" s="2">
        <v>193</v>
      </c>
      <c r="J507" s="2">
        <v>-42.467086080153763</v>
      </c>
      <c r="N507" s="1">
        <v>100.35527594656415</v>
      </c>
      <c r="O507" s="2">
        <v>31</v>
      </c>
      <c r="P507" s="2">
        <v>69.355275946564149</v>
      </c>
      <c r="T507" s="1">
        <v>139.38232770356132</v>
      </c>
      <c r="U507" s="2">
        <v>47</v>
      </c>
      <c r="V507" s="2">
        <v>92.382327703561316</v>
      </c>
      <c r="Z507" s="2">
        <v>524.08000000000004</v>
      </c>
      <c r="AA507" s="2">
        <v>53</v>
      </c>
      <c r="AB507" s="2">
        <v>471.08000000000004</v>
      </c>
      <c r="AF507" s="2">
        <v>557.53</v>
      </c>
      <c r="AG507" s="2">
        <v>51</v>
      </c>
      <c r="AH507" s="2">
        <v>506.53</v>
      </c>
      <c r="AL507" s="2">
        <v>228.59</v>
      </c>
      <c r="AM507" s="2">
        <v>424</v>
      </c>
      <c r="AN507" s="2">
        <v>-195.41</v>
      </c>
      <c r="AR507" s="2">
        <v>27.88</v>
      </c>
      <c r="AS507" s="2">
        <v>58</v>
      </c>
      <c r="AT507" s="2">
        <v>-30.12</v>
      </c>
      <c r="AX507" s="2">
        <v>557.53</v>
      </c>
      <c r="AY507" s="2">
        <v>897</v>
      </c>
      <c r="AZ507" s="2">
        <v>-339.47</v>
      </c>
      <c r="BD507" s="2">
        <v>128.22999999999999</v>
      </c>
      <c r="BE507" s="2">
        <v>31</v>
      </c>
      <c r="BF507" s="2">
        <v>97.22999999999999</v>
      </c>
    </row>
    <row r="508" spans="1:58" x14ac:dyDescent="0.25">
      <c r="A508" s="7">
        <v>0.35138888888888897</v>
      </c>
      <c r="B508" s="1">
        <v>482.08161201239068</v>
      </c>
      <c r="C508" s="2">
        <v>246</v>
      </c>
      <c r="D508" s="2">
        <v>236.08161201239068</v>
      </c>
      <c r="H508" s="1">
        <v>128.92880321261612</v>
      </c>
      <c r="I508" s="2">
        <v>193</v>
      </c>
      <c r="J508" s="2">
        <v>-64.071196787383883</v>
      </c>
      <c r="N508" s="1">
        <v>100.90080251422131</v>
      </c>
      <c r="O508" s="2">
        <v>31</v>
      </c>
      <c r="P508" s="2">
        <v>69.900802514221311</v>
      </c>
      <c r="T508" s="1">
        <v>134.53440335229507</v>
      </c>
      <c r="U508" s="2">
        <v>47</v>
      </c>
      <c r="V508" s="2">
        <v>87.534403352295072</v>
      </c>
      <c r="Z508" s="2">
        <v>532.53</v>
      </c>
      <c r="AA508" s="2">
        <v>53</v>
      </c>
      <c r="AB508" s="2">
        <v>479.53</v>
      </c>
      <c r="AF508" s="2">
        <v>560.55999999999995</v>
      </c>
      <c r="AG508" s="2">
        <v>51</v>
      </c>
      <c r="AH508" s="2">
        <v>509.55999999999995</v>
      </c>
      <c r="AL508" s="2">
        <v>330.73</v>
      </c>
      <c r="AM508" s="2">
        <v>549</v>
      </c>
      <c r="AN508" s="2">
        <v>-218.26999999999998</v>
      </c>
      <c r="AR508" s="2">
        <v>28.03</v>
      </c>
      <c r="AS508" s="2">
        <v>58</v>
      </c>
      <c r="AT508" s="2">
        <v>-29.97</v>
      </c>
      <c r="AX508" s="2">
        <v>560.55999999999995</v>
      </c>
      <c r="AY508" s="2">
        <v>897</v>
      </c>
      <c r="AZ508" s="2">
        <v>-336.44000000000005</v>
      </c>
      <c r="BD508" s="2">
        <v>134.53</v>
      </c>
      <c r="BE508" s="2">
        <v>31</v>
      </c>
      <c r="BF508" s="2">
        <v>103.53</v>
      </c>
    </row>
    <row r="509" spans="1:58" x14ac:dyDescent="0.25">
      <c r="A509" s="7">
        <v>0.35208333333333303</v>
      </c>
      <c r="B509" s="1">
        <v>197.25506394540787</v>
      </c>
      <c r="C509" s="2">
        <v>246</v>
      </c>
      <c r="D509" s="2">
        <v>-48.744936054592131</v>
      </c>
      <c r="H509" s="1">
        <v>129.62475630698233</v>
      </c>
      <c r="I509" s="2">
        <v>193</v>
      </c>
      <c r="J509" s="2">
        <v>-63.375243693017666</v>
      </c>
      <c r="N509" s="1">
        <v>107.08132042750714</v>
      </c>
      <c r="O509" s="2">
        <v>31</v>
      </c>
      <c r="P509" s="2">
        <v>76.081320427507137</v>
      </c>
      <c r="T509" s="1">
        <v>123.98889733711351</v>
      </c>
      <c r="U509" s="2">
        <v>47</v>
      </c>
      <c r="V509" s="2">
        <v>76.988897337113514</v>
      </c>
      <c r="Z509" s="2">
        <v>479.05</v>
      </c>
      <c r="AA509" s="2">
        <v>53</v>
      </c>
      <c r="AB509" s="2">
        <v>426.05</v>
      </c>
      <c r="AF509" s="2">
        <v>563.59</v>
      </c>
      <c r="AG509" s="2">
        <v>51</v>
      </c>
      <c r="AH509" s="2">
        <v>512.59</v>
      </c>
      <c r="AL509" s="2">
        <v>315.61</v>
      </c>
      <c r="AM509" s="2">
        <v>549</v>
      </c>
      <c r="AN509" s="2">
        <v>-233.39</v>
      </c>
      <c r="AR509" s="2">
        <v>33.82</v>
      </c>
      <c r="AS509" s="2">
        <v>58</v>
      </c>
      <c r="AT509" s="2">
        <v>-24.18</v>
      </c>
      <c r="AX509" s="2">
        <v>563.59</v>
      </c>
      <c r="AY509" s="2">
        <v>897</v>
      </c>
      <c r="AZ509" s="2">
        <v>-333.40999999999997</v>
      </c>
      <c r="BD509" s="2">
        <v>146.53</v>
      </c>
      <c r="BE509" s="2">
        <v>31</v>
      </c>
      <c r="BF509" s="2">
        <v>115.53</v>
      </c>
    </row>
    <row r="510" spans="1:58" x14ac:dyDescent="0.25">
      <c r="A510" s="7">
        <v>0.35277777777777802</v>
      </c>
      <c r="B510" s="1">
        <v>198.31241535663213</v>
      </c>
      <c r="C510" s="2">
        <v>246</v>
      </c>
      <c r="D510" s="2">
        <v>-47.68758464336787</v>
      </c>
      <c r="H510" s="1">
        <v>130.31958723435829</v>
      </c>
      <c r="I510" s="2">
        <v>193</v>
      </c>
      <c r="J510" s="2">
        <v>-62.680412765641705</v>
      </c>
      <c r="N510" s="1">
        <v>113.3213802037898</v>
      </c>
      <c r="O510" s="2">
        <v>31</v>
      </c>
      <c r="P510" s="2">
        <v>82.321380203789801</v>
      </c>
      <c r="T510" s="1">
        <v>118.98744921397927</v>
      </c>
      <c r="U510" s="2">
        <v>47</v>
      </c>
      <c r="V510" s="2">
        <v>71.987449213979275</v>
      </c>
      <c r="Z510" s="2">
        <v>481.62</v>
      </c>
      <c r="AA510" s="2">
        <v>53</v>
      </c>
      <c r="AB510" s="2">
        <v>428.62</v>
      </c>
      <c r="AF510" s="2">
        <v>566.61</v>
      </c>
      <c r="AG510" s="2">
        <v>51</v>
      </c>
      <c r="AH510" s="2">
        <v>515.61</v>
      </c>
      <c r="AL510" s="2">
        <v>334.3</v>
      </c>
      <c r="AM510" s="2">
        <v>549</v>
      </c>
      <c r="AN510" s="2">
        <v>-214.7</v>
      </c>
      <c r="AR510" s="2">
        <v>34</v>
      </c>
      <c r="AS510" s="2">
        <v>58</v>
      </c>
      <c r="AT510" s="2">
        <v>-24</v>
      </c>
      <c r="AX510" s="2">
        <v>566.61</v>
      </c>
      <c r="AY510" s="2">
        <v>897</v>
      </c>
      <c r="AZ510" s="2">
        <v>-330.39</v>
      </c>
      <c r="BD510" s="2">
        <v>152.97999999999999</v>
      </c>
      <c r="BE510" s="2">
        <v>31</v>
      </c>
      <c r="BF510" s="2">
        <v>121.97999999999999</v>
      </c>
    </row>
    <row r="511" spans="1:58" x14ac:dyDescent="0.25">
      <c r="A511" s="7">
        <v>0.35347222222222202</v>
      </c>
      <c r="B511" s="1">
        <v>199.36803857928467</v>
      </c>
      <c r="C511" s="2">
        <v>246</v>
      </c>
      <c r="D511" s="2">
        <v>-46.631961420715328</v>
      </c>
      <c r="H511" s="1">
        <v>131.0132824949585</v>
      </c>
      <c r="I511" s="2">
        <v>193</v>
      </c>
      <c r="J511" s="2">
        <v>-61.986717505041497</v>
      </c>
      <c r="N511" s="1">
        <v>108.22836380018312</v>
      </c>
      <c r="O511" s="2">
        <v>31</v>
      </c>
      <c r="P511" s="2">
        <v>77.228363800183118</v>
      </c>
      <c r="T511" s="1">
        <v>113.92459347387697</v>
      </c>
      <c r="U511" s="2">
        <v>47</v>
      </c>
      <c r="V511" s="2">
        <v>66.924593473876968</v>
      </c>
      <c r="Z511" s="2">
        <v>444.31</v>
      </c>
      <c r="AA511" s="2">
        <v>53</v>
      </c>
      <c r="AB511" s="2">
        <v>391.31</v>
      </c>
      <c r="AF511" s="2">
        <v>563.92999999999995</v>
      </c>
      <c r="AG511" s="2">
        <v>51</v>
      </c>
      <c r="AH511" s="2">
        <v>512.92999999999995</v>
      </c>
      <c r="AL511" s="2">
        <v>341.77</v>
      </c>
      <c r="AM511" s="2">
        <v>549</v>
      </c>
      <c r="AN511" s="2">
        <v>-207.23000000000002</v>
      </c>
      <c r="AR511" s="2">
        <v>39.869999999999997</v>
      </c>
      <c r="AS511" s="2">
        <v>98</v>
      </c>
      <c r="AT511" s="2">
        <v>-58.13</v>
      </c>
      <c r="AX511" s="2">
        <v>569.62</v>
      </c>
      <c r="AY511" s="2">
        <v>897</v>
      </c>
      <c r="AZ511" s="2">
        <v>-327.38</v>
      </c>
      <c r="BD511" s="2">
        <v>165.19</v>
      </c>
      <c r="BE511" s="2">
        <v>31</v>
      </c>
      <c r="BF511" s="2">
        <v>134.19</v>
      </c>
    </row>
    <row r="512" spans="1:58" x14ac:dyDescent="0.25">
      <c r="A512" s="7">
        <v>0.35416666666666702</v>
      </c>
      <c r="B512" s="1">
        <v>200.42191312498446</v>
      </c>
      <c r="C512" s="2">
        <v>246</v>
      </c>
      <c r="D512" s="2">
        <v>-45.578086875015543</v>
      </c>
      <c r="H512" s="1">
        <v>131.70582862498978</v>
      </c>
      <c r="I512" s="2">
        <v>193</v>
      </c>
      <c r="J512" s="2">
        <v>-61.294171375010222</v>
      </c>
      <c r="N512" s="1">
        <v>108.80046712499157</v>
      </c>
      <c r="O512" s="2">
        <v>31</v>
      </c>
      <c r="P512" s="2">
        <v>77.80046712499157</v>
      </c>
      <c r="T512" s="1">
        <v>125.97948824999021</v>
      </c>
      <c r="U512" s="2">
        <v>47</v>
      </c>
      <c r="V512" s="2">
        <v>78.979488249990212</v>
      </c>
      <c r="Z512" s="2">
        <v>125.98</v>
      </c>
      <c r="AA512" s="2">
        <v>53</v>
      </c>
      <c r="AB512" s="2">
        <v>72.98</v>
      </c>
      <c r="AF512" s="2">
        <v>435.2</v>
      </c>
      <c r="AG512" s="2">
        <v>151</v>
      </c>
      <c r="AH512" s="2">
        <v>284.2</v>
      </c>
      <c r="AL512" s="2">
        <v>274.86</v>
      </c>
      <c r="AM512" s="2">
        <v>549</v>
      </c>
      <c r="AN512" s="2">
        <v>-274.14</v>
      </c>
      <c r="AR512" s="2">
        <v>34.36</v>
      </c>
      <c r="AS512" s="2">
        <v>98</v>
      </c>
      <c r="AT512" s="2">
        <v>-63.64</v>
      </c>
      <c r="AX512" s="2">
        <v>572.63</v>
      </c>
      <c r="AY512" s="2">
        <v>897</v>
      </c>
      <c r="AZ512" s="2">
        <v>-324.37</v>
      </c>
      <c r="BD512" s="2">
        <v>177.52</v>
      </c>
      <c r="BE512" s="2">
        <v>31</v>
      </c>
      <c r="BF512" s="2">
        <v>146.52000000000001</v>
      </c>
    </row>
    <row r="513" spans="1:58" x14ac:dyDescent="0.25">
      <c r="A513" s="7">
        <v>0.35486111111111102</v>
      </c>
      <c r="B513" s="1">
        <v>328.11483022592967</v>
      </c>
      <c r="C513" s="2">
        <v>31</v>
      </c>
      <c r="D513" s="2">
        <v>297.11483022592967</v>
      </c>
      <c r="H513" s="1">
        <v>126.64081166614829</v>
      </c>
      <c r="I513" s="2">
        <v>193</v>
      </c>
      <c r="J513" s="2">
        <v>-66.359188333851705</v>
      </c>
      <c r="N513" s="1">
        <v>109.3716100753099</v>
      </c>
      <c r="O513" s="2">
        <v>31</v>
      </c>
      <c r="P513" s="2">
        <v>78.371610075309903</v>
      </c>
      <c r="T513" s="1">
        <v>132.39721219642777</v>
      </c>
      <c r="U513" s="2">
        <v>47</v>
      </c>
      <c r="V513" s="2">
        <v>85.397212196427773</v>
      </c>
      <c r="Z513" s="2">
        <v>138.15</v>
      </c>
      <c r="AA513" s="2">
        <v>53</v>
      </c>
      <c r="AB513" s="2">
        <v>85.15</v>
      </c>
      <c r="AF513" s="2">
        <v>443.24</v>
      </c>
      <c r="AG513" s="2">
        <v>151</v>
      </c>
      <c r="AH513" s="2">
        <v>292.24</v>
      </c>
      <c r="AL513" s="2">
        <v>270.55</v>
      </c>
      <c r="AM513" s="2">
        <v>549</v>
      </c>
      <c r="AN513" s="2">
        <v>-278.45</v>
      </c>
      <c r="AR513" s="2">
        <v>40.29</v>
      </c>
      <c r="AS513" s="2">
        <v>98</v>
      </c>
      <c r="AT513" s="2">
        <v>-57.71</v>
      </c>
      <c r="AX513" s="2">
        <v>575.64</v>
      </c>
      <c r="AY513" s="2">
        <v>897</v>
      </c>
      <c r="AZ513" s="2">
        <v>-321.36</v>
      </c>
      <c r="BD513" s="2">
        <v>166.94</v>
      </c>
      <c r="BE513" s="2">
        <v>31</v>
      </c>
      <c r="BF513" s="2">
        <v>135.94</v>
      </c>
    </row>
    <row r="514" spans="1:58" x14ac:dyDescent="0.25">
      <c r="A514" s="7">
        <v>0.35555555555555601</v>
      </c>
      <c r="B514" s="1">
        <v>341.3981638778987</v>
      </c>
      <c r="C514" s="2">
        <v>31</v>
      </c>
      <c r="D514" s="2">
        <v>310.3981638778987</v>
      </c>
      <c r="H514" s="1">
        <v>133.08741981680797</v>
      </c>
      <c r="I514" s="2">
        <v>193</v>
      </c>
      <c r="J514" s="2">
        <v>-59.912580183192034</v>
      </c>
      <c r="N514" s="1">
        <v>121.5146007023029</v>
      </c>
      <c r="O514" s="2">
        <v>31</v>
      </c>
      <c r="P514" s="2">
        <v>90.5146007023029</v>
      </c>
      <c r="T514" s="1">
        <v>133.08741981680797</v>
      </c>
      <c r="U514" s="2">
        <v>47</v>
      </c>
      <c r="V514" s="2">
        <v>86.087419816807966</v>
      </c>
      <c r="Z514" s="2">
        <v>133.09</v>
      </c>
      <c r="AA514" s="2">
        <v>53</v>
      </c>
      <c r="AB514" s="2">
        <v>80.09</v>
      </c>
      <c r="AF514" s="2">
        <v>439.77</v>
      </c>
      <c r="AG514" s="2">
        <v>151</v>
      </c>
      <c r="AH514" s="2">
        <v>288.77</v>
      </c>
      <c r="AL514" s="2">
        <v>271.95999999999998</v>
      </c>
      <c r="AM514" s="2">
        <v>549</v>
      </c>
      <c r="AN514" s="2">
        <v>-277.04000000000002</v>
      </c>
      <c r="AR514" s="2">
        <v>40.5</v>
      </c>
      <c r="AS514" s="2">
        <v>98</v>
      </c>
      <c r="AT514" s="2">
        <v>-57.5</v>
      </c>
      <c r="AX514" s="2">
        <v>578.64</v>
      </c>
      <c r="AY514" s="2">
        <v>897</v>
      </c>
      <c r="AZ514" s="2">
        <v>-318.36</v>
      </c>
      <c r="BD514" s="2">
        <v>167.81</v>
      </c>
      <c r="BE514" s="2">
        <v>31</v>
      </c>
      <c r="BF514" s="2">
        <v>136.81</v>
      </c>
    </row>
    <row r="515" spans="1:58" x14ac:dyDescent="0.25">
      <c r="A515" s="7">
        <v>0.35625000000000001</v>
      </c>
      <c r="B515" s="1">
        <v>325.71654500981714</v>
      </c>
      <c r="C515" s="2">
        <v>31</v>
      </c>
      <c r="D515" s="2">
        <v>294.71654500981714</v>
      </c>
      <c r="H515" s="1">
        <v>104.69460375315549</v>
      </c>
      <c r="I515" s="2">
        <v>193</v>
      </c>
      <c r="J515" s="2">
        <v>-88.305396246844509</v>
      </c>
      <c r="N515" s="1">
        <v>110.51097062833081</v>
      </c>
      <c r="O515" s="2">
        <v>31</v>
      </c>
      <c r="P515" s="2">
        <v>79.51097062833081</v>
      </c>
      <c r="T515" s="1">
        <v>133.77643812903202</v>
      </c>
      <c r="U515" s="2">
        <v>47</v>
      </c>
      <c r="V515" s="2">
        <v>86.776438129032016</v>
      </c>
      <c r="Z515" s="2">
        <v>122.14</v>
      </c>
      <c r="AA515" s="2">
        <v>53</v>
      </c>
      <c r="AB515" s="2">
        <v>69.14</v>
      </c>
      <c r="AF515" s="2">
        <v>436.23</v>
      </c>
      <c r="AG515" s="2">
        <v>151</v>
      </c>
      <c r="AH515" s="2">
        <v>285.23</v>
      </c>
      <c r="AL515" s="2">
        <v>273.37</v>
      </c>
      <c r="AM515" s="2">
        <v>549</v>
      </c>
      <c r="AN515" s="2">
        <v>-275.63</v>
      </c>
      <c r="AR515" s="2">
        <v>40.71</v>
      </c>
      <c r="AS515" s="2">
        <v>98</v>
      </c>
      <c r="AT515" s="2">
        <v>-57.29</v>
      </c>
      <c r="AX515" s="2">
        <v>581.64</v>
      </c>
      <c r="AY515" s="2">
        <v>897</v>
      </c>
      <c r="AZ515" s="2">
        <v>-315.36</v>
      </c>
      <c r="BD515" s="2">
        <v>168.67</v>
      </c>
      <c r="BE515" s="2">
        <v>31</v>
      </c>
      <c r="BF515" s="2">
        <v>137.66999999999999</v>
      </c>
    </row>
    <row r="516" spans="1:58" x14ac:dyDescent="0.25">
      <c r="A516" s="7">
        <v>0.35694444444444401</v>
      </c>
      <c r="B516" s="1">
        <v>327.39122667071689</v>
      </c>
      <c r="C516" s="2">
        <v>31</v>
      </c>
      <c r="D516" s="2">
        <v>296.39122667071689</v>
      </c>
      <c r="H516" s="1">
        <v>105.23289428701612</v>
      </c>
      <c r="I516" s="2">
        <v>193</v>
      </c>
      <c r="J516" s="2">
        <v>-87.767105712983877</v>
      </c>
      <c r="N516" s="1">
        <v>99.386622382181926</v>
      </c>
      <c r="O516" s="2">
        <v>31</v>
      </c>
      <c r="P516" s="2">
        <v>68.386622382181926</v>
      </c>
      <c r="T516" s="1">
        <v>128.61798190635307</v>
      </c>
      <c r="U516" s="2">
        <v>47</v>
      </c>
      <c r="V516" s="2">
        <v>81.617981906353066</v>
      </c>
      <c r="Z516" s="2">
        <v>122.77</v>
      </c>
      <c r="AA516" s="2">
        <v>53</v>
      </c>
      <c r="AB516" s="2">
        <v>69.77</v>
      </c>
      <c r="AF516" s="2">
        <v>438.47</v>
      </c>
      <c r="AG516" s="2">
        <v>151</v>
      </c>
      <c r="AH516" s="2">
        <v>287.47000000000003</v>
      </c>
      <c r="AL516" s="2">
        <v>268.93</v>
      </c>
      <c r="AM516" s="2">
        <v>549</v>
      </c>
      <c r="AN516" s="2">
        <v>-280.07</v>
      </c>
      <c r="AR516" s="2">
        <v>46.77</v>
      </c>
      <c r="AS516" s="2">
        <v>98</v>
      </c>
      <c r="AT516" s="2">
        <v>-51.23</v>
      </c>
      <c r="AX516" s="2">
        <v>584.63</v>
      </c>
      <c r="AY516" s="2">
        <v>897</v>
      </c>
      <c r="AZ516" s="2">
        <v>-312.37</v>
      </c>
      <c r="BD516" s="2">
        <v>157.85</v>
      </c>
      <c r="BE516" s="2">
        <v>31</v>
      </c>
      <c r="BF516" s="2">
        <v>126.85</v>
      </c>
    </row>
    <row r="517" spans="1:58" x14ac:dyDescent="0.25">
      <c r="A517" s="7">
        <v>0.35763888888888901</v>
      </c>
      <c r="B517" s="1">
        <v>223.29271460445523</v>
      </c>
      <c r="C517" s="2">
        <v>31</v>
      </c>
      <c r="D517" s="2">
        <v>192.29271460445523</v>
      </c>
      <c r="H517" s="1">
        <v>105.77023323368931</v>
      </c>
      <c r="I517" s="2">
        <v>193</v>
      </c>
      <c r="J517" s="2">
        <v>-87.229766766310689</v>
      </c>
      <c r="N517" s="1">
        <v>99.894109165151022</v>
      </c>
      <c r="O517" s="2">
        <v>31</v>
      </c>
      <c r="P517" s="2">
        <v>68.894109165151022</v>
      </c>
      <c r="T517" s="1">
        <v>123.39860543930421</v>
      </c>
      <c r="U517" s="2">
        <v>47</v>
      </c>
      <c r="V517" s="2">
        <v>76.398605439304205</v>
      </c>
      <c r="Z517" s="2">
        <v>135.15</v>
      </c>
      <c r="AA517" s="2">
        <v>53</v>
      </c>
      <c r="AB517" s="2">
        <v>82.15</v>
      </c>
      <c r="AF517" s="2">
        <v>587.61</v>
      </c>
      <c r="AG517" s="2">
        <v>151</v>
      </c>
      <c r="AH517" s="2">
        <v>436.61</v>
      </c>
      <c r="AL517" s="2">
        <v>276.18</v>
      </c>
      <c r="AM517" s="2">
        <v>549</v>
      </c>
      <c r="AN517" s="2">
        <v>-272.82</v>
      </c>
      <c r="AR517" s="2">
        <v>41.13</v>
      </c>
      <c r="AS517" s="2">
        <v>198</v>
      </c>
      <c r="AT517" s="2">
        <v>-156.87</v>
      </c>
      <c r="AX517" s="2">
        <v>587.61</v>
      </c>
      <c r="AY517" s="2">
        <v>897</v>
      </c>
      <c r="AZ517" s="2">
        <v>-309.39</v>
      </c>
      <c r="BD517" s="2">
        <v>152.78</v>
      </c>
      <c r="BE517" s="2">
        <v>31</v>
      </c>
      <c r="BF517" s="2">
        <v>121.78</v>
      </c>
    </row>
    <row r="518" spans="1:58" x14ac:dyDescent="0.25">
      <c r="A518" s="7">
        <v>0.358333333333333</v>
      </c>
      <c r="B518" s="1">
        <v>248.04875718471973</v>
      </c>
      <c r="C518" s="2">
        <v>31</v>
      </c>
      <c r="D518" s="2">
        <v>217.04875718471973</v>
      </c>
      <c r="H518" s="1">
        <v>112.21253301213511</v>
      </c>
      <c r="I518" s="2">
        <v>193</v>
      </c>
      <c r="J518" s="2">
        <v>-80.787466987864889</v>
      </c>
      <c r="N518" s="1">
        <v>94.494764641798</v>
      </c>
      <c r="O518" s="2">
        <v>31</v>
      </c>
      <c r="P518" s="2">
        <v>63.494764641798</v>
      </c>
      <c r="T518" s="1">
        <v>129.93030138247224</v>
      </c>
      <c r="U518" s="2">
        <v>47</v>
      </c>
      <c r="V518" s="2">
        <v>82.930301382472237</v>
      </c>
      <c r="Z518" s="2">
        <v>135.84</v>
      </c>
      <c r="AA518" s="2">
        <v>53</v>
      </c>
      <c r="AB518" s="2">
        <v>82.84</v>
      </c>
      <c r="AF518" s="2">
        <v>590.59</v>
      </c>
      <c r="AG518" s="2">
        <v>151</v>
      </c>
      <c r="AH518" s="2">
        <v>439.59000000000003</v>
      </c>
      <c r="AL518" s="2">
        <v>301.2</v>
      </c>
      <c r="AM518" s="2">
        <v>549</v>
      </c>
      <c r="AN518" s="2">
        <v>-247.8</v>
      </c>
      <c r="AR518" s="2">
        <v>41.34</v>
      </c>
      <c r="AS518" s="2">
        <v>98</v>
      </c>
      <c r="AT518" s="2">
        <v>-56.66</v>
      </c>
      <c r="AX518" s="2">
        <v>590.59</v>
      </c>
      <c r="AY518" s="2">
        <v>897</v>
      </c>
      <c r="AZ518" s="2">
        <v>-306.40999999999997</v>
      </c>
      <c r="BD518" s="2">
        <v>147.65</v>
      </c>
      <c r="BE518" s="2">
        <v>31</v>
      </c>
      <c r="BF518" s="2">
        <v>116.65</v>
      </c>
    </row>
    <row r="519" spans="1:58" x14ac:dyDescent="0.25">
      <c r="A519" s="7">
        <v>0.359027777777778</v>
      </c>
      <c r="B519" s="1">
        <v>267.10503727009973</v>
      </c>
      <c r="C519" s="2">
        <v>31</v>
      </c>
      <c r="D519" s="2">
        <v>236.10503727009973</v>
      </c>
      <c r="H519" s="1">
        <v>106.8420149080399</v>
      </c>
      <c r="I519" s="2">
        <v>193</v>
      </c>
      <c r="J519" s="2">
        <v>-86.1579850919601</v>
      </c>
      <c r="N519" s="1">
        <v>94.970679918257702</v>
      </c>
      <c r="O519" s="2">
        <v>31</v>
      </c>
      <c r="P519" s="2">
        <v>63.970679918257702</v>
      </c>
      <c r="T519" s="1">
        <v>142.45601987738652</v>
      </c>
      <c r="U519" s="2">
        <v>47</v>
      </c>
      <c r="V519" s="2">
        <v>95.456019877386524</v>
      </c>
      <c r="Z519" s="2">
        <v>136.52000000000001</v>
      </c>
      <c r="AA519" s="2">
        <v>53</v>
      </c>
      <c r="AB519" s="2">
        <v>83.52000000000001</v>
      </c>
      <c r="AF519" s="2">
        <v>593.57000000000005</v>
      </c>
      <c r="AG519" s="2">
        <v>151</v>
      </c>
      <c r="AH519" s="2">
        <v>442.57000000000005</v>
      </c>
      <c r="AL519" s="2">
        <v>320.52999999999997</v>
      </c>
      <c r="AM519" s="2">
        <v>424</v>
      </c>
      <c r="AN519" s="2">
        <v>-103.47000000000003</v>
      </c>
      <c r="AR519" s="2">
        <v>47.49</v>
      </c>
      <c r="AS519" s="2">
        <v>98</v>
      </c>
      <c r="AT519" s="2">
        <v>-50.51</v>
      </c>
      <c r="AX519" s="2">
        <v>593.57000000000005</v>
      </c>
      <c r="AY519" s="2">
        <v>897</v>
      </c>
      <c r="AZ519" s="2">
        <v>-303.42999999999995</v>
      </c>
      <c r="BD519" s="2">
        <v>148.38999999999999</v>
      </c>
      <c r="BE519" s="2">
        <v>31</v>
      </c>
      <c r="BF519" s="2">
        <v>117.38999999999999</v>
      </c>
    </row>
    <row r="520" spans="1:58" x14ac:dyDescent="0.25">
      <c r="A520" s="7">
        <v>0.359722222222222</v>
      </c>
      <c r="B520" s="1">
        <v>274.40645004680994</v>
      </c>
      <c r="C520" s="2">
        <v>31</v>
      </c>
      <c r="D520" s="2">
        <v>243.40645004680994</v>
      </c>
      <c r="H520" s="1">
        <v>101.4110793651254</v>
      </c>
      <c r="I520" s="2">
        <v>193</v>
      </c>
      <c r="J520" s="2">
        <v>-91.588920634874597</v>
      </c>
      <c r="N520" s="1">
        <v>101.4110793651254</v>
      </c>
      <c r="O520" s="2">
        <v>31</v>
      </c>
      <c r="P520" s="2">
        <v>70.411079365125403</v>
      </c>
      <c r="T520" s="1">
        <v>143.16858263311821</v>
      </c>
      <c r="U520" s="2">
        <v>47</v>
      </c>
      <c r="V520" s="2">
        <v>96.168582633118206</v>
      </c>
      <c r="Z520" s="2">
        <v>137.19999999999999</v>
      </c>
      <c r="AA520" s="2">
        <v>53</v>
      </c>
      <c r="AB520" s="2">
        <v>84.199999999999989</v>
      </c>
      <c r="AF520" s="2">
        <v>596.54</v>
      </c>
      <c r="AG520" s="2">
        <v>151</v>
      </c>
      <c r="AH520" s="2">
        <v>445.53999999999996</v>
      </c>
      <c r="AL520" s="2">
        <v>334.06</v>
      </c>
      <c r="AM520" s="2">
        <v>424</v>
      </c>
      <c r="AN520" s="2">
        <v>-89.94</v>
      </c>
      <c r="AR520" s="2">
        <v>47.72</v>
      </c>
      <c r="AS520" s="2">
        <v>98</v>
      </c>
      <c r="AT520" s="2">
        <v>-50.28</v>
      </c>
      <c r="AX520" s="2">
        <v>596.54</v>
      </c>
      <c r="AY520" s="2">
        <v>897</v>
      </c>
      <c r="AZ520" s="2">
        <v>-300.46000000000004</v>
      </c>
      <c r="BD520" s="2">
        <v>167.03</v>
      </c>
      <c r="BE520" s="2">
        <v>31</v>
      </c>
      <c r="BF520" s="2">
        <v>136.03</v>
      </c>
    </row>
    <row r="521" spans="1:58" x14ac:dyDescent="0.25">
      <c r="A521" s="7">
        <v>0.360416666666667</v>
      </c>
      <c r="B521" s="1">
        <v>275.7696578941655</v>
      </c>
      <c r="C521" s="2">
        <v>31</v>
      </c>
      <c r="D521" s="2">
        <v>244.7696578941655</v>
      </c>
      <c r="H521" s="1">
        <v>95.919881006666273</v>
      </c>
      <c r="I521" s="2">
        <v>193</v>
      </c>
      <c r="J521" s="2">
        <v>-97.080118993333727</v>
      </c>
      <c r="N521" s="1">
        <v>107.90986613249953</v>
      </c>
      <c r="O521" s="2">
        <v>31</v>
      </c>
      <c r="P521" s="2">
        <v>76.909866132499531</v>
      </c>
      <c r="T521" s="1">
        <v>143.87982150999937</v>
      </c>
      <c r="U521" s="2">
        <v>47</v>
      </c>
      <c r="V521" s="2">
        <v>96.879821509999374</v>
      </c>
      <c r="Z521" s="2">
        <v>137.88</v>
      </c>
      <c r="AA521" s="2">
        <v>53</v>
      </c>
      <c r="AB521" s="2">
        <v>84.88</v>
      </c>
      <c r="AF521" s="2">
        <v>599.5</v>
      </c>
      <c r="AG521" s="2">
        <v>151</v>
      </c>
      <c r="AH521" s="2">
        <v>448.5</v>
      </c>
      <c r="AL521" s="2">
        <v>335.72</v>
      </c>
      <c r="AM521" s="2">
        <v>424</v>
      </c>
      <c r="AN521" s="2">
        <v>-88.279999999999973</v>
      </c>
      <c r="AR521" s="2">
        <v>47.96</v>
      </c>
      <c r="AS521" s="2">
        <v>98</v>
      </c>
      <c r="AT521" s="2">
        <v>-50.04</v>
      </c>
      <c r="AX521" s="2">
        <v>599.5</v>
      </c>
      <c r="AY521" s="2">
        <v>897</v>
      </c>
      <c r="AZ521" s="2">
        <v>-297.5</v>
      </c>
      <c r="BD521" s="2">
        <v>161.86000000000001</v>
      </c>
      <c r="BE521" s="2">
        <v>31</v>
      </c>
      <c r="BF521" s="2">
        <v>130.86000000000001</v>
      </c>
    </row>
    <row r="522" spans="1:58" x14ac:dyDescent="0.25">
      <c r="A522" s="7">
        <v>0.36111111111111099</v>
      </c>
      <c r="B522" s="1">
        <v>319.30230456967331</v>
      </c>
      <c r="C522" s="2">
        <v>31</v>
      </c>
      <c r="D522" s="2">
        <v>288.30230456967331</v>
      </c>
      <c r="H522" s="1">
        <v>78.319433196334955</v>
      </c>
      <c r="I522" s="2">
        <v>193</v>
      </c>
      <c r="J522" s="2">
        <v>-114.68056680366504</v>
      </c>
      <c r="N522" s="1">
        <v>102.4177203336688</v>
      </c>
      <c r="O522" s="2">
        <v>31</v>
      </c>
      <c r="P522" s="2">
        <v>71.417720333668797</v>
      </c>
      <c r="T522" s="1">
        <v>150.61429460833645</v>
      </c>
      <c r="U522" s="2">
        <v>47</v>
      </c>
      <c r="V522" s="2">
        <v>103.61429460833645</v>
      </c>
      <c r="Z522" s="2">
        <v>150.61000000000001</v>
      </c>
      <c r="AA522" s="2">
        <v>53</v>
      </c>
      <c r="AB522" s="2">
        <v>97.610000000000014</v>
      </c>
      <c r="AF522" s="2">
        <v>602.46</v>
      </c>
      <c r="AG522" s="2">
        <v>151</v>
      </c>
      <c r="AH522" s="2">
        <v>451.46000000000004</v>
      </c>
      <c r="AL522" s="2">
        <v>325.33</v>
      </c>
      <c r="AM522" s="2">
        <v>313</v>
      </c>
      <c r="AN522" s="2">
        <v>12.329999999999984</v>
      </c>
      <c r="AR522" s="2">
        <v>48.2</v>
      </c>
      <c r="AS522" s="2">
        <v>98</v>
      </c>
      <c r="AT522" s="2">
        <v>-49.8</v>
      </c>
      <c r="AX522" s="2">
        <v>602.46</v>
      </c>
      <c r="AY522" s="2">
        <v>897</v>
      </c>
      <c r="AZ522" s="2">
        <v>-294.53999999999996</v>
      </c>
      <c r="BD522" s="2">
        <v>162.66</v>
      </c>
      <c r="BE522" s="2">
        <v>31</v>
      </c>
      <c r="BF522" s="2">
        <v>131.66</v>
      </c>
    </row>
    <row r="523" spans="1:58" x14ac:dyDescent="0.25">
      <c r="A523" s="7">
        <v>0.36180555555555599</v>
      </c>
      <c r="B523" s="1">
        <v>320.86701938016699</v>
      </c>
      <c r="C523" s="2">
        <v>31</v>
      </c>
      <c r="D523" s="2">
        <v>289.86701938016699</v>
      </c>
      <c r="H523" s="1">
        <v>90.81142057929253</v>
      </c>
      <c r="I523" s="2">
        <v>193</v>
      </c>
      <c r="J523" s="2">
        <v>-102.18857942070747</v>
      </c>
      <c r="N523" s="1">
        <v>96.865515284578706</v>
      </c>
      <c r="O523" s="2">
        <v>31</v>
      </c>
      <c r="P523" s="2">
        <v>65.865515284578706</v>
      </c>
      <c r="T523" s="1">
        <v>193.73103056915741</v>
      </c>
      <c r="U523" s="2">
        <v>47</v>
      </c>
      <c r="V523" s="2">
        <v>146.73103056915741</v>
      </c>
      <c r="Z523" s="2">
        <v>151.35</v>
      </c>
      <c r="AA523" s="2">
        <v>53</v>
      </c>
      <c r="AB523" s="2">
        <v>98.35</v>
      </c>
      <c r="AF523" s="2">
        <v>605.41</v>
      </c>
      <c r="AG523" s="2">
        <v>151</v>
      </c>
      <c r="AH523" s="2">
        <v>454.40999999999997</v>
      </c>
      <c r="AL523" s="2">
        <v>345.08</v>
      </c>
      <c r="AM523" s="2">
        <v>313</v>
      </c>
      <c r="AN523" s="2">
        <v>32.079999999999984</v>
      </c>
      <c r="AR523" s="2">
        <v>48.43</v>
      </c>
      <c r="AS523" s="2">
        <v>98</v>
      </c>
      <c r="AT523" s="2">
        <v>-49.57</v>
      </c>
      <c r="AX523" s="2">
        <v>605.41</v>
      </c>
      <c r="AY523" s="2">
        <v>897</v>
      </c>
      <c r="AZ523" s="2">
        <v>-291.59000000000003</v>
      </c>
      <c r="BD523" s="2">
        <v>169.51</v>
      </c>
      <c r="BE523" s="2">
        <v>31</v>
      </c>
      <c r="BF523" s="2">
        <v>138.51</v>
      </c>
    </row>
    <row r="524" spans="1:58" x14ac:dyDescent="0.25">
      <c r="A524" s="7">
        <v>0.36249999999999999</v>
      </c>
      <c r="B524" s="1">
        <v>346.76296323927659</v>
      </c>
      <c r="C524" s="2">
        <v>31</v>
      </c>
      <c r="D524" s="2">
        <v>315.76296323927659</v>
      </c>
      <c r="H524" s="1">
        <v>91.253411378756994</v>
      </c>
      <c r="I524" s="2">
        <v>193</v>
      </c>
      <c r="J524" s="2">
        <v>-101.74658862124301</v>
      </c>
      <c r="N524" s="1">
        <v>97.336972137340794</v>
      </c>
      <c r="O524" s="2">
        <v>31</v>
      </c>
      <c r="P524" s="2">
        <v>66.336972137340794</v>
      </c>
      <c r="T524" s="1">
        <v>182.50682275751399</v>
      </c>
      <c r="U524" s="2">
        <v>47</v>
      </c>
      <c r="V524" s="2">
        <v>135.50682275751399</v>
      </c>
      <c r="Z524" s="2">
        <v>158.16999999999999</v>
      </c>
      <c r="AA524" s="2">
        <v>53</v>
      </c>
      <c r="AB524" s="2">
        <v>105.16999999999999</v>
      </c>
      <c r="AF524" s="2">
        <v>608.36</v>
      </c>
      <c r="AG524" s="2">
        <v>151</v>
      </c>
      <c r="AH524" s="2">
        <v>457.36</v>
      </c>
      <c r="AL524" s="2">
        <v>340.68</v>
      </c>
      <c r="AM524" s="2">
        <v>313</v>
      </c>
      <c r="AN524" s="2">
        <v>27.680000000000007</v>
      </c>
      <c r="AR524" s="2">
        <v>73</v>
      </c>
      <c r="AS524" s="2">
        <v>98</v>
      </c>
      <c r="AT524" s="2">
        <v>-25</v>
      </c>
      <c r="AX524" s="2">
        <v>608.36</v>
      </c>
      <c r="AY524" s="2">
        <v>727</v>
      </c>
      <c r="AZ524" s="2">
        <v>-118.63999999999999</v>
      </c>
      <c r="BD524" s="2">
        <v>170.34</v>
      </c>
      <c r="BE524" s="2">
        <v>31</v>
      </c>
      <c r="BF524" s="2">
        <v>139.34</v>
      </c>
    </row>
    <row r="525" spans="1:58" x14ac:dyDescent="0.25">
      <c r="A525" s="7">
        <v>0.36319444444444399</v>
      </c>
      <c r="B525" s="1">
        <v>366.77816271111863</v>
      </c>
      <c r="C525" s="2">
        <v>31</v>
      </c>
      <c r="D525" s="2">
        <v>335.77816271111863</v>
      </c>
      <c r="H525" s="1">
        <v>91.694540677779656</v>
      </c>
      <c r="I525" s="2">
        <v>193</v>
      </c>
      <c r="J525" s="2">
        <v>-101.30545932222034</v>
      </c>
      <c r="N525" s="1">
        <v>97.807510056298327</v>
      </c>
      <c r="O525" s="2">
        <v>31</v>
      </c>
      <c r="P525" s="2">
        <v>66.807510056298327</v>
      </c>
      <c r="T525" s="1">
        <v>226.17986700518983</v>
      </c>
      <c r="U525" s="2">
        <v>47</v>
      </c>
      <c r="V525" s="2">
        <v>179.17986700518983</v>
      </c>
      <c r="Z525" s="2">
        <v>165.05</v>
      </c>
      <c r="AA525" s="2">
        <v>243</v>
      </c>
      <c r="AB525" s="2">
        <v>-77.949999999999989</v>
      </c>
      <c r="AF525" s="2">
        <v>611.29999999999995</v>
      </c>
      <c r="AG525" s="2">
        <v>151</v>
      </c>
      <c r="AH525" s="2">
        <v>460.29999999999995</v>
      </c>
      <c r="AL525" s="2">
        <v>372.89</v>
      </c>
      <c r="AM525" s="2">
        <v>313</v>
      </c>
      <c r="AN525" s="2">
        <v>59.889999999999986</v>
      </c>
      <c r="AR525" s="2">
        <v>79.47</v>
      </c>
      <c r="AS525" s="2">
        <v>58</v>
      </c>
      <c r="AT525" s="2">
        <v>21.47</v>
      </c>
      <c r="AX525" s="2">
        <v>611.29999999999995</v>
      </c>
      <c r="AY525" s="2">
        <v>727</v>
      </c>
      <c r="AZ525" s="2">
        <v>-115.70000000000005</v>
      </c>
      <c r="BD525" s="2">
        <v>183.39</v>
      </c>
      <c r="BE525" s="2">
        <v>31</v>
      </c>
      <c r="BF525" s="2">
        <v>152.38999999999999</v>
      </c>
    </row>
    <row r="526" spans="1:58" x14ac:dyDescent="0.25">
      <c r="A526" s="7">
        <v>0.36388888888888898</v>
      </c>
      <c r="B526" s="1">
        <v>411.53544005785307</v>
      </c>
      <c r="C526" s="2">
        <v>31</v>
      </c>
      <c r="D526" s="2">
        <v>380.53544005785307</v>
      </c>
      <c r="H526" s="1">
        <v>92.134800012952169</v>
      </c>
      <c r="I526" s="2">
        <v>31</v>
      </c>
      <c r="J526" s="2">
        <v>61.134800012952169</v>
      </c>
      <c r="N526" s="1">
        <v>92.134800012952169</v>
      </c>
      <c r="O526" s="2">
        <v>31</v>
      </c>
      <c r="P526" s="2">
        <v>61.134800012952169</v>
      </c>
      <c r="T526" s="1">
        <v>214.98120003022174</v>
      </c>
      <c r="U526" s="2">
        <v>47</v>
      </c>
      <c r="V526" s="2">
        <v>167.98120003022174</v>
      </c>
      <c r="Z526" s="2">
        <v>153.56</v>
      </c>
      <c r="AA526" s="2">
        <v>243</v>
      </c>
      <c r="AB526" s="2">
        <v>-89.44</v>
      </c>
      <c r="AF526" s="2">
        <v>614.23</v>
      </c>
      <c r="AG526" s="2">
        <v>151</v>
      </c>
      <c r="AH526" s="2">
        <v>463.23</v>
      </c>
      <c r="AL526" s="2">
        <v>479.1</v>
      </c>
      <c r="AM526" s="2">
        <v>313</v>
      </c>
      <c r="AN526" s="2">
        <v>166.10000000000002</v>
      </c>
      <c r="AR526" s="2">
        <v>73.709999999999994</v>
      </c>
      <c r="AS526" s="2">
        <v>58</v>
      </c>
      <c r="AT526" s="2">
        <v>15.709999999999994</v>
      </c>
      <c r="AX526" s="2">
        <v>614.23</v>
      </c>
      <c r="AY526" s="2">
        <v>727</v>
      </c>
      <c r="AZ526" s="2">
        <v>-112.76999999999998</v>
      </c>
      <c r="BD526" s="2">
        <v>202.7</v>
      </c>
      <c r="BE526" s="2">
        <v>31</v>
      </c>
      <c r="BF526" s="2">
        <v>171.7</v>
      </c>
    </row>
    <row r="527" spans="1:58" x14ac:dyDescent="0.25">
      <c r="A527" s="7">
        <v>0.36458333333333298</v>
      </c>
      <c r="B527" s="1">
        <v>401.15478408648937</v>
      </c>
      <c r="C527" s="2">
        <v>31</v>
      </c>
      <c r="D527" s="2">
        <v>370.15478408648937</v>
      </c>
      <c r="H527" s="1">
        <v>86.402568880166939</v>
      </c>
      <c r="I527" s="2">
        <v>31</v>
      </c>
      <c r="J527" s="2">
        <v>55.402568880166939</v>
      </c>
      <c r="N527" s="1">
        <v>92.574180943035984</v>
      </c>
      <c r="O527" s="2">
        <v>31</v>
      </c>
      <c r="P527" s="2">
        <v>61.574180943035984</v>
      </c>
      <c r="T527" s="1">
        <v>222.17803426328638</v>
      </c>
      <c r="U527" s="2">
        <v>47</v>
      </c>
      <c r="V527" s="2">
        <v>175.17803426328638</v>
      </c>
      <c r="Z527" s="2">
        <v>148.12</v>
      </c>
      <c r="AA527" s="2">
        <v>243</v>
      </c>
      <c r="AB527" s="2">
        <v>-94.88</v>
      </c>
      <c r="AF527" s="2">
        <v>617.16</v>
      </c>
      <c r="AG527" s="2">
        <v>151</v>
      </c>
      <c r="AH527" s="2">
        <v>466.15999999999997</v>
      </c>
      <c r="AL527" s="2">
        <v>499.9</v>
      </c>
      <c r="AM527" s="2">
        <v>313</v>
      </c>
      <c r="AN527" s="2">
        <v>186.89999999999998</v>
      </c>
      <c r="AR527" s="2">
        <v>74.06</v>
      </c>
      <c r="AS527" s="2">
        <v>58</v>
      </c>
      <c r="AT527" s="2">
        <v>16.060000000000002</v>
      </c>
      <c r="AX527" s="2">
        <v>617.16</v>
      </c>
      <c r="AY527" s="2">
        <v>727</v>
      </c>
      <c r="AZ527" s="2">
        <v>-109.84000000000003</v>
      </c>
      <c r="BD527" s="2">
        <v>197.49</v>
      </c>
      <c r="BE527" s="2">
        <v>31</v>
      </c>
      <c r="BF527" s="2">
        <v>166.49</v>
      </c>
    </row>
    <row r="528" spans="1:58" x14ac:dyDescent="0.25">
      <c r="A528" s="7">
        <v>0.36527777777777798</v>
      </c>
      <c r="B528" s="1">
        <v>272.83718014353485</v>
      </c>
      <c r="C528" s="2">
        <v>31</v>
      </c>
      <c r="D528" s="2">
        <v>241.83718014353485</v>
      </c>
      <c r="H528" s="1">
        <v>86.811830045670206</v>
      </c>
      <c r="I528" s="2">
        <v>31</v>
      </c>
      <c r="J528" s="2">
        <v>55.811830045670206</v>
      </c>
      <c r="N528" s="1">
        <v>99.213520052194497</v>
      </c>
      <c r="O528" s="2">
        <v>31</v>
      </c>
      <c r="P528" s="2">
        <v>68.213520052194497</v>
      </c>
      <c r="T528" s="1">
        <v>217.02957511417546</v>
      </c>
      <c r="U528" s="2">
        <v>47</v>
      </c>
      <c r="V528" s="2">
        <v>170.02957511417546</v>
      </c>
      <c r="Z528" s="2">
        <v>142.62</v>
      </c>
      <c r="AA528" s="2">
        <v>243</v>
      </c>
      <c r="AB528" s="2">
        <v>-100.38</v>
      </c>
      <c r="AF528" s="2">
        <v>620.08000000000004</v>
      </c>
      <c r="AG528" s="2">
        <v>151</v>
      </c>
      <c r="AH528" s="2">
        <v>469.08000000000004</v>
      </c>
      <c r="AL528" s="2">
        <v>539.47</v>
      </c>
      <c r="AM528" s="2">
        <v>313</v>
      </c>
      <c r="AN528" s="2">
        <v>226.47000000000003</v>
      </c>
      <c r="AR528" s="2">
        <v>62.01</v>
      </c>
      <c r="AS528" s="2">
        <v>58</v>
      </c>
      <c r="AT528" s="2">
        <v>4.009999999999998</v>
      </c>
      <c r="AX528" s="2">
        <v>620.08000000000004</v>
      </c>
      <c r="AY528" s="2">
        <v>727</v>
      </c>
      <c r="AZ528" s="2">
        <v>-106.91999999999996</v>
      </c>
      <c r="BD528" s="2">
        <v>198.43</v>
      </c>
      <c r="BE528" s="2">
        <v>31</v>
      </c>
      <c r="BF528" s="2">
        <v>167.43</v>
      </c>
    </row>
    <row r="529" spans="1:58" x14ac:dyDescent="0.25">
      <c r="A529" s="7">
        <v>0.36597222222222198</v>
      </c>
      <c r="B529" s="1">
        <v>261.66076701423952</v>
      </c>
      <c r="C529" s="2">
        <v>31</v>
      </c>
      <c r="D529" s="2">
        <v>230.66076701423952</v>
      </c>
      <c r="H529" s="1">
        <v>80.990237409169382</v>
      </c>
      <c r="I529" s="2">
        <v>31</v>
      </c>
      <c r="J529" s="2">
        <v>49.990237409169382</v>
      </c>
      <c r="N529" s="1">
        <v>99.680292195900762</v>
      </c>
      <c r="O529" s="2">
        <v>31</v>
      </c>
      <c r="P529" s="2">
        <v>68.680292195900762</v>
      </c>
      <c r="T529" s="1">
        <v>348.88102268565274</v>
      </c>
      <c r="U529" s="2">
        <v>47</v>
      </c>
      <c r="V529" s="2">
        <v>301.88102268565274</v>
      </c>
      <c r="Z529" s="2">
        <v>143.29</v>
      </c>
      <c r="AA529" s="2">
        <v>243</v>
      </c>
      <c r="AB529" s="2">
        <v>-99.710000000000008</v>
      </c>
      <c r="AF529" s="2">
        <v>623</v>
      </c>
      <c r="AG529" s="2">
        <v>151</v>
      </c>
      <c r="AH529" s="2">
        <v>472</v>
      </c>
      <c r="AL529" s="2">
        <v>579.39</v>
      </c>
      <c r="AM529" s="2">
        <v>313</v>
      </c>
      <c r="AN529" s="2">
        <v>266.39</v>
      </c>
      <c r="AR529" s="2">
        <v>74.760000000000005</v>
      </c>
      <c r="AS529" s="2">
        <v>58</v>
      </c>
      <c r="AT529" s="2">
        <v>16.760000000000005</v>
      </c>
      <c r="AX529" s="2">
        <v>623</v>
      </c>
      <c r="AY529" s="2">
        <v>727</v>
      </c>
      <c r="AZ529" s="2">
        <v>-104</v>
      </c>
      <c r="BD529" s="2">
        <v>205.59</v>
      </c>
      <c r="BE529" s="2">
        <v>31</v>
      </c>
      <c r="BF529" s="2">
        <v>174.59</v>
      </c>
    </row>
    <row r="530" spans="1:58" x14ac:dyDescent="0.25">
      <c r="A530" s="7">
        <v>0.36666666666666697</v>
      </c>
      <c r="B530" s="1">
        <v>269.14264510398613</v>
      </c>
      <c r="C530" s="2">
        <v>31</v>
      </c>
      <c r="D530" s="2">
        <v>238.14264510398613</v>
      </c>
      <c r="H530" s="1">
        <v>81.368706659344653</v>
      </c>
      <c r="I530" s="2">
        <v>31</v>
      </c>
      <c r="J530" s="2">
        <v>50.368706659344653</v>
      </c>
      <c r="N530" s="1">
        <v>106.40523178529685</v>
      </c>
      <c r="O530" s="2">
        <v>31</v>
      </c>
      <c r="P530" s="2">
        <v>75.405231785296849</v>
      </c>
      <c r="T530" s="1">
        <v>363.02961432630684</v>
      </c>
      <c r="U530" s="2">
        <v>47</v>
      </c>
      <c r="V530" s="2">
        <v>316.02961432630684</v>
      </c>
      <c r="Z530" s="2">
        <v>137.69999999999999</v>
      </c>
      <c r="AA530" s="2">
        <v>243</v>
      </c>
      <c r="AB530" s="2">
        <v>-105.30000000000001</v>
      </c>
      <c r="AF530" s="2">
        <v>625.91</v>
      </c>
      <c r="AG530" s="2">
        <v>151</v>
      </c>
      <c r="AH530" s="2">
        <v>474.90999999999997</v>
      </c>
      <c r="AL530" s="2">
        <v>569.58000000000004</v>
      </c>
      <c r="AM530" s="2">
        <v>313</v>
      </c>
      <c r="AN530" s="2">
        <v>256.58000000000004</v>
      </c>
      <c r="AR530" s="2">
        <v>68.849999999999994</v>
      </c>
      <c r="AS530" s="2">
        <v>58</v>
      </c>
      <c r="AT530" s="2">
        <v>10.849999999999994</v>
      </c>
      <c r="AX530" s="2">
        <v>625.91</v>
      </c>
      <c r="AY530" s="2">
        <v>2589</v>
      </c>
      <c r="AZ530" s="2">
        <v>-1963.0900000000001</v>
      </c>
      <c r="BD530" s="2">
        <v>206.55</v>
      </c>
      <c r="BE530" s="2">
        <v>31</v>
      </c>
      <c r="BF530" s="2">
        <v>175.55</v>
      </c>
    </row>
    <row r="531" spans="1:58" x14ac:dyDescent="0.25">
      <c r="A531" s="7">
        <v>0.36736111111111103</v>
      </c>
      <c r="B531" s="1">
        <v>264.10370717392249</v>
      </c>
      <c r="C531" s="2">
        <v>31</v>
      </c>
      <c r="D531" s="2">
        <v>233.10370717392249</v>
      </c>
      <c r="H531" s="1">
        <v>75.458202049692147</v>
      </c>
      <c r="I531" s="2">
        <v>31</v>
      </c>
      <c r="J531" s="2">
        <v>44.458202049692147</v>
      </c>
      <c r="N531" s="1">
        <v>125.76367008282025</v>
      </c>
      <c r="O531" s="2">
        <v>31</v>
      </c>
      <c r="P531" s="2">
        <v>94.763670082820255</v>
      </c>
      <c r="T531" s="1">
        <v>440.17284528987085</v>
      </c>
      <c r="U531" s="2">
        <v>47</v>
      </c>
      <c r="V531" s="2">
        <v>393.17284528987085</v>
      </c>
      <c r="Z531" s="2">
        <v>132.05000000000001</v>
      </c>
      <c r="AA531" s="2">
        <v>243</v>
      </c>
      <c r="AB531" s="2">
        <v>-110.94999999999999</v>
      </c>
      <c r="AF531" s="2">
        <v>628.82000000000005</v>
      </c>
      <c r="AG531" s="2">
        <v>151</v>
      </c>
      <c r="AH531" s="2">
        <v>477.82000000000005</v>
      </c>
      <c r="AL531" s="2">
        <v>578.51</v>
      </c>
      <c r="AM531" s="2">
        <v>313</v>
      </c>
      <c r="AN531" s="2">
        <v>265.51</v>
      </c>
      <c r="AR531" s="2">
        <v>75.459999999999994</v>
      </c>
      <c r="AS531" s="2">
        <v>58</v>
      </c>
      <c r="AT531" s="2">
        <v>17.459999999999994</v>
      </c>
      <c r="AX531" s="2">
        <v>628.82000000000005</v>
      </c>
      <c r="AY531" s="2">
        <v>2589</v>
      </c>
      <c r="AZ531" s="2">
        <v>-1960.1799999999998</v>
      </c>
      <c r="BD531" s="2">
        <v>201.22</v>
      </c>
      <c r="BE531" s="2">
        <v>31</v>
      </c>
      <c r="BF531" s="2">
        <v>170.22</v>
      </c>
    </row>
    <row r="532" spans="1:58" x14ac:dyDescent="0.25">
      <c r="A532" s="7">
        <v>0.36805555555555602</v>
      </c>
      <c r="B532" s="1">
        <v>252.68697499280967</v>
      </c>
      <c r="C532" s="2">
        <v>31</v>
      </c>
      <c r="D532" s="2">
        <v>221.68697499280967</v>
      </c>
      <c r="H532" s="1">
        <v>82.123266872663137</v>
      </c>
      <c r="I532" s="2">
        <v>31</v>
      </c>
      <c r="J532" s="2">
        <v>51.123266872663137</v>
      </c>
      <c r="N532" s="1">
        <v>113.70913874676435</v>
      </c>
      <c r="O532" s="2">
        <v>31</v>
      </c>
      <c r="P532" s="2">
        <v>82.709138746764353</v>
      </c>
      <c r="T532" s="1">
        <v>448.51938061223711</v>
      </c>
      <c r="U532" s="2">
        <v>47</v>
      </c>
      <c r="V532" s="2">
        <v>401.51938061223711</v>
      </c>
      <c r="Z532" s="2">
        <v>126.34</v>
      </c>
      <c r="AA532" s="2">
        <v>243</v>
      </c>
      <c r="AB532" s="2">
        <v>-116.66</v>
      </c>
      <c r="AF532" s="2">
        <v>631.72</v>
      </c>
      <c r="AG532" s="2">
        <v>337</v>
      </c>
      <c r="AH532" s="2">
        <v>294.72000000000003</v>
      </c>
      <c r="AL532" s="2">
        <v>600.13</v>
      </c>
      <c r="AM532" s="2">
        <v>313</v>
      </c>
      <c r="AN532" s="2">
        <v>287.13</v>
      </c>
      <c r="AR532" s="2">
        <v>69.489999999999995</v>
      </c>
      <c r="AS532" s="2">
        <v>28</v>
      </c>
      <c r="AT532" s="2">
        <v>41.489999999999995</v>
      </c>
      <c r="AX532" s="2">
        <v>631.72</v>
      </c>
      <c r="AY532" s="2">
        <v>2589</v>
      </c>
      <c r="AZ532" s="2">
        <v>-1957.28</v>
      </c>
      <c r="BD532" s="2">
        <v>221.1</v>
      </c>
      <c r="BE532" s="2">
        <v>31</v>
      </c>
      <c r="BF532" s="2">
        <v>190.1</v>
      </c>
    </row>
    <row r="533" spans="1:58" x14ac:dyDescent="0.25">
      <c r="A533" s="7">
        <v>0.36875000000000002</v>
      </c>
      <c r="B533" s="1">
        <v>298.26685696187843</v>
      </c>
      <c r="C533" s="2">
        <v>31</v>
      </c>
      <c r="D533" s="2">
        <v>267.26685696187843</v>
      </c>
      <c r="H533" s="1">
        <v>82.499343414987663</v>
      </c>
      <c r="I533" s="2">
        <v>31</v>
      </c>
      <c r="J533" s="2">
        <v>51.499343414987663</v>
      </c>
      <c r="N533" s="1">
        <v>114.22986011305984</v>
      </c>
      <c r="O533" s="2">
        <v>31</v>
      </c>
      <c r="P533" s="2">
        <v>83.229860113059843</v>
      </c>
      <c r="T533" s="1">
        <v>456.91944045223937</v>
      </c>
      <c r="U533" s="2">
        <v>47</v>
      </c>
      <c r="V533" s="2">
        <v>409.91944045223937</v>
      </c>
      <c r="Z533" s="2">
        <v>120.58</v>
      </c>
      <c r="AA533" s="2">
        <v>243</v>
      </c>
      <c r="AB533" s="2">
        <v>-122.42</v>
      </c>
      <c r="AF533" s="2">
        <v>634.61</v>
      </c>
      <c r="AG533" s="2">
        <v>337</v>
      </c>
      <c r="AH533" s="2">
        <v>297.61</v>
      </c>
      <c r="AL533" s="2">
        <v>609.23</v>
      </c>
      <c r="AM533" s="2">
        <v>313</v>
      </c>
      <c r="AN533" s="2">
        <v>296.23</v>
      </c>
      <c r="AR533" s="2">
        <v>69.81</v>
      </c>
      <c r="AS533" s="2">
        <v>28</v>
      </c>
      <c r="AT533" s="2">
        <v>41.81</v>
      </c>
      <c r="AX533" s="2">
        <v>634.61</v>
      </c>
      <c r="AY533" s="2">
        <v>2589</v>
      </c>
      <c r="AZ533" s="2">
        <v>-1954.3899999999999</v>
      </c>
      <c r="BD533" s="2">
        <v>241.15</v>
      </c>
      <c r="BE533" s="2">
        <v>31</v>
      </c>
      <c r="BF533" s="2">
        <v>210.15</v>
      </c>
    </row>
    <row r="534" spans="1:58" x14ac:dyDescent="0.25">
      <c r="A534" s="7">
        <v>0.36944444444444402</v>
      </c>
      <c r="B534" s="1">
        <v>299.62358276592346</v>
      </c>
      <c r="C534" s="2">
        <v>31</v>
      </c>
      <c r="D534" s="2">
        <v>268.62358276592346</v>
      </c>
      <c r="H534" s="1">
        <v>82.874607999085228</v>
      </c>
      <c r="I534" s="2">
        <v>31</v>
      </c>
      <c r="J534" s="2">
        <v>51.874607999085228</v>
      </c>
      <c r="N534" s="1">
        <v>114.74945722950261</v>
      </c>
      <c r="O534" s="2">
        <v>31</v>
      </c>
      <c r="P534" s="2">
        <v>83.74945722950261</v>
      </c>
      <c r="T534" s="1">
        <v>599.24716553184692</v>
      </c>
      <c r="U534" s="2">
        <v>47</v>
      </c>
      <c r="V534" s="2">
        <v>552.24716553184692</v>
      </c>
      <c r="Z534" s="2">
        <v>121.12</v>
      </c>
      <c r="AA534" s="2">
        <v>243</v>
      </c>
      <c r="AB534" s="2">
        <v>-121.88</v>
      </c>
      <c r="AF534" s="2">
        <v>637.5</v>
      </c>
      <c r="AG534" s="2">
        <v>337</v>
      </c>
      <c r="AH534" s="2">
        <v>300.5</v>
      </c>
      <c r="AL534" s="2">
        <v>401.62</v>
      </c>
      <c r="AM534" s="2">
        <v>313</v>
      </c>
      <c r="AN534" s="2">
        <v>88.62</v>
      </c>
      <c r="AR534" s="2">
        <v>70.12</v>
      </c>
      <c r="AS534" s="2">
        <v>28</v>
      </c>
      <c r="AT534" s="2">
        <v>42.120000000000005</v>
      </c>
      <c r="AX534" s="2">
        <v>242.25</v>
      </c>
      <c r="AY534" s="2">
        <v>2589</v>
      </c>
      <c r="AZ534" s="2">
        <v>-2346.75</v>
      </c>
      <c r="BD534" s="2">
        <v>210.37</v>
      </c>
      <c r="BE534" s="2">
        <v>31</v>
      </c>
      <c r="BF534" s="2">
        <v>179.37</v>
      </c>
    </row>
    <row r="535" spans="1:58" x14ac:dyDescent="0.25">
      <c r="A535" s="7">
        <v>0.37013888888888902</v>
      </c>
      <c r="B535" s="1">
        <v>300.97734713316208</v>
      </c>
      <c r="C535" s="2">
        <v>31</v>
      </c>
      <c r="D535" s="2">
        <v>269.97734713316208</v>
      </c>
      <c r="H535" s="1">
        <v>76.845280119105226</v>
      </c>
      <c r="I535" s="2">
        <v>31</v>
      </c>
      <c r="J535" s="2">
        <v>45.845280119105226</v>
      </c>
      <c r="N535" s="1">
        <v>121.67169352191661</v>
      </c>
      <c r="O535" s="2">
        <v>31</v>
      </c>
      <c r="P535" s="2">
        <v>90.671693521916609</v>
      </c>
      <c r="T535" s="1">
        <v>621.16601429610057</v>
      </c>
      <c r="U535" s="2">
        <v>47</v>
      </c>
      <c r="V535" s="2">
        <v>574.16601429610057</v>
      </c>
      <c r="Z535" s="2">
        <v>128.08000000000001</v>
      </c>
      <c r="AA535" s="2">
        <v>398</v>
      </c>
      <c r="AB535" s="2">
        <v>-269.91999999999996</v>
      </c>
      <c r="AF535" s="2">
        <v>640.38</v>
      </c>
      <c r="AG535" s="2">
        <v>337</v>
      </c>
      <c r="AH535" s="2">
        <v>303.38</v>
      </c>
      <c r="AL535" s="2">
        <v>333</v>
      </c>
      <c r="AM535" s="2">
        <v>313</v>
      </c>
      <c r="AN535" s="2">
        <v>20</v>
      </c>
      <c r="AR535" s="2">
        <v>64.040000000000006</v>
      </c>
      <c r="AS535" s="2">
        <v>28</v>
      </c>
      <c r="AT535" s="2">
        <v>36.040000000000006</v>
      </c>
      <c r="AX535" s="2">
        <v>262.55</v>
      </c>
      <c r="AY535" s="2">
        <v>2589</v>
      </c>
      <c r="AZ535" s="2">
        <v>-2326.4499999999998</v>
      </c>
      <c r="BD535" s="2">
        <v>211.32</v>
      </c>
      <c r="BE535" s="2">
        <v>31</v>
      </c>
      <c r="BF535" s="2">
        <v>180.32</v>
      </c>
    </row>
    <row r="536" spans="1:58" x14ac:dyDescent="0.25">
      <c r="A536" s="7">
        <v>0.37083333333333302</v>
      </c>
      <c r="B536" s="1">
        <v>276.59807111068562</v>
      </c>
      <c r="C536" s="2">
        <v>31</v>
      </c>
      <c r="D536" s="2">
        <v>245.59807111068562</v>
      </c>
      <c r="H536" s="1">
        <v>77.190159379726225</v>
      </c>
      <c r="I536" s="2">
        <v>31</v>
      </c>
      <c r="J536" s="2">
        <v>46.190159379726225</v>
      </c>
      <c r="N536" s="1">
        <v>128.65026563287708</v>
      </c>
      <c r="O536" s="2">
        <v>31</v>
      </c>
      <c r="P536" s="2">
        <v>97.65026563287708</v>
      </c>
      <c r="T536" s="1">
        <v>347.35571720876806</v>
      </c>
      <c r="U536" s="2">
        <v>47</v>
      </c>
      <c r="V536" s="2">
        <v>300.35571720876806</v>
      </c>
      <c r="Z536" s="2">
        <v>128.65</v>
      </c>
      <c r="AA536" s="2">
        <v>398</v>
      </c>
      <c r="AB536" s="2">
        <v>-269.35000000000002</v>
      </c>
      <c r="AF536" s="2">
        <v>643.25</v>
      </c>
      <c r="AG536" s="2">
        <v>337</v>
      </c>
      <c r="AH536" s="2">
        <v>306.25</v>
      </c>
      <c r="AL536" s="2">
        <v>328.06</v>
      </c>
      <c r="AM536" s="2">
        <v>313</v>
      </c>
      <c r="AN536" s="2">
        <v>15.060000000000002</v>
      </c>
      <c r="AR536" s="2">
        <v>70.760000000000005</v>
      </c>
      <c r="AS536" s="2">
        <v>28</v>
      </c>
      <c r="AT536" s="2">
        <v>42.760000000000005</v>
      </c>
      <c r="AX536" s="2">
        <v>270.17</v>
      </c>
      <c r="AY536" s="2">
        <v>2589</v>
      </c>
      <c r="AZ536" s="2">
        <v>-2318.83</v>
      </c>
      <c r="BD536" s="2">
        <v>218.71</v>
      </c>
      <c r="BE536" s="2">
        <v>31</v>
      </c>
      <c r="BF536" s="2">
        <v>187.71</v>
      </c>
    </row>
    <row r="537" spans="1:58" x14ac:dyDescent="0.25">
      <c r="A537" s="7">
        <v>0.37152777777777801</v>
      </c>
      <c r="B537" s="1">
        <v>607.35177664223886</v>
      </c>
      <c r="C537" s="2">
        <v>31</v>
      </c>
      <c r="D537" s="2">
        <v>576.35177664223886</v>
      </c>
      <c r="H537" s="1">
        <v>83.995458471798997</v>
      </c>
      <c r="I537" s="2">
        <v>31</v>
      </c>
      <c r="J537" s="2">
        <v>52.995458471798997</v>
      </c>
      <c r="N537" s="1">
        <v>122.76259315109085</v>
      </c>
      <c r="O537" s="2">
        <v>31</v>
      </c>
      <c r="P537" s="2">
        <v>91.762593151090854</v>
      </c>
      <c r="T537" s="1">
        <v>335.98183388719599</v>
      </c>
      <c r="U537" s="2">
        <v>47</v>
      </c>
      <c r="V537" s="2">
        <v>288.98183388719599</v>
      </c>
      <c r="Z537" s="2">
        <v>122.76</v>
      </c>
      <c r="AA537" s="2">
        <v>398</v>
      </c>
      <c r="AB537" s="2">
        <v>-275.24</v>
      </c>
      <c r="AF537" s="2">
        <v>646.12</v>
      </c>
      <c r="AG537" s="2">
        <v>337</v>
      </c>
      <c r="AH537" s="2">
        <v>309.12</v>
      </c>
      <c r="AL537" s="2">
        <v>303.68</v>
      </c>
      <c r="AM537" s="2">
        <v>313</v>
      </c>
      <c r="AN537" s="2">
        <v>-9.3199999999999932</v>
      </c>
      <c r="AR537" s="2">
        <v>77.53</v>
      </c>
      <c r="AS537" s="2">
        <v>28</v>
      </c>
      <c r="AT537" s="2">
        <v>49.53</v>
      </c>
      <c r="AX537" s="2">
        <v>335.98</v>
      </c>
      <c r="AY537" s="2">
        <v>2589</v>
      </c>
      <c r="AZ537" s="2">
        <v>-2253.02</v>
      </c>
      <c r="BD537" s="2">
        <v>226.14</v>
      </c>
      <c r="BE537" s="2">
        <v>31</v>
      </c>
      <c r="BF537" s="2">
        <v>195.14</v>
      </c>
    </row>
    <row r="538" spans="1:58" x14ac:dyDescent="0.25">
      <c r="A538" s="7">
        <v>0.37222222222222201</v>
      </c>
      <c r="B538" s="1">
        <v>610.04122739385105</v>
      </c>
      <c r="C538" s="2">
        <v>31</v>
      </c>
      <c r="D538" s="2">
        <v>579.04122739385105</v>
      </c>
      <c r="H538" s="1">
        <v>90.857204079935286</v>
      </c>
      <c r="I538" s="2">
        <v>31</v>
      </c>
      <c r="J538" s="2">
        <v>59.857204079935286</v>
      </c>
      <c r="N538" s="1">
        <v>129.79600582847897</v>
      </c>
      <c r="O538" s="2">
        <v>31</v>
      </c>
      <c r="P538" s="2">
        <v>98.796005828478968</v>
      </c>
      <c r="T538" s="1">
        <v>240.12261078268608</v>
      </c>
      <c r="U538" s="2">
        <v>155</v>
      </c>
      <c r="V538" s="2">
        <v>85.122610782686081</v>
      </c>
      <c r="Z538" s="2">
        <v>116.82</v>
      </c>
      <c r="AA538" s="2">
        <v>398</v>
      </c>
      <c r="AB538" s="2">
        <v>-281.18</v>
      </c>
      <c r="AF538" s="2">
        <v>648.98</v>
      </c>
      <c r="AG538" s="2">
        <v>337</v>
      </c>
      <c r="AH538" s="2">
        <v>311.98</v>
      </c>
      <c r="AL538" s="2">
        <v>292.04000000000002</v>
      </c>
      <c r="AM538" s="2">
        <v>313</v>
      </c>
      <c r="AN538" s="2">
        <v>-20.95999999999998</v>
      </c>
      <c r="AR538" s="2">
        <v>90.86</v>
      </c>
      <c r="AS538" s="2">
        <v>187</v>
      </c>
      <c r="AT538" s="2">
        <v>-96.14</v>
      </c>
      <c r="AX538" s="2">
        <v>356.94</v>
      </c>
      <c r="AY538" s="2">
        <v>2589</v>
      </c>
      <c r="AZ538" s="2">
        <v>-2232.06</v>
      </c>
      <c r="BD538" s="2">
        <v>259.58999999999997</v>
      </c>
      <c r="BE538" s="2">
        <v>31</v>
      </c>
      <c r="BF538" s="2">
        <v>228.58999999999997</v>
      </c>
    </row>
    <row r="539" spans="1:58" x14ac:dyDescent="0.25">
      <c r="A539" s="7">
        <v>0.37291666666666701</v>
      </c>
      <c r="B539" s="1">
        <v>645.31628084842805</v>
      </c>
      <c r="C539" s="2">
        <v>31</v>
      </c>
      <c r="D539" s="2">
        <v>614.31628084842805</v>
      </c>
      <c r="H539" s="1">
        <v>104.29354033913988</v>
      </c>
      <c r="I539" s="2">
        <v>31</v>
      </c>
      <c r="J539" s="2">
        <v>73.293540339139881</v>
      </c>
      <c r="N539" s="1">
        <v>130.36692542392484</v>
      </c>
      <c r="O539" s="2">
        <v>31</v>
      </c>
      <c r="P539" s="2">
        <v>99.36692542392484</v>
      </c>
      <c r="T539" s="1">
        <v>228.14211949186844</v>
      </c>
      <c r="U539" s="2">
        <v>155</v>
      </c>
      <c r="V539" s="2">
        <v>73.142119491868442</v>
      </c>
      <c r="Z539" s="2">
        <v>123.85</v>
      </c>
      <c r="AA539" s="2">
        <v>208</v>
      </c>
      <c r="AB539" s="2">
        <v>-84.15</v>
      </c>
      <c r="AF539" s="2">
        <v>651.83000000000004</v>
      </c>
      <c r="AG539" s="2">
        <v>337</v>
      </c>
      <c r="AH539" s="2">
        <v>314.83000000000004</v>
      </c>
      <c r="AL539" s="2">
        <v>267.25</v>
      </c>
      <c r="AM539" s="2">
        <v>313</v>
      </c>
      <c r="AN539" s="2">
        <v>-45.75</v>
      </c>
      <c r="AR539" s="2">
        <v>104.29</v>
      </c>
      <c r="AS539" s="2">
        <v>201</v>
      </c>
      <c r="AT539" s="2">
        <v>-96.71</v>
      </c>
      <c r="AX539" s="2">
        <v>404.14</v>
      </c>
      <c r="AY539" s="2">
        <v>2589</v>
      </c>
      <c r="AZ539" s="2">
        <v>-2184.86</v>
      </c>
      <c r="BD539" s="2">
        <v>260.73</v>
      </c>
      <c r="BE539" s="2">
        <v>31</v>
      </c>
      <c r="BF539" s="2">
        <v>229.73000000000002</v>
      </c>
    </row>
    <row r="540" spans="1:58" x14ac:dyDescent="0.25">
      <c r="A540" s="7">
        <v>0.37361111111111101</v>
      </c>
      <c r="B540" s="1">
        <v>654.68265089360284</v>
      </c>
      <c r="C540" s="2">
        <v>31</v>
      </c>
      <c r="D540" s="2">
        <v>623.68265089360284</v>
      </c>
      <c r="H540" s="1">
        <v>111.29605065191248</v>
      </c>
      <c r="I540" s="2">
        <v>31</v>
      </c>
      <c r="J540" s="2">
        <v>80.296050651912481</v>
      </c>
      <c r="N540" s="1">
        <v>124.38970366978452</v>
      </c>
      <c r="O540" s="2">
        <v>31</v>
      </c>
      <c r="P540" s="2">
        <v>93.389703669784524</v>
      </c>
      <c r="T540" s="1">
        <v>255.3262338485051</v>
      </c>
      <c r="U540" s="2">
        <v>155</v>
      </c>
      <c r="V540" s="2">
        <v>100.3262338485051</v>
      </c>
      <c r="Z540" s="2">
        <v>124.39</v>
      </c>
      <c r="AA540" s="2">
        <v>208</v>
      </c>
      <c r="AB540" s="2">
        <v>-83.61</v>
      </c>
      <c r="AF540" s="2">
        <v>654.67999999999995</v>
      </c>
      <c r="AG540" s="2">
        <v>337</v>
      </c>
      <c r="AH540" s="2">
        <v>317.67999999999995</v>
      </c>
      <c r="AL540" s="2">
        <v>530.29</v>
      </c>
      <c r="AM540" s="2">
        <v>313</v>
      </c>
      <c r="AN540" s="2">
        <v>217.28999999999996</v>
      </c>
      <c r="AR540" s="2">
        <v>111.3</v>
      </c>
      <c r="AS540" s="2">
        <v>201</v>
      </c>
      <c r="AT540" s="2">
        <v>-89.7</v>
      </c>
      <c r="AX540" s="2">
        <v>399.36</v>
      </c>
      <c r="AY540" s="2">
        <v>2589</v>
      </c>
      <c r="AZ540" s="2">
        <v>-2189.64</v>
      </c>
      <c r="BD540" s="2">
        <v>274.97000000000003</v>
      </c>
      <c r="BE540" s="2">
        <v>31</v>
      </c>
      <c r="BF540" s="2">
        <v>243.97000000000003</v>
      </c>
    </row>
    <row r="541" spans="1:58" x14ac:dyDescent="0.25">
      <c r="A541" s="7">
        <v>0.374305555555556</v>
      </c>
      <c r="B541" s="1">
        <v>657.52404625264273</v>
      </c>
      <c r="C541" s="2">
        <v>31</v>
      </c>
      <c r="D541" s="2">
        <v>626.52404625264273</v>
      </c>
      <c r="H541" s="1">
        <v>111.77908786294927</v>
      </c>
      <c r="I541" s="2">
        <v>31</v>
      </c>
      <c r="J541" s="2">
        <v>80.779087862949268</v>
      </c>
      <c r="N541" s="1">
        <v>138.08004971305496</v>
      </c>
      <c r="O541" s="2">
        <v>31</v>
      </c>
      <c r="P541" s="2">
        <v>107.08004971305496</v>
      </c>
      <c r="T541" s="1">
        <v>276.16009942610992</v>
      </c>
      <c r="U541" s="2">
        <v>155</v>
      </c>
      <c r="V541" s="2">
        <v>121.16009942610992</v>
      </c>
      <c r="Z541" s="2">
        <v>124.93</v>
      </c>
      <c r="AA541" s="2">
        <v>208</v>
      </c>
      <c r="AB541" s="2">
        <v>-83.07</v>
      </c>
      <c r="AF541" s="2">
        <v>657.52</v>
      </c>
      <c r="AG541" s="2">
        <v>337</v>
      </c>
      <c r="AH541" s="2">
        <v>320.52</v>
      </c>
      <c r="AL541" s="2">
        <v>539.16999999999996</v>
      </c>
      <c r="AM541" s="2">
        <v>313</v>
      </c>
      <c r="AN541" s="2">
        <v>226.16999999999996</v>
      </c>
      <c r="AR541" s="2">
        <v>105.2</v>
      </c>
      <c r="AS541" s="2">
        <v>201</v>
      </c>
      <c r="AT541" s="2">
        <v>-95.8</v>
      </c>
      <c r="AX541" s="2">
        <v>453.69</v>
      </c>
      <c r="AY541" s="2">
        <v>2589</v>
      </c>
      <c r="AZ541" s="2">
        <v>-2135.31</v>
      </c>
      <c r="BD541" s="2">
        <v>256.43</v>
      </c>
      <c r="BE541" s="2">
        <v>31</v>
      </c>
      <c r="BF541" s="2">
        <v>225.43</v>
      </c>
    </row>
    <row r="542" spans="1:58" x14ac:dyDescent="0.25">
      <c r="A542" s="7">
        <v>0.375</v>
      </c>
      <c r="B542" s="1">
        <v>660.3587591332024</v>
      </c>
      <c r="C542" s="2">
        <v>31</v>
      </c>
      <c r="D542" s="2">
        <v>629.3587591332024</v>
      </c>
      <c r="H542" s="1">
        <v>112.26098905264439</v>
      </c>
      <c r="I542" s="2">
        <v>31</v>
      </c>
      <c r="J542" s="2">
        <v>81.260989052644391</v>
      </c>
      <c r="N542" s="1">
        <v>138.67533941797248</v>
      </c>
      <c r="O542" s="2">
        <v>31</v>
      </c>
      <c r="P542" s="2">
        <v>107.67533941797248</v>
      </c>
      <c r="T542" s="1">
        <v>277.35067883594496</v>
      </c>
      <c r="U542" s="2">
        <v>155</v>
      </c>
      <c r="V542" s="2">
        <v>122.35067883594496</v>
      </c>
      <c r="Z542" s="2">
        <v>132.07</v>
      </c>
      <c r="AA542" s="2">
        <v>208</v>
      </c>
      <c r="AB542" s="2">
        <v>-75.930000000000007</v>
      </c>
      <c r="AF542" s="2">
        <v>633.94000000000005</v>
      </c>
      <c r="AG542" s="2">
        <v>337</v>
      </c>
      <c r="AH542" s="2">
        <v>296.94000000000005</v>
      </c>
      <c r="AL542" s="2">
        <v>541.49</v>
      </c>
      <c r="AM542" s="2">
        <v>206</v>
      </c>
      <c r="AN542" s="2">
        <v>335.49</v>
      </c>
      <c r="AR542" s="2">
        <v>99.05</v>
      </c>
      <c r="AS542" s="2">
        <v>201</v>
      </c>
      <c r="AT542" s="2">
        <v>-101.95</v>
      </c>
      <c r="AX542" s="2">
        <v>250.94</v>
      </c>
      <c r="AY542" s="2">
        <v>2589</v>
      </c>
      <c r="AZ542" s="2">
        <v>-2338.06</v>
      </c>
      <c r="BD542" s="2">
        <v>330.18</v>
      </c>
      <c r="BE542" s="2">
        <v>31</v>
      </c>
      <c r="BF542" s="2">
        <v>299.18</v>
      </c>
    </row>
    <row r="543" spans="1:58" x14ac:dyDescent="0.25">
      <c r="A543" s="7">
        <v>0.375694444444444</v>
      </c>
      <c r="B543" s="1">
        <v>663.18673562012646</v>
      </c>
      <c r="C543" s="2">
        <v>31</v>
      </c>
      <c r="D543" s="2">
        <v>632.18673562012646</v>
      </c>
      <c r="H543" s="1">
        <v>126.00547976782403</v>
      </c>
      <c r="I543" s="2">
        <v>31</v>
      </c>
      <c r="J543" s="2">
        <v>95.005479767824028</v>
      </c>
      <c r="N543" s="1">
        <v>145.90108183642781</v>
      </c>
      <c r="O543" s="2">
        <v>31</v>
      </c>
      <c r="P543" s="2">
        <v>114.90108183642781</v>
      </c>
      <c r="T543" s="1">
        <v>278.53842896045307</v>
      </c>
      <c r="U543" s="2">
        <v>155</v>
      </c>
      <c r="V543" s="2">
        <v>123.53842896045307</v>
      </c>
      <c r="Z543" s="2">
        <v>132.63999999999999</v>
      </c>
      <c r="AA543" s="2">
        <v>208</v>
      </c>
      <c r="AB543" s="2">
        <v>-75.360000000000014</v>
      </c>
      <c r="AF543" s="2">
        <v>663.19</v>
      </c>
      <c r="AG543" s="2">
        <v>337</v>
      </c>
      <c r="AH543" s="2">
        <v>326.19000000000005</v>
      </c>
      <c r="AL543" s="2">
        <v>490.76</v>
      </c>
      <c r="AM543" s="2">
        <v>206</v>
      </c>
      <c r="AN543" s="2">
        <v>284.76</v>
      </c>
      <c r="AR543" s="2">
        <v>92.85</v>
      </c>
      <c r="AS543" s="2">
        <v>201</v>
      </c>
      <c r="AT543" s="2">
        <v>-108.15</v>
      </c>
      <c r="AX543" s="2">
        <v>185.69</v>
      </c>
      <c r="AY543" s="2">
        <v>2589</v>
      </c>
      <c r="AZ543" s="2">
        <v>-2403.31</v>
      </c>
      <c r="BD543" s="2">
        <v>324.95999999999998</v>
      </c>
      <c r="BE543" s="2">
        <v>31</v>
      </c>
      <c r="BF543" s="2">
        <v>293.95999999999998</v>
      </c>
    </row>
    <row r="544" spans="1:58" x14ac:dyDescent="0.25">
      <c r="A544" s="7">
        <v>0.37638888888888899</v>
      </c>
      <c r="B544" s="1">
        <v>572.76681287433996</v>
      </c>
      <c r="C544" s="2">
        <v>31</v>
      </c>
      <c r="D544" s="2">
        <v>541.76681287433996</v>
      </c>
      <c r="H544" s="1">
        <v>119.88142595044326</v>
      </c>
      <c r="I544" s="2">
        <v>31</v>
      </c>
      <c r="J544" s="2">
        <v>88.881425950443258</v>
      </c>
      <c r="N544" s="1">
        <v>146.52174282831953</v>
      </c>
      <c r="O544" s="2">
        <v>31</v>
      </c>
      <c r="P544" s="2">
        <v>115.52174282831953</v>
      </c>
      <c r="T544" s="1">
        <v>273.06324799823187</v>
      </c>
      <c r="U544" s="2">
        <v>155</v>
      </c>
      <c r="V544" s="2">
        <v>118.06324799823187</v>
      </c>
      <c r="Z544" s="2">
        <v>133.19999999999999</v>
      </c>
      <c r="AA544" s="2">
        <v>208</v>
      </c>
      <c r="AB544" s="2">
        <v>-74.800000000000011</v>
      </c>
      <c r="AF544" s="2">
        <v>646.03</v>
      </c>
      <c r="AG544" s="2">
        <v>337</v>
      </c>
      <c r="AH544" s="2">
        <v>309.02999999999997</v>
      </c>
      <c r="AL544" s="2">
        <v>392.94</v>
      </c>
      <c r="AM544" s="2">
        <v>206</v>
      </c>
      <c r="AN544" s="2">
        <v>186.94</v>
      </c>
      <c r="AR544" s="2">
        <v>79.92</v>
      </c>
      <c r="AS544" s="2">
        <v>201</v>
      </c>
      <c r="AT544" s="2">
        <v>-121.08</v>
      </c>
      <c r="AX544" s="2">
        <v>193.14</v>
      </c>
      <c r="AY544" s="2">
        <v>2589</v>
      </c>
      <c r="AZ544" s="2">
        <v>-2395.86</v>
      </c>
      <c r="BD544" s="2">
        <v>326.33999999999997</v>
      </c>
      <c r="BE544" s="2">
        <v>31</v>
      </c>
      <c r="BF544" s="2">
        <v>295.33999999999997</v>
      </c>
    </row>
    <row r="545" spans="1:58" x14ac:dyDescent="0.25">
      <c r="A545" s="7">
        <v>0.37708333333333299</v>
      </c>
      <c r="B545" s="1">
        <v>555.12247953165195</v>
      </c>
      <c r="C545" s="2">
        <v>31</v>
      </c>
      <c r="D545" s="2">
        <v>524.12247953165195</v>
      </c>
      <c r="H545" s="1">
        <v>120.38800760927391</v>
      </c>
      <c r="I545" s="2">
        <v>31</v>
      </c>
      <c r="J545" s="2">
        <v>89.388007609273913</v>
      </c>
      <c r="N545" s="1">
        <v>160.51734347903189</v>
      </c>
      <c r="O545" s="2">
        <v>31</v>
      </c>
      <c r="P545" s="2">
        <v>129.51734347903189</v>
      </c>
      <c r="T545" s="1">
        <v>280.90535108830585</v>
      </c>
      <c r="U545" s="2">
        <v>155</v>
      </c>
      <c r="V545" s="2">
        <v>125.90535108830585</v>
      </c>
      <c r="Z545" s="2">
        <v>147.13999999999999</v>
      </c>
      <c r="AA545" s="2">
        <v>208</v>
      </c>
      <c r="AB545" s="2">
        <v>-60.860000000000014</v>
      </c>
      <c r="AF545" s="2">
        <v>581.88</v>
      </c>
      <c r="AG545" s="2">
        <v>450</v>
      </c>
      <c r="AH545" s="2">
        <v>131.88</v>
      </c>
      <c r="AL545" s="2">
        <v>401.29</v>
      </c>
      <c r="AM545" s="2">
        <v>206</v>
      </c>
      <c r="AN545" s="2">
        <v>195.29000000000002</v>
      </c>
      <c r="AR545" s="2">
        <v>66.88</v>
      </c>
      <c r="AS545" s="2">
        <v>201</v>
      </c>
      <c r="AT545" s="2">
        <v>-134.12</v>
      </c>
      <c r="AX545" s="2">
        <v>173.89</v>
      </c>
      <c r="AY545" s="2">
        <v>2589</v>
      </c>
      <c r="AZ545" s="2">
        <v>-2415.11</v>
      </c>
      <c r="BD545" s="2">
        <v>327.72</v>
      </c>
      <c r="BE545" s="2">
        <v>31</v>
      </c>
      <c r="BF545" s="2">
        <v>296.72000000000003</v>
      </c>
    </row>
    <row r="546" spans="1:58" x14ac:dyDescent="0.25">
      <c r="A546" s="7">
        <v>0.37777777777777799</v>
      </c>
      <c r="B546" s="1">
        <v>617.89933301504118</v>
      </c>
      <c r="C546" s="2">
        <v>31</v>
      </c>
      <c r="D546" s="2">
        <v>586.89933301504118</v>
      </c>
      <c r="H546" s="1">
        <v>120.89334776381239</v>
      </c>
      <c r="I546" s="2">
        <v>31</v>
      </c>
      <c r="J546" s="2">
        <v>89.893347763812386</v>
      </c>
      <c r="N546" s="1">
        <v>161.19113035174985</v>
      </c>
      <c r="O546" s="2">
        <v>31</v>
      </c>
      <c r="P546" s="2">
        <v>130.19113035174985</v>
      </c>
      <c r="T546" s="1">
        <v>671.62970979895772</v>
      </c>
      <c r="U546" s="2">
        <v>155</v>
      </c>
      <c r="V546" s="2">
        <v>516.62970979895772</v>
      </c>
      <c r="Z546" s="2">
        <v>174.62</v>
      </c>
      <c r="AA546" s="2">
        <v>208</v>
      </c>
      <c r="AB546" s="2">
        <v>-33.379999999999995</v>
      </c>
      <c r="AF546" s="2">
        <v>570.89</v>
      </c>
      <c r="AG546" s="2">
        <v>450</v>
      </c>
      <c r="AH546" s="2">
        <v>120.88999999999999</v>
      </c>
      <c r="AL546" s="2">
        <v>416.41</v>
      </c>
      <c r="AM546" s="2">
        <v>206</v>
      </c>
      <c r="AN546" s="2">
        <v>210.41000000000003</v>
      </c>
      <c r="AR546" s="2">
        <v>67.16</v>
      </c>
      <c r="AS546" s="2">
        <v>201</v>
      </c>
      <c r="AT546" s="2">
        <v>-133.84</v>
      </c>
      <c r="AX546" s="2">
        <v>174.62</v>
      </c>
      <c r="AY546" s="2">
        <v>2589</v>
      </c>
      <c r="AZ546" s="2">
        <v>-2414.38</v>
      </c>
      <c r="BD546" s="2">
        <v>342.53</v>
      </c>
      <c r="BE546" s="2">
        <v>31</v>
      </c>
      <c r="BF546" s="2">
        <v>311.52999999999997</v>
      </c>
    </row>
    <row r="547" spans="1:58" x14ac:dyDescent="0.25">
      <c r="A547" s="7">
        <v>0.37847222222222199</v>
      </c>
      <c r="B547" s="1">
        <v>627.22009021949373</v>
      </c>
      <c r="C547" s="2">
        <v>31</v>
      </c>
      <c r="D547" s="2">
        <v>596.22009021949373</v>
      </c>
      <c r="H547" s="1">
        <v>114.65313477130533</v>
      </c>
      <c r="I547" s="2">
        <v>31</v>
      </c>
      <c r="J547" s="2">
        <v>83.653134771305332</v>
      </c>
      <c r="N547" s="1">
        <v>161.86324908890163</v>
      </c>
      <c r="O547" s="2">
        <v>31</v>
      </c>
      <c r="P547" s="2">
        <v>130.86324908890163</v>
      </c>
      <c r="T547" s="1">
        <v>674.43020453709005</v>
      </c>
      <c r="U547" s="2">
        <v>155</v>
      </c>
      <c r="V547" s="2">
        <v>519.43020453709005</v>
      </c>
      <c r="Z547" s="2">
        <v>168.61</v>
      </c>
      <c r="AA547" s="2">
        <v>208</v>
      </c>
      <c r="AB547" s="2">
        <v>-39.389999999999986</v>
      </c>
      <c r="AF547" s="2">
        <v>566.52</v>
      </c>
      <c r="AG547" s="2">
        <v>450</v>
      </c>
      <c r="AH547" s="2">
        <v>116.51999999999998</v>
      </c>
      <c r="AL547" s="2">
        <v>411.4</v>
      </c>
      <c r="AM547" s="2">
        <v>206</v>
      </c>
      <c r="AN547" s="2">
        <v>205.39999999999998</v>
      </c>
      <c r="AR547" s="2">
        <v>74.19</v>
      </c>
      <c r="AS547" s="2">
        <v>231</v>
      </c>
      <c r="AT547" s="2">
        <v>-156.81</v>
      </c>
      <c r="AX547" s="2">
        <v>242.79</v>
      </c>
      <c r="AY547" s="2">
        <v>2578</v>
      </c>
      <c r="AZ547" s="2">
        <v>-2335.21</v>
      </c>
      <c r="BD547" s="2">
        <v>337.22</v>
      </c>
      <c r="BE547" s="2">
        <v>31</v>
      </c>
      <c r="BF547" s="2">
        <v>306.22000000000003</v>
      </c>
    </row>
    <row r="548" spans="1:58" x14ac:dyDescent="0.25">
      <c r="A548" s="7">
        <v>0.37916666666666698</v>
      </c>
      <c r="B548" s="1">
        <v>609.50132598732</v>
      </c>
      <c r="C548" s="2">
        <v>31</v>
      </c>
      <c r="D548" s="2">
        <v>578.50132598732</v>
      </c>
      <c r="H548" s="1">
        <v>115.12802824204935</v>
      </c>
      <c r="I548" s="2">
        <v>31</v>
      </c>
      <c r="J548" s="2">
        <v>84.128028242049353</v>
      </c>
      <c r="N548" s="1">
        <v>169.30592388536667</v>
      </c>
      <c r="O548" s="2">
        <v>31</v>
      </c>
      <c r="P548" s="2">
        <v>138.30592388536667</v>
      </c>
      <c r="T548" s="1">
        <v>677.22369554146667</v>
      </c>
      <c r="U548" s="2">
        <v>155</v>
      </c>
      <c r="V548" s="2">
        <v>522.22369554146667</v>
      </c>
      <c r="Z548" s="2">
        <v>169.31</v>
      </c>
      <c r="AA548" s="2">
        <v>208</v>
      </c>
      <c r="AB548" s="2">
        <v>-38.69</v>
      </c>
      <c r="AF548" s="2">
        <v>575.64</v>
      </c>
      <c r="AG548" s="2">
        <v>450</v>
      </c>
      <c r="AH548" s="2">
        <v>125.63999999999999</v>
      </c>
      <c r="AL548" s="2">
        <v>399.56</v>
      </c>
      <c r="AM548" s="2">
        <v>206</v>
      </c>
      <c r="AN548" s="2">
        <v>193.56</v>
      </c>
      <c r="AR548" s="2">
        <v>74.489999999999995</v>
      </c>
      <c r="AS548" s="2">
        <v>231</v>
      </c>
      <c r="AT548" s="2">
        <v>-156.51</v>
      </c>
      <c r="AX548" s="2">
        <v>270.89</v>
      </c>
      <c r="AY548" s="2">
        <v>2578</v>
      </c>
      <c r="AZ548" s="2">
        <v>-2307.11</v>
      </c>
      <c r="BD548" s="2">
        <v>352.16</v>
      </c>
      <c r="BE548" s="2">
        <v>31</v>
      </c>
      <c r="BF548" s="2">
        <v>321.16000000000003</v>
      </c>
    </row>
    <row r="549" spans="1:58" x14ac:dyDescent="0.25">
      <c r="A549" s="7">
        <v>0.37986111111111098</v>
      </c>
      <c r="B549" s="1">
        <v>612.00911681410059</v>
      </c>
      <c r="C549" s="2">
        <v>31</v>
      </c>
      <c r="D549" s="2">
        <v>581.00911681410059</v>
      </c>
      <c r="H549" s="1">
        <v>95.20141817108231</v>
      </c>
      <c r="I549" s="2">
        <v>31</v>
      </c>
      <c r="J549" s="2">
        <v>64.20141817108231</v>
      </c>
      <c r="N549" s="1">
        <v>163.20243115042683</v>
      </c>
      <c r="O549" s="2">
        <v>31</v>
      </c>
      <c r="P549" s="2">
        <v>132.20243115042683</v>
      </c>
      <c r="T549" s="1">
        <v>680.01012979344512</v>
      </c>
      <c r="U549" s="2">
        <v>155</v>
      </c>
      <c r="V549" s="2">
        <v>525.01012979344512</v>
      </c>
      <c r="Z549" s="2">
        <v>170</v>
      </c>
      <c r="AA549" s="2">
        <v>208</v>
      </c>
      <c r="AB549" s="2">
        <v>-38</v>
      </c>
      <c r="AF549" s="2">
        <v>571.21</v>
      </c>
      <c r="AG549" s="2">
        <v>450</v>
      </c>
      <c r="AH549" s="2">
        <v>121.21000000000004</v>
      </c>
      <c r="AL549" s="2">
        <v>387.61</v>
      </c>
      <c r="AM549" s="2">
        <v>206</v>
      </c>
      <c r="AN549" s="2">
        <v>181.61</v>
      </c>
      <c r="AR549" s="2">
        <v>74.8</v>
      </c>
      <c r="AS549" s="2">
        <v>231</v>
      </c>
      <c r="AT549" s="2">
        <v>-156.19999999999999</v>
      </c>
      <c r="AX549" s="2">
        <v>244.8</v>
      </c>
      <c r="AY549" s="2">
        <v>2578</v>
      </c>
      <c r="AZ549" s="2">
        <v>-2333.1999999999998</v>
      </c>
      <c r="BD549" s="2">
        <v>333.2</v>
      </c>
      <c r="BE549" s="2">
        <v>31</v>
      </c>
      <c r="BF549" s="2">
        <v>302.2</v>
      </c>
    </row>
    <row r="550" spans="1:58" x14ac:dyDescent="0.25">
      <c r="A550" s="7">
        <v>0.38055555555555598</v>
      </c>
      <c r="B550" s="1">
        <v>594.02682534976054</v>
      </c>
      <c r="C550" s="2">
        <v>31</v>
      </c>
      <c r="D550" s="2">
        <v>563.02682534976054</v>
      </c>
      <c r="H550" s="1">
        <v>75.106839986751325</v>
      </c>
      <c r="I550" s="2">
        <v>31</v>
      </c>
      <c r="J550" s="2">
        <v>44.106839986751325</v>
      </c>
      <c r="N550" s="1">
        <v>170.69736360625302</v>
      </c>
      <c r="O550" s="2">
        <v>31</v>
      </c>
      <c r="P550" s="2">
        <v>139.69736360625302</v>
      </c>
      <c r="T550" s="1">
        <v>682.78945442501208</v>
      </c>
      <c r="U550" s="2">
        <v>155</v>
      </c>
      <c r="V550" s="2">
        <v>527.78945442501208</v>
      </c>
      <c r="Z550" s="2">
        <v>163.87</v>
      </c>
      <c r="AA550" s="2">
        <v>208</v>
      </c>
      <c r="AB550" s="2">
        <v>-44.129999999999995</v>
      </c>
      <c r="AF550" s="2">
        <v>566.72</v>
      </c>
      <c r="AG550" s="2">
        <v>450</v>
      </c>
      <c r="AH550" s="2">
        <v>116.72000000000003</v>
      </c>
      <c r="AL550" s="2">
        <v>402.85</v>
      </c>
      <c r="AM550" s="2">
        <v>206</v>
      </c>
      <c r="AN550" s="2">
        <v>196.85000000000002</v>
      </c>
      <c r="AR550" s="2">
        <v>88.76</v>
      </c>
      <c r="AS550" s="2">
        <v>231</v>
      </c>
      <c r="AT550" s="2">
        <v>-142.24</v>
      </c>
      <c r="AX550" s="2">
        <v>252.63</v>
      </c>
      <c r="AY550" s="2">
        <v>716</v>
      </c>
      <c r="AZ550" s="2">
        <v>-463.37</v>
      </c>
      <c r="BD550" s="2">
        <v>327.74</v>
      </c>
      <c r="BE550" s="2">
        <v>31</v>
      </c>
      <c r="BF550" s="2">
        <v>296.74</v>
      </c>
    </row>
    <row r="551" spans="1:58" x14ac:dyDescent="0.25">
      <c r="A551" s="7">
        <v>0.38124999999999998</v>
      </c>
      <c r="B551" s="1">
        <v>610.14983888006941</v>
      </c>
      <c r="C551" s="2">
        <v>31</v>
      </c>
      <c r="D551" s="2">
        <v>579.14983888006941</v>
      </c>
      <c r="H551" s="1">
        <v>89.123010173493299</v>
      </c>
      <c r="I551" s="2">
        <v>31</v>
      </c>
      <c r="J551" s="2">
        <v>58.123010173493299</v>
      </c>
      <c r="N551" s="1">
        <v>178.2460203469866</v>
      </c>
      <c r="O551" s="2">
        <v>31</v>
      </c>
      <c r="P551" s="2">
        <v>147.2460203469866</v>
      </c>
      <c r="T551" s="1">
        <v>685.56161671917926</v>
      </c>
      <c r="U551" s="2">
        <v>155</v>
      </c>
      <c r="V551" s="2">
        <v>530.56161671917926</v>
      </c>
      <c r="Z551" s="2">
        <v>164.53</v>
      </c>
      <c r="AA551" s="2">
        <v>208</v>
      </c>
      <c r="AB551" s="2">
        <v>-43.47</v>
      </c>
      <c r="AF551" s="2">
        <v>555.29999999999995</v>
      </c>
      <c r="AG551" s="2">
        <v>450</v>
      </c>
      <c r="AH551" s="2">
        <v>105.29999999999995</v>
      </c>
      <c r="AL551" s="2">
        <v>548.45000000000005</v>
      </c>
      <c r="AM551" s="2">
        <v>206</v>
      </c>
      <c r="AN551" s="2">
        <v>342.45000000000005</v>
      </c>
      <c r="AR551" s="2">
        <v>82.27</v>
      </c>
      <c r="AS551" s="2">
        <v>231</v>
      </c>
      <c r="AT551" s="2">
        <v>-148.73000000000002</v>
      </c>
      <c r="AX551" s="2">
        <v>233.09</v>
      </c>
      <c r="AY551" s="2">
        <v>716</v>
      </c>
      <c r="AZ551" s="2">
        <v>-482.90999999999997</v>
      </c>
      <c r="BD551" s="2">
        <v>356.49</v>
      </c>
      <c r="BE551" s="2">
        <v>31</v>
      </c>
      <c r="BF551" s="2">
        <v>325.49</v>
      </c>
    </row>
    <row r="552" spans="1:58" x14ac:dyDescent="0.25">
      <c r="A552" s="7">
        <v>0.38194444444444398</v>
      </c>
      <c r="B552" s="1">
        <v>626.37717334045237</v>
      </c>
      <c r="C552" s="2">
        <v>31</v>
      </c>
      <c r="D552" s="2">
        <v>595.37717334045237</v>
      </c>
      <c r="H552" s="1">
        <v>89.482453334350339</v>
      </c>
      <c r="I552" s="2">
        <v>238</v>
      </c>
      <c r="J552" s="2">
        <v>-148.51754666564966</v>
      </c>
      <c r="N552" s="1">
        <v>178.96490666870068</v>
      </c>
      <c r="O552" s="2">
        <v>79</v>
      </c>
      <c r="P552" s="2">
        <v>99.964906668700678</v>
      </c>
      <c r="T552" s="1">
        <v>688.32656411038715</v>
      </c>
      <c r="U552" s="2">
        <v>155</v>
      </c>
      <c r="V552" s="2">
        <v>533.32656411038715</v>
      </c>
      <c r="Z552" s="2">
        <v>165.2</v>
      </c>
      <c r="AA552" s="2">
        <v>208</v>
      </c>
      <c r="AB552" s="2">
        <v>-42.800000000000011</v>
      </c>
      <c r="AF552" s="2">
        <v>557.54</v>
      </c>
      <c r="AG552" s="2">
        <v>450</v>
      </c>
      <c r="AH552" s="2">
        <v>107.53999999999996</v>
      </c>
      <c r="AL552" s="2">
        <v>454.3</v>
      </c>
      <c r="AM552" s="2">
        <v>191</v>
      </c>
      <c r="AN552" s="2">
        <v>263.3</v>
      </c>
      <c r="AR552" s="2">
        <v>61.95</v>
      </c>
      <c r="AS552" s="2">
        <v>72</v>
      </c>
      <c r="AT552" s="2">
        <v>-10.049999999999997</v>
      </c>
      <c r="AX552" s="2">
        <v>227.15</v>
      </c>
      <c r="AY552" s="2">
        <v>716</v>
      </c>
      <c r="AZ552" s="2">
        <v>-488.85</v>
      </c>
      <c r="BD552" s="2">
        <v>364.81</v>
      </c>
      <c r="BE552" s="2">
        <v>31</v>
      </c>
      <c r="BF552" s="2">
        <v>333.81</v>
      </c>
    </row>
    <row r="553" spans="1:58" x14ac:dyDescent="0.25">
      <c r="A553" s="7">
        <v>0.38263888888888897</v>
      </c>
      <c r="B553" s="1">
        <v>635.79750465014138</v>
      </c>
      <c r="C553" s="2">
        <v>31</v>
      </c>
      <c r="D553" s="2">
        <v>604.79750465014138</v>
      </c>
      <c r="H553" s="1">
        <v>96.751794185891072</v>
      </c>
      <c r="I553" s="2">
        <v>238</v>
      </c>
      <c r="J553" s="2">
        <v>-141.24820581410893</v>
      </c>
      <c r="N553" s="1">
        <v>200.41443081363147</v>
      </c>
      <c r="O553" s="2">
        <v>302</v>
      </c>
      <c r="P553" s="2">
        <v>-101.58556918636853</v>
      </c>
      <c r="T553" s="1">
        <v>691.08424418493621</v>
      </c>
      <c r="U553" s="2">
        <v>155</v>
      </c>
      <c r="V553" s="2">
        <v>536.08424418493621</v>
      </c>
      <c r="Z553" s="2">
        <v>172.77</v>
      </c>
      <c r="AA553" s="2">
        <v>208</v>
      </c>
      <c r="AB553" s="2">
        <v>-35.22999999999999</v>
      </c>
      <c r="AF553" s="2">
        <v>559.78</v>
      </c>
      <c r="AG553" s="2">
        <v>450</v>
      </c>
      <c r="AH553" s="2">
        <v>109.77999999999997</v>
      </c>
      <c r="AL553" s="2">
        <v>518.30999999999995</v>
      </c>
      <c r="AM553" s="2">
        <v>191</v>
      </c>
      <c r="AN553" s="2">
        <v>327.30999999999995</v>
      </c>
      <c r="AR553" s="2">
        <v>62.2</v>
      </c>
      <c r="AS553" s="2">
        <v>72</v>
      </c>
      <c r="AT553" s="2">
        <v>-9.7999999999999972</v>
      </c>
      <c r="AX553" s="2">
        <v>234.97</v>
      </c>
      <c r="AY553" s="2">
        <v>716</v>
      </c>
      <c r="AZ553" s="2">
        <v>-481.03</v>
      </c>
      <c r="BD553" s="2">
        <v>338.63</v>
      </c>
      <c r="BE553" s="2">
        <v>31</v>
      </c>
      <c r="BF553" s="2">
        <v>307.63</v>
      </c>
    </row>
    <row r="554" spans="1:58" x14ac:dyDescent="0.25">
      <c r="A554" s="7">
        <v>0.38333333333333303</v>
      </c>
      <c r="B554" s="1">
        <v>638.3278363069054</v>
      </c>
      <c r="C554" s="2">
        <v>31</v>
      </c>
      <c r="D554" s="2">
        <v>607.3278363069054</v>
      </c>
      <c r="H554" s="1">
        <v>97.136844655398662</v>
      </c>
      <c r="I554" s="2">
        <v>238</v>
      </c>
      <c r="J554" s="2">
        <v>-140.86315534460135</v>
      </c>
      <c r="N554" s="1">
        <v>187.33534326398311</v>
      </c>
      <c r="O554" s="2">
        <v>302</v>
      </c>
      <c r="P554" s="2">
        <v>-114.66465673601689</v>
      </c>
      <c r="T554" s="1">
        <v>693.83460468141902</v>
      </c>
      <c r="U554" s="2">
        <v>155</v>
      </c>
      <c r="V554" s="2">
        <v>538.83460468141902</v>
      </c>
      <c r="Z554" s="2">
        <v>173.46</v>
      </c>
      <c r="AA554" s="2">
        <v>208</v>
      </c>
      <c r="AB554" s="2">
        <v>-34.539999999999992</v>
      </c>
      <c r="AF554" s="2">
        <v>596.70000000000005</v>
      </c>
      <c r="AG554" s="2">
        <v>264</v>
      </c>
      <c r="AH554" s="2">
        <v>332.70000000000005</v>
      </c>
      <c r="AL554" s="2">
        <v>659.14</v>
      </c>
      <c r="AM554" s="2">
        <v>206</v>
      </c>
      <c r="AN554" s="2">
        <v>453.14</v>
      </c>
      <c r="AR554" s="2">
        <v>62.45</v>
      </c>
      <c r="AS554" s="2">
        <v>252</v>
      </c>
      <c r="AT554" s="2">
        <v>-189.55</v>
      </c>
      <c r="AX554" s="2">
        <v>298.35000000000002</v>
      </c>
      <c r="AY554" s="2">
        <v>716</v>
      </c>
      <c r="AZ554" s="2">
        <v>-417.65</v>
      </c>
      <c r="BD554" s="2">
        <v>360.79</v>
      </c>
      <c r="BE554" s="2">
        <v>31</v>
      </c>
      <c r="BF554" s="2">
        <v>329.79</v>
      </c>
    </row>
    <row r="555" spans="1:58" x14ac:dyDescent="0.25">
      <c r="A555" s="7">
        <v>0.38402777777777802</v>
      </c>
      <c r="B555" s="1">
        <v>397.04922828997263</v>
      </c>
      <c r="C555" s="2">
        <v>31</v>
      </c>
      <c r="D555" s="2">
        <v>366.04922828997263</v>
      </c>
      <c r="H555" s="1">
        <v>97.520863088765225</v>
      </c>
      <c r="I555" s="2">
        <v>238</v>
      </c>
      <c r="J555" s="2">
        <v>-140.47913691123478</v>
      </c>
      <c r="N555" s="1">
        <v>167.17862243788318</v>
      </c>
      <c r="O555" s="2">
        <v>302</v>
      </c>
      <c r="P555" s="2">
        <v>-134.82137756211682</v>
      </c>
      <c r="T555" s="1">
        <v>696.57759349117998</v>
      </c>
      <c r="U555" s="2">
        <v>155</v>
      </c>
      <c r="V555" s="2">
        <v>541.57759349117998</v>
      </c>
      <c r="Z555" s="2">
        <v>174.14</v>
      </c>
      <c r="AA555" s="2">
        <v>53</v>
      </c>
      <c r="AB555" s="2">
        <v>121.13999999999999</v>
      </c>
      <c r="AF555" s="2">
        <v>612.99</v>
      </c>
      <c r="AG555" s="2">
        <v>264</v>
      </c>
      <c r="AH555" s="2">
        <v>348.99</v>
      </c>
      <c r="AL555" s="2">
        <v>661.75</v>
      </c>
      <c r="AM555" s="2">
        <v>206</v>
      </c>
      <c r="AN555" s="2">
        <v>455.75</v>
      </c>
      <c r="AR555" s="2">
        <v>62.69</v>
      </c>
      <c r="AS555" s="2">
        <v>252</v>
      </c>
      <c r="AT555" s="2">
        <v>-189.31</v>
      </c>
      <c r="AX555" s="2">
        <v>313.45999999999998</v>
      </c>
      <c r="AY555" s="2">
        <v>716</v>
      </c>
      <c r="AZ555" s="2">
        <v>-402.54</v>
      </c>
      <c r="BD555" s="2">
        <v>383.12</v>
      </c>
      <c r="BE555" s="2">
        <v>31</v>
      </c>
      <c r="BF555" s="2">
        <v>352.12</v>
      </c>
    </row>
    <row r="556" spans="1:58" x14ac:dyDescent="0.25">
      <c r="A556" s="7">
        <v>0.38472222222222202</v>
      </c>
      <c r="B556" s="1">
        <v>384.62223726232838</v>
      </c>
      <c r="C556" s="2">
        <v>31</v>
      </c>
      <c r="D556" s="2">
        <v>353.62223726232838</v>
      </c>
      <c r="H556" s="1">
        <v>90.910710625641244</v>
      </c>
      <c r="I556" s="2">
        <v>238</v>
      </c>
      <c r="J556" s="2">
        <v>-147.08928937435877</v>
      </c>
      <c r="N556" s="1">
        <v>146.85576331834355</v>
      </c>
      <c r="O556" s="2">
        <v>302</v>
      </c>
      <c r="P556" s="2">
        <v>-155.14423668165645</v>
      </c>
      <c r="T556" s="1">
        <v>699.31315865877878</v>
      </c>
      <c r="U556" s="2">
        <v>147</v>
      </c>
      <c r="V556" s="2">
        <v>552.31315865877878</v>
      </c>
      <c r="Z556" s="2">
        <v>174.83</v>
      </c>
      <c r="AA556" s="2">
        <v>53</v>
      </c>
      <c r="AB556" s="2">
        <v>121.83000000000001</v>
      </c>
      <c r="AF556" s="2">
        <v>608.4</v>
      </c>
      <c r="AG556" s="2">
        <v>382</v>
      </c>
      <c r="AH556" s="2">
        <v>226.39999999999998</v>
      </c>
      <c r="AL556" s="2">
        <v>671.34</v>
      </c>
      <c r="AM556" s="2">
        <v>206</v>
      </c>
      <c r="AN556" s="2">
        <v>465.34000000000003</v>
      </c>
      <c r="AR556" s="2">
        <v>62.94</v>
      </c>
      <c r="AS556" s="2">
        <v>252</v>
      </c>
      <c r="AT556" s="2">
        <v>-189.06</v>
      </c>
      <c r="AX556" s="2">
        <v>349.66</v>
      </c>
      <c r="AY556" s="2">
        <v>716</v>
      </c>
      <c r="AZ556" s="2">
        <v>-366.34</v>
      </c>
      <c r="BD556" s="2">
        <v>370.64</v>
      </c>
      <c r="BE556" s="2">
        <v>31</v>
      </c>
      <c r="BF556" s="2">
        <v>339.64</v>
      </c>
    </row>
    <row r="557" spans="1:58" x14ac:dyDescent="0.25">
      <c r="A557" s="7">
        <v>0.38541666666666702</v>
      </c>
      <c r="B557" s="1">
        <v>407.18392406183449</v>
      </c>
      <c r="C557" s="2">
        <v>31</v>
      </c>
      <c r="D557" s="2">
        <v>376.18392406183449</v>
      </c>
      <c r="H557" s="1">
        <v>91.265362289721551</v>
      </c>
      <c r="I557" s="2">
        <v>238</v>
      </c>
      <c r="J557" s="2">
        <v>-146.73463771027843</v>
      </c>
      <c r="N557" s="1">
        <v>154.44907464414416</v>
      </c>
      <c r="O557" s="2">
        <v>2560</v>
      </c>
      <c r="P557" s="2">
        <v>-2405.5509253558557</v>
      </c>
      <c r="T557" s="1">
        <v>702.04124838247344</v>
      </c>
      <c r="U557" s="2">
        <v>147</v>
      </c>
      <c r="V557" s="2">
        <v>555.04124838247344</v>
      </c>
      <c r="Z557" s="2">
        <v>168.49</v>
      </c>
      <c r="AA557" s="2">
        <v>53</v>
      </c>
      <c r="AB557" s="2">
        <v>115.49000000000001</v>
      </c>
      <c r="AF557" s="2">
        <v>610.78</v>
      </c>
      <c r="AG557" s="2">
        <v>382</v>
      </c>
      <c r="AH557" s="2">
        <v>228.77999999999997</v>
      </c>
      <c r="AL557" s="2">
        <v>673.96</v>
      </c>
      <c r="AM557" s="2">
        <v>415</v>
      </c>
      <c r="AN557" s="2">
        <v>258.96000000000004</v>
      </c>
      <c r="AR557" s="2">
        <v>63.18</v>
      </c>
      <c r="AS557" s="2">
        <v>252</v>
      </c>
      <c r="AT557" s="2">
        <v>-188.82</v>
      </c>
      <c r="AX557" s="2">
        <v>358.04</v>
      </c>
      <c r="AY557" s="2">
        <v>716</v>
      </c>
      <c r="AZ557" s="2">
        <v>-357.96</v>
      </c>
      <c r="BD557" s="2">
        <v>266.77999999999997</v>
      </c>
      <c r="BE557" s="2">
        <v>31</v>
      </c>
      <c r="BF557" s="2">
        <v>235.77999999999997</v>
      </c>
    </row>
    <row r="558" spans="1:58" x14ac:dyDescent="0.25">
      <c r="A558" s="7">
        <v>0.38611111111111102</v>
      </c>
      <c r="B558" s="1">
        <v>394.66661416823882</v>
      </c>
      <c r="C558" s="2">
        <v>31</v>
      </c>
      <c r="D558" s="2">
        <v>363.66661416823882</v>
      </c>
      <c r="H558" s="1">
        <v>91.619035431912593</v>
      </c>
      <c r="I558" s="2">
        <v>238</v>
      </c>
      <c r="J558" s="2">
        <v>-146.38096456808739</v>
      </c>
      <c r="N558" s="1">
        <v>155.04759842323665</v>
      </c>
      <c r="O558" s="2">
        <v>2560</v>
      </c>
      <c r="P558" s="2">
        <v>-2404.9524015767634</v>
      </c>
      <c r="T558" s="1">
        <v>704.76181101471218</v>
      </c>
      <c r="U558" s="2">
        <v>147</v>
      </c>
      <c r="V558" s="2">
        <v>557.76181101471218</v>
      </c>
      <c r="Z558" s="2">
        <v>169.14</v>
      </c>
      <c r="AA558" s="2">
        <v>53</v>
      </c>
      <c r="AB558" s="2">
        <v>116.13999999999999</v>
      </c>
      <c r="AF558" s="2">
        <v>613.14</v>
      </c>
      <c r="AG558" s="2">
        <v>264</v>
      </c>
      <c r="AH558" s="2">
        <v>349.14</v>
      </c>
      <c r="AL558" s="2">
        <v>676.57</v>
      </c>
      <c r="AM558" s="2">
        <v>415</v>
      </c>
      <c r="AN558" s="2">
        <v>261.57000000000005</v>
      </c>
      <c r="AR558" s="2">
        <v>56.38</v>
      </c>
      <c r="AS558" s="2">
        <v>252</v>
      </c>
      <c r="AT558" s="2">
        <v>-195.62</v>
      </c>
      <c r="AX558" s="2">
        <v>415.81</v>
      </c>
      <c r="AY558" s="2">
        <v>716</v>
      </c>
      <c r="AZ558" s="2">
        <v>-300.19</v>
      </c>
      <c r="BD558" s="2">
        <v>317.14</v>
      </c>
      <c r="BE558" s="2">
        <v>31</v>
      </c>
      <c r="BF558" s="2">
        <v>286.14</v>
      </c>
    </row>
    <row r="559" spans="1:58" x14ac:dyDescent="0.25">
      <c r="A559" s="7">
        <v>0.38680555555555601</v>
      </c>
      <c r="B559" s="1">
        <v>396.18588523507765</v>
      </c>
      <c r="C559" s="2">
        <v>31</v>
      </c>
      <c r="D559" s="2">
        <v>365.18588523507765</v>
      </c>
      <c r="H559" s="1">
        <v>99.046471308769412</v>
      </c>
      <c r="I559" s="2">
        <v>238</v>
      </c>
      <c r="J559" s="2">
        <v>-138.95352869123059</v>
      </c>
      <c r="N559" s="1">
        <v>155.64445491378049</v>
      </c>
      <c r="O559" s="2">
        <v>2560</v>
      </c>
      <c r="P559" s="2">
        <v>-2404.3555450862195</v>
      </c>
      <c r="T559" s="1">
        <v>707.47479506263869</v>
      </c>
      <c r="U559" s="2">
        <v>147</v>
      </c>
      <c r="V559" s="2">
        <v>560.47479506263869</v>
      </c>
      <c r="Z559" s="2">
        <v>176.87</v>
      </c>
      <c r="AA559" s="2">
        <v>53</v>
      </c>
      <c r="AB559" s="2">
        <v>123.87</v>
      </c>
      <c r="AF559" s="2">
        <v>587.20000000000005</v>
      </c>
      <c r="AG559" s="2">
        <v>264</v>
      </c>
      <c r="AH559" s="2">
        <v>323.20000000000005</v>
      </c>
      <c r="AL559" s="2">
        <v>325.44</v>
      </c>
      <c r="AM559" s="2">
        <v>415</v>
      </c>
      <c r="AN559" s="2">
        <v>-89.56</v>
      </c>
      <c r="AR559" s="2">
        <v>56.6</v>
      </c>
      <c r="AS559" s="2">
        <v>252</v>
      </c>
      <c r="AT559" s="2">
        <v>-195.4</v>
      </c>
      <c r="AX559" s="2">
        <v>410.34</v>
      </c>
      <c r="AY559" s="2">
        <v>716</v>
      </c>
      <c r="AZ559" s="2">
        <v>-305.66000000000003</v>
      </c>
      <c r="BD559" s="2">
        <v>304.20999999999998</v>
      </c>
      <c r="BE559" s="2">
        <v>31</v>
      </c>
      <c r="BF559" s="2">
        <v>273.20999999999998</v>
      </c>
    </row>
    <row r="560" spans="1:58" x14ac:dyDescent="0.25">
      <c r="A560" s="7">
        <v>0.38750000000000001</v>
      </c>
      <c r="B560" s="1">
        <v>383.49728056185086</v>
      </c>
      <c r="C560" s="2">
        <v>31</v>
      </c>
      <c r="D560" s="2">
        <v>352.49728056185086</v>
      </c>
      <c r="H560" s="1">
        <v>106.5270223782919</v>
      </c>
      <c r="I560" s="2">
        <v>238</v>
      </c>
      <c r="J560" s="2">
        <v>-131.47297762170808</v>
      </c>
      <c r="N560" s="1">
        <v>134.9342283458364</v>
      </c>
      <c r="O560" s="2">
        <v>2560</v>
      </c>
      <c r="P560" s="2">
        <v>-2425.0657716541637</v>
      </c>
      <c r="T560" s="1">
        <v>710.18014918861263</v>
      </c>
      <c r="U560" s="2">
        <v>147</v>
      </c>
      <c r="V560" s="2">
        <v>563.18014918861263</v>
      </c>
      <c r="Z560" s="2">
        <v>177.55</v>
      </c>
      <c r="AA560" s="2">
        <v>183</v>
      </c>
      <c r="AB560" s="2">
        <v>-5.4499999999999886</v>
      </c>
      <c r="AF560" s="2">
        <v>610.75</v>
      </c>
      <c r="AG560" s="2">
        <v>264</v>
      </c>
      <c r="AH560" s="2">
        <v>346.75</v>
      </c>
      <c r="AL560" s="2">
        <v>326.68</v>
      </c>
      <c r="AM560" s="2">
        <v>415</v>
      </c>
      <c r="AN560" s="2">
        <v>-88.32</v>
      </c>
      <c r="AR560" s="2">
        <v>56.81</v>
      </c>
      <c r="AS560" s="2">
        <v>252</v>
      </c>
      <c r="AT560" s="2">
        <v>-195.19</v>
      </c>
      <c r="AX560" s="2">
        <v>511.33</v>
      </c>
      <c r="AY560" s="2">
        <v>716</v>
      </c>
      <c r="AZ560" s="2">
        <v>-204.67000000000002</v>
      </c>
      <c r="BD560" s="2">
        <v>291.17</v>
      </c>
      <c r="BE560" s="2">
        <v>31</v>
      </c>
      <c r="BF560" s="2">
        <v>260.17</v>
      </c>
    </row>
    <row r="561" spans="1:58" x14ac:dyDescent="0.25">
      <c r="A561" s="7">
        <v>0.38819444444444401</v>
      </c>
      <c r="B561" s="1">
        <v>349.31013288325948</v>
      </c>
      <c r="C561" s="2">
        <v>31</v>
      </c>
      <c r="D561" s="2">
        <v>318.31013288325948</v>
      </c>
      <c r="H561" s="1">
        <v>114.06045155371736</v>
      </c>
      <c r="I561" s="2">
        <v>238</v>
      </c>
      <c r="J561" s="2">
        <v>-123.93954844628264</v>
      </c>
      <c r="N561" s="1">
        <v>128.31800799793203</v>
      </c>
      <c r="O561" s="2">
        <v>2560</v>
      </c>
      <c r="P561" s="2">
        <v>-2431.681992002068</v>
      </c>
      <c r="T561" s="1">
        <v>712.87782221073348</v>
      </c>
      <c r="U561" s="2">
        <v>147</v>
      </c>
      <c r="V561" s="2">
        <v>565.87782221073348</v>
      </c>
      <c r="Z561" s="2">
        <v>178.22</v>
      </c>
      <c r="AA561" s="2">
        <v>183</v>
      </c>
      <c r="AB561" s="2">
        <v>-4.7800000000000011</v>
      </c>
      <c r="AF561" s="2">
        <v>648.72</v>
      </c>
      <c r="AG561" s="2">
        <v>264</v>
      </c>
      <c r="AH561" s="2">
        <v>384.72</v>
      </c>
      <c r="AL561" s="2">
        <v>327.92</v>
      </c>
      <c r="AM561" s="2">
        <v>415</v>
      </c>
      <c r="AN561" s="2">
        <v>-87.079999999999984</v>
      </c>
      <c r="AR561" s="2">
        <v>64.16</v>
      </c>
      <c r="AS561" s="2">
        <v>252</v>
      </c>
      <c r="AT561" s="2">
        <v>-187.84</v>
      </c>
      <c r="AX561" s="2">
        <v>591.69000000000005</v>
      </c>
      <c r="AY561" s="2">
        <v>716</v>
      </c>
      <c r="AZ561" s="2">
        <v>-124.30999999999995</v>
      </c>
      <c r="BD561" s="2">
        <v>299.41000000000003</v>
      </c>
      <c r="BE561" s="2">
        <v>31</v>
      </c>
      <c r="BF561" s="2">
        <v>268.41000000000003</v>
      </c>
    </row>
    <row r="562" spans="1:58" x14ac:dyDescent="0.25">
      <c r="A562" s="7">
        <v>0.38888888888888901</v>
      </c>
      <c r="B562" s="1">
        <v>393.56226970686089</v>
      </c>
      <c r="C562" s="2">
        <v>246</v>
      </c>
      <c r="D562" s="2">
        <v>147.56226970686089</v>
      </c>
      <c r="H562" s="1">
        <v>121.64651972757518</v>
      </c>
      <c r="I562" s="2">
        <v>238</v>
      </c>
      <c r="J562" s="2">
        <v>-116.35348027242482</v>
      </c>
      <c r="N562" s="1">
        <v>128.80219735860899</v>
      </c>
      <c r="O562" s="2">
        <v>2560</v>
      </c>
      <c r="P562" s="2">
        <v>-2431.1978026413908</v>
      </c>
      <c r="T562" s="1">
        <v>715.5677631033833</v>
      </c>
      <c r="U562" s="2">
        <v>147</v>
      </c>
      <c r="V562" s="2">
        <v>568.5677631033833</v>
      </c>
      <c r="Z562" s="2">
        <v>186.05</v>
      </c>
      <c r="AA562" s="2">
        <v>183</v>
      </c>
      <c r="AB562" s="2">
        <v>3.0500000000000114</v>
      </c>
      <c r="AF562" s="2">
        <v>608.23</v>
      </c>
      <c r="AG562" s="2">
        <v>264</v>
      </c>
      <c r="AH562" s="2">
        <v>344.23</v>
      </c>
      <c r="AL562" s="2">
        <v>293.38</v>
      </c>
      <c r="AM562" s="2">
        <v>415</v>
      </c>
      <c r="AN562" s="2">
        <v>-121.62</v>
      </c>
      <c r="AR562" s="2">
        <v>64.400000000000006</v>
      </c>
      <c r="AS562" s="2">
        <v>252</v>
      </c>
      <c r="AT562" s="2">
        <v>-187.6</v>
      </c>
      <c r="AX562" s="2">
        <v>593.91999999999996</v>
      </c>
      <c r="AY562" s="2">
        <v>716</v>
      </c>
      <c r="AZ562" s="2">
        <v>-122.08000000000004</v>
      </c>
      <c r="BD562" s="2">
        <v>293.38</v>
      </c>
      <c r="BE562" s="2">
        <v>31</v>
      </c>
      <c r="BF562" s="2">
        <v>262.38</v>
      </c>
    </row>
    <row r="563" spans="1:58" x14ac:dyDescent="0.25">
      <c r="A563" s="7">
        <v>0.389583333333333</v>
      </c>
      <c r="B563" s="1">
        <v>416.58495417870972</v>
      </c>
      <c r="C563" s="2">
        <v>246</v>
      </c>
      <c r="D563" s="2">
        <v>170.58495417870972</v>
      </c>
      <c r="H563" s="1">
        <v>114.91998735964408</v>
      </c>
      <c r="I563" s="2">
        <v>238</v>
      </c>
      <c r="J563" s="2">
        <v>-123.08001264035592</v>
      </c>
      <c r="N563" s="1">
        <v>114.91998735964408</v>
      </c>
      <c r="O563" s="2">
        <v>2560</v>
      </c>
      <c r="P563" s="2">
        <v>-2445.080012640356</v>
      </c>
      <c r="T563" s="1">
        <v>718.24992099777546</v>
      </c>
      <c r="U563" s="2">
        <v>147</v>
      </c>
      <c r="V563" s="2">
        <v>571.24992099777546</v>
      </c>
      <c r="Z563" s="2">
        <v>186.74</v>
      </c>
      <c r="AA563" s="2">
        <v>183</v>
      </c>
      <c r="AB563" s="2">
        <v>3.7400000000000091</v>
      </c>
      <c r="AF563" s="2">
        <v>610.51</v>
      </c>
      <c r="AG563" s="2">
        <v>151</v>
      </c>
      <c r="AH563" s="2">
        <v>459.51</v>
      </c>
      <c r="AL563" s="2">
        <v>294.48</v>
      </c>
      <c r="AM563" s="2">
        <v>415</v>
      </c>
      <c r="AN563" s="2">
        <v>-120.51999999999998</v>
      </c>
      <c r="AR563" s="2">
        <v>57.46</v>
      </c>
      <c r="AS563" s="2">
        <v>252</v>
      </c>
      <c r="AT563" s="2">
        <v>-194.54</v>
      </c>
      <c r="AX563" s="2">
        <v>596.15</v>
      </c>
      <c r="AY563" s="2">
        <v>716</v>
      </c>
      <c r="AZ563" s="2">
        <v>-119.85000000000002</v>
      </c>
      <c r="BD563" s="2">
        <v>294.48</v>
      </c>
      <c r="BE563" s="2">
        <v>31</v>
      </c>
      <c r="BF563" s="2">
        <v>263.48</v>
      </c>
    </row>
    <row r="564" spans="1:58" x14ac:dyDescent="0.25">
      <c r="A564" s="7">
        <v>0.390277777777778</v>
      </c>
      <c r="B564" s="1">
        <v>410.9268197540332</v>
      </c>
      <c r="C564" s="2">
        <v>246</v>
      </c>
      <c r="D564" s="2">
        <v>164.9268197540332</v>
      </c>
      <c r="H564" s="1">
        <v>115.34787922920232</v>
      </c>
      <c r="I564" s="2">
        <v>238</v>
      </c>
      <c r="J564" s="2">
        <v>-122.65212077079768</v>
      </c>
      <c r="N564" s="1">
        <v>115.34787922920232</v>
      </c>
      <c r="O564" s="2">
        <v>2560</v>
      </c>
      <c r="P564" s="2">
        <v>-2444.6521207707979</v>
      </c>
      <c r="T564" s="1">
        <v>720.92424518251448</v>
      </c>
      <c r="U564" s="2">
        <v>147</v>
      </c>
      <c r="V564" s="2">
        <v>573.92424518251448</v>
      </c>
      <c r="Z564" s="2">
        <v>187.44</v>
      </c>
      <c r="AA564" s="2">
        <v>183</v>
      </c>
      <c r="AB564" s="2">
        <v>4.4399999999999977</v>
      </c>
      <c r="AF564" s="2">
        <v>583.95000000000005</v>
      </c>
      <c r="AG564" s="2">
        <v>151</v>
      </c>
      <c r="AH564" s="2">
        <v>432.95000000000005</v>
      </c>
      <c r="AL564" s="2">
        <v>295.58</v>
      </c>
      <c r="AM564" s="2">
        <v>415</v>
      </c>
      <c r="AN564" s="2">
        <v>-119.42000000000002</v>
      </c>
      <c r="AR564" s="2">
        <v>64.88</v>
      </c>
      <c r="AS564" s="2">
        <v>252</v>
      </c>
      <c r="AT564" s="2">
        <v>-187.12</v>
      </c>
      <c r="AX564" s="2">
        <v>591.16</v>
      </c>
      <c r="AY564" s="2">
        <v>716</v>
      </c>
      <c r="AZ564" s="2">
        <v>-124.84000000000003</v>
      </c>
      <c r="BD564" s="2">
        <v>288.37</v>
      </c>
      <c r="BE564" s="2">
        <v>31</v>
      </c>
      <c r="BF564" s="2">
        <v>257.37</v>
      </c>
    </row>
    <row r="565" spans="1:58" x14ac:dyDescent="0.25">
      <c r="A565" s="7">
        <v>0.390972222222222</v>
      </c>
      <c r="B565" s="1">
        <v>455.86213161562392</v>
      </c>
      <c r="C565" s="2">
        <v>246</v>
      </c>
      <c r="D565" s="2">
        <v>209.86213161562392</v>
      </c>
      <c r="H565" s="1">
        <v>123.01041646770805</v>
      </c>
      <c r="I565" s="2">
        <v>238</v>
      </c>
      <c r="J565" s="2">
        <v>-114.98958353229195</v>
      </c>
      <c r="N565" s="1">
        <v>123.01041646770805</v>
      </c>
      <c r="O565" s="2">
        <v>2560</v>
      </c>
      <c r="P565" s="2">
        <v>-2436.9895835322918</v>
      </c>
      <c r="T565" s="1">
        <v>723.590685104165</v>
      </c>
      <c r="U565" s="2">
        <v>147</v>
      </c>
      <c r="V565" s="2">
        <v>576.590685104165</v>
      </c>
      <c r="Z565" s="2">
        <v>195.37</v>
      </c>
      <c r="AA565" s="2">
        <v>183</v>
      </c>
      <c r="AB565" s="2">
        <v>12.370000000000005</v>
      </c>
      <c r="AF565" s="2">
        <v>586.11</v>
      </c>
      <c r="AG565" s="2">
        <v>151</v>
      </c>
      <c r="AH565" s="2">
        <v>435.11</v>
      </c>
      <c r="AL565" s="2">
        <v>296.67</v>
      </c>
      <c r="AM565" s="2">
        <v>415</v>
      </c>
      <c r="AN565" s="2">
        <v>-118.32999999999998</v>
      </c>
      <c r="AR565" s="2">
        <v>65.12</v>
      </c>
      <c r="AS565" s="2">
        <v>252</v>
      </c>
      <c r="AT565" s="2">
        <v>-186.88</v>
      </c>
      <c r="AX565" s="2">
        <v>586.11</v>
      </c>
      <c r="AY565" s="2">
        <v>716</v>
      </c>
      <c r="AZ565" s="2">
        <v>-129.88999999999999</v>
      </c>
      <c r="BD565" s="2">
        <v>282.2</v>
      </c>
      <c r="BE565" s="2">
        <v>31</v>
      </c>
      <c r="BF565" s="2">
        <v>251.2</v>
      </c>
    </row>
    <row r="566" spans="1:58" x14ac:dyDescent="0.25">
      <c r="A566" s="7">
        <v>0.391666666666667</v>
      </c>
      <c r="B566" s="1">
        <v>493.84944945012478</v>
      </c>
      <c r="C566" s="2">
        <v>246</v>
      </c>
      <c r="D566" s="2">
        <v>247.84944945012478</v>
      </c>
      <c r="H566" s="1">
        <v>130.72485426620949</v>
      </c>
      <c r="I566" s="2">
        <v>238</v>
      </c>
      <c r="J566" s="2">
        <v>-107.27514573379051</v>
      </c>
      <c r="N566" s="1">
        <v>130.72485426620949</v>
      </c>
      <c r="O566" s="2">
        <v>2560</v>
      </c>
      <c r="P566" s="2">
        <v>-2429.2751457337904</v>
      </c>
      <c r="T566" s="1">
        <v>726.24919036783058</v>
      </c>
      <c r="U566" s="2">
        <v>147</v>
      </c>
      <c r="V566" s="2">
        <v>579.24919036783058</v>
      </c>
      <c r="Z566" s="2">
        <v>174.3</v>
      </c>
      <c r="AA566" s="2">
        <v>183</v>
      </c>
      <c r="AB566" s="2">
        <v>-8.6999999999999886</v>
      </c>
      <c r="AF566" s="2">
        <v>588.26</v>
      </c>
      <c r="AG566" s="2">
        <v>151</v>
      </c>
      <c r="AH566" s="2">
        <v>437.26</v>
      </c>
      <c r="AL566" s="2">
        <v>297.76</v>
      </c>
      <c r="AM566" s="2">
        <v>415</v>
      </c>
      <c r="AN566" s="2">
        <v>-117.24000000000001</v>
      </c>
      <c r="AR566" s="2">
        <v>65.36</v>
      </c>
      <c r="AS566" s="2">
        <v>252</v>
      </c>
      <c r="AT566" s="2">
        <v>-186.64</v>
      </c>
      <c r="AX566" s="2">
        <v>326.81</v>
      </c>
      <c r="AY566" s="2">
        <v>716</v>
      </c>
      <c r="AZ566" s="2">
        <v>-389.19</v>
      </c>
      <c r="BD566" s="2">
        <v>246.92</v>
      </c>
      <c r="BE566" s="2">
        <v>31</v>
      </c>
      <c r="BF566" s="2">
        <v>215.92</v>
      </c>
    </row>
    <row r="567" spans="1:58" x14ac:dyDescent="0.25">
      <c r="A567" s="7">
        <v>0.39236111111111099</v>
      </c>
      <c r="B567" s="1">
        <v>481.07380908690851</v>
      </c>
      <c r="C567" s="2">
        <v>246</v>
      </c>
      <c r="D567" s="2">
        <v>235.07380908690851</v>
      </c>
      <c r="H567" s="1">
        <v>138.4909450401706</v>
      </c>
      <c r="I567" s="2">
        <v>238</v>
      </c>
      <c r="J567" s="2">
        <v>-99.509054959829399</v>
      </c>
      <c r="N567" s="1">
        <v>123.91295082541583</v>
      </c>
      <c r="O567" s="2">
        <v>2560</v>
      </c>
      <c r="P567" s="2">
        <v>-2436.0870491745841</v>
      </c>
      <c r="T567" s="1">
        <v>415.47283512051183</v>
      </c>
      <c r="U567" s="2">
        <v>147</v>
      </c>
      <c r="V567" s="2">
        <v>268.47283512051183</v>
      </c>
      <c r="Z567" s="2">
        <v>182.22</v>
      </c>
      <c r="AA567" s="2">
        <v>183</v>
      </c>
      <c r="AB567" s="2">
        <v>-0.78000000000000114</v>
      </c>
      <c r="AF567" s="2">
        <v>728.9</v>
      </c>
      <c r="AG567" s="2">
        <v>151</v>
      </c>
      <c r="AH567" s="2">
        <v>577.9</v>
      </c>
      <c r="AL567" s="2">
        <v>298.85000000000002</v>
      </c>
      <c r="AM567" s="2">
        <v>415</v>
      </c>
      <c r="AN567" s="2">
        <v>-116.14999999999998</v>
      </c>
      <c r="AR567" s="2">
        <v>72.89</v>
      </c>
      <c r="AS567" s="2">
        <v>252</v>
      </c>
      <c r="AT567" s="2">
        <v>-179.11</v>
      </c>
      <c r="AX567" s="2">
        <v>335.29</v>
      </c>
      <c r="AY567" s="2">
        <v>716</v>
      </c>
      <c r="AZ567" s="2">
        <v>-380.71</v>
      </c>
      <c r="BD567" s="2">
        <v>233.25</v>
      </c>
      <c r="BE567" s="2">
        <v>31</v>
      </c>
      <c r="BF567" s="2">
        <v>202.25</v>
      </c>
    </row>
    <row r="568" spans="1:58" x14ac:dyDescent="0.25">
      <c r="A568" s="7">
        <v>0.39305555555555599</v>
      </c>
      <c r="B568" s="1">
        <v>446.24073964408558</v>
      </c>
      <c r="C568" s="2">
        <v>246</v>
      </c>
      <c r="D568" s="2">
        <v>200.24073964408558</v>
      </c>
      <c r="H568" s="1">
        <v>131.67759530481212</v>
      </c>
      <c r="I568" s="2">
        <v>238</v>
      </c>
      <c r="J568" s="2">
        <v>-106.32240469518788</v>
      </c>
      <c r="N568" s="1">
        <v>124.3621733434337</v>
      </c>
      <c r="O568" s="2">
        <v>2560</v>
      </c>
      <c r="P568" s="2">
        <v>-2435.6378266565662</v>
      </c>
      <c r="T568" s="1">
        <v>307.24772237789495</v>
      </c>
      <c r="U568" s="2">
        <v>147</v>
      </c>
      <c r="V568" s="2">
        <v>160.24772237789495</v>
      </c>
      <c r="Z568" s="2">
        <v>182.89</v>
      </c>
      <c r="AA568" s="2">
        <v>183</v>
      </c>
      <c r="AB568" s="2">
        <v>-0.11000000000001364</v>
      </c>
      <c r="AF568" s="2">
        <v>731.54</v>
      </c>
      <c r="AG568" s="2">
        <v>151</v>
      </c>
      <c r="AH568" s="2">
        <v>580.54</v>
      </c>
      <c r="AL568" s="2">
        <v>321.88</v>
      </c>
      <c r="AM568" s="2">
        <v>415</v>
      </c>
      <c r="AN568" s="2">
        <v>-93.12</v>
      </c>
      <c r="AR568" s="2">
        <v>65.84</v>
      </c>
      <c r="AS568" s="2">
        <v>252</v>
      </c>
      <c r="AT568" s="2">
        <v>-186.16</v>
      </c>
      <c r="AX568" s="2">
        <v>453.56</v>
      </c>
      <c r="AY568" s="2">
        <v>886</v>
      </c>
      <c r="AZ568" s="2">
        <v>-432.44</v>
      </c>
      <c r="BD568" s="2">
        <v>241.41</v>
      </c>
      <c r="BE568" s="2">
        <v>31</v>
      </c>
      <c r="BF568" s="2">
        <v>210.41</v>
      </c>
    </row>
    <row r="569" spans="1:58" x14ac:dyDescent="0.25">
      <c r="A569" s="7">
        <v>0.39374999999999999</v>
      </c>
      <c r="B569" s="1">
        <v>433.16419202492835</v>
      </c>
      <c r="C569" s="2">
        <v>246</v>
      </c>
      <c r="D569" s="2">
        <v>187.16419202492835</v>
      </c>
      <c r="H569" s="1">
        <v>132.15178739743575</v>
      </c>
      <c r="I569" s="2">
        <v>238</v>
      </c>
      <c r="J569" s="2">
        <v>-105.84821260256425</v>
      </c>
      <c r="N569" s="1">
        <v>117.46825546438737</v>
      </c>
      <c r="O569" s="2">
        <v>2560</v>
      </c>
      <c r="P569" s="2">
        <v>-2442.5317445356127</v>
      </c>
      <c r="T569" s="1">
        <v>227.5947449622505</v>
      </c>
      <c r="U569" s="2">
        <v>147</v>
      </c>
      <c r="V569" s="2">
        <v>80.594744962250502</v>
      </c>
      <c r="Z569" s="2">
        <v>161.52000000000001</v>
      </c>
      <c r="AA569" s="2">
        <v>183</v>
      </c>
      <c r="AB569" s="2">
        <v>-21.47999999999999</v>
      </c>
      <c r="AF569" s="2">
        <v>734.18</v>
      </c>
      <c r="AG569" s="2">
        <v>151</v>
      </c>
      <c r="AH569" s="2">
        <v>583.17999999999995</v>
      </c>
      <c r="AL569" s="2">
        <v>315.7</v>
      </c>
      <c r="AM569" s="2">
        <v>415</v>
      </c>
      <c r="AN569" s="2">
        <v>-99.300000000000011</v>
      </c>
      <c r="AR569" s="2">
        <v>73.42</v>
      </c>
      <c r="AS569" s="2">
        <v>252</v>
      </c>
      <c r="AT569" s="2">
        <v>-178.57999999999998</v>
      </c>
      <c r="AX569" s="2">
        <v>455.19</v>
      </c>
      <c r="AY569" s="2">
        <v>886</v>
      </c>
      <c r="AZ569" s="2">
        <v>-430.81</v>
      </c>
      <c r="BD569" s="2">
        <v>249.62</v>
      </c>
      <c r="BE569" s="2">
        <v>31</v>
      </c>
      <c r="BF569" s="2">
        <v>218.62</v>
      </c>
    </row>
    <row r="570" spans="1:58" x14ac:dyDescent="0.25">
      <c r="A570" s="7">
        <v>0.39444444444444399</v>
      </c>
      <c r="B570" s="1">
        <v>294.72114501067193</v>
      </c>
      <c r="C570" s="2">
        <v>246</v>
      </c>
      <c r="D570" s="2">
        <v>48.721145010671933</v>
      </c>
      <c r="H570" s="1">
        <v>132.62451525480239</v>
      </c>
      <c r="I570" s="2">
        <v>238</v>
      </c>
      <c r="J570" s="2">
        <v>-105.37548474519761</v>
      </c>
      <c r="N570" s="1">
        <v>103.15240075373521</v>
      </c>
      <c r="O570" s="2">
        <v>2560</v>
      </c>
      <c r="P570" s="2">
        <v>-2456.847599246265</v>
      </c>
      <c r="T570" s="1">
        <v>228.40888738327078</v>
      </c>
      <c r="U570" s="2">
        <v>147</v>
      </c>
      <c r="V570" s="2">
        <v>81.40888738327078</v>
      </c>
      <c r="Z570" s="2">
        <v>162.1</v>
      </c>
      <c r="AA570" s="2">
        <v>183</v>
      </c>
      <c r="AB570" s="2">
        <v>-20.900000000000006</v>
      </c>
      <c r="AF570" s="2">
        <v>736.8</v>
      </c>
      <c r="AG570" s="2">
        <v>151</v>
      </c>
      <c r="AH570" s="2">
        <v>585.79999999999995</v>
      </c>
      <c r="AL570" s="2">
        <v>611.54999999999995</v>
      </c>
      <c r="AM570" s="2">
        <v>415</v>
      </c>
      <c r="AN570" s="2">
        <v>196.54999999999995</v>
      </c>
      <c r="AR570" s="2">
        <v>88.42</v>
      </c>
      <c r="AS570" s="2">
        <v>252</v>
      </c>
      <c r="AT570" s="2">
        <v>-163.57999999999998</v>
      </c>
      <c r="AX570" s="2">
        <v>361.03</v>
      </c>
      <c r="AY570" s="2">
        <v>886</v>
      </c>
      <c r="AZ570" s="2">
        <v>-524.97</v>
      </c>
      <c r="BD570" s="2">
        <v>250.51</v>
      </c>
      <c r="BE570" s="2">
        <v>31</v>
      </c>
      <c r="BF570" s="2">
        <v>219.51</v>
      </c>
    </row>
    <row r="571" spans="1:58" x14ac:dyDescent="0.25">
      <c r="A571" s="7">
        <v>0.39513888888888898</v>
      </c>
      <c r="B571" s="1">
        <v>288.37416822528138</v>
      </c>
      <c r="C571" s="2">
        <v>246</v>
      </c>
      <c r="D571" s="2">
        <v>42.37416822528138</v>
      </c>
      <c r="H571" s="1">
        <v>140.48997939180376</v>
      </c>
      <c r="I571" s="2">
        <v>238</v>
      </c>
      <c r="J571" s="2">
        <v>-97.510020608196243</v>
      </c>
      <c r="N571" s="1">
        <v>110.91314162510824</v>
      </c>
      <c r="O571" s="2">
        <v>2560</v>
      </c>
      <c r="P571" s="2">
        <v>-2449.0868583748916</v>
      </c>
      <c r="T571" s="1">
        <v>236.61470213356421</v>
      </c>
      <c r="U571" s="2">
        <v>147</v>
      </c>
      <c r="V571" s="2">
        <v>89.614702133564208</v>
      </c>
      <c r="Z571" s="2">
        <v>170.07</v>
      </c>
      <c r="AA571" s="2">
        <v>183</v>
      </c>
      <c r="AB571" s="2">
        <v>-12.930000000000007</v>
      </c>
      <c r="AF571" s="2">
        <v>739.42</v>
      </c>
      <c r="AG571" s="2">
        <v>151</v>
      </c>
      <c r="AH571" s="2">
        <v>588.41999999999996</v>
      </c>
      <c r="AL571" s="2">
        <v>621.11</v>
      </c>
      <c r="AM571" s="2">
        <v>415</v>
      </c>
      <c r="AN571" s="2">
        <v>206.11</v>
      </c>
      <c r="AR571" s="2">
        <v>96.12</v>
      </c>
      <c r="AS571" s="2">
        <v>252</v>
      </c>
      <c r="AT571" s="2">
        <v>-155.88</v>
      </c>
      <c r="AX571" s="2">
        <v>384.5</v>
      </c>
      <c r="AY571" s="2">
        <v>899</v>
      </c>
      <c r="AZ571" s="2">
        <v>-514.5</v>
      </c>
      <c r="BD571" s="2">
        <v>280.98</v>
      </c>
      <c r="BE571" s="2">
        <v>31</v>
      </c>
      <c r="BF571" s="2">
        <v>249.98000000000002</v>
      </c>
    </row>
    <row r="572" spans="1:58" x14ac:dyDescent="0.25">
      <c r="A572" s="7">
        <v>0.39583333333333298</v>
      </c>
      <c r="B572" s="1">
        <v>378.43570399318145</v>
      </c>
      <c r="C572" s="2">
        <v>2865</v>
      </c>
      <c r="D572" s="2">
        <v>-2486.5642960068185</v>
      </c>
      <c r="H572" s="1">
        <v>140.98585050726365</v>
      </c>
      <c r="I572" s="2">
        <v>238</v>
      </c>
      <c r="J572" s="2">
        <v>-97.014149492736351</v>
      </c>
      <c r="N572" s="1">
        <v>96.464002978654094</v>
      </c>
      <c r="O572" s="2">
        <v>2560</v>
      </c>
      <c r="P572" s="2">
        <v>-2463.5359970213458</v>
      </c>
      <c r="T572" s="1">
        <v>237.44985348591774</v>
      </c>
      <c r="U572" s="2">
        <v>147</v>
      </c>
      <c r="V572" s="2">
        <v>90.449853485917743</v>
      </c>
      <c r="Z572" s="2">
        <v>170.67</v>
      </c>
      <c r="AA572" s="2">
        <v>183</v>
      </c>
      <c r="AB572" s="2">
        <v>-12.330000000000013</v>
      </c>
      <c r="AF572" s="2">
        <v>742.03</v>
      </c>
      <c r="AG572" s="2">
        <v>151</v>
      </c>
      <c r="AH572" s="2">
        <v>591.03</v>
      </c>
      <c r="AL572" s="2">
        <v>623.30999999999995</v>
      </c>
      <c r="AM572" s="2">
        <v>415</v>
      </c>
      <c r="AN572" s="2">
        <v>208.30999999999995</v>
      </c>
      <c r="AR572" s="2">
        <v>89.04</v>
      </c>
      <c r="AS572" s="2">
        <v>252</v>
      </c>
      <c r="AT572" s="2">
        <v>-162.95999999999998</v>
      </c>
      <c r="AX572" s="2">
        <v>408.12</v>
      </c>
      <c r="AY572" s="2">
        <v>899</v>
      </c>
      <c r="AZ572" s="2">
        <v>-490.88</v>
      </c>
      <c r="BD572" s="2">
        <v>289.39</v>
      </c>
      <c r="BE572" s="2">
        <v>31</v>
      </c>
      <c r="BF572" s="2">
        <v>258.39</v>
      </c>
    </row>
    <row r="573" spans="1:58" x14ac:dyDescent="0.25">
      <c r="A573" s="7">
        <v>0.39652777777777798</v>
      </c>
      <c r="B573" s="1">
        <v>394.65514930897962</v>
      </c>
      <c r="C573" s="2">
        <v>3010</v>
      </c>
      <c r="D573" s="2">
        <v>-2615.3448506910204</v>
      </c>
      <c r="H573" s="1">
        <v>134.03382429361571</v>
      </c>
      <c r="I573" s="2">
        <v>238</v>
      </c>
      <c r="J573" s="2">
        <v>-103.96617570638429</v>
      </c>
      <c r="N573" s="1">
        <v>89.355882862410468</v>
      </c>
      <c r="O573" s="2">
        <v>2560</v>
      </c>
      <c r="P573" s="2">
        <v>-2470.6441171375895</v>
      </c>
      <c r="T573" s="1">
        <v>260.62132501536382</v>
      </c>
      <c r="U573" s="2">
        <v>247</v>
      </c>
      <c r="V573" s="2">
        <v>13.621325015363823</v>
      </c>
      <c r="Z573" s="2">
        <v>171.27</v>
      </c>
      <c r="AA573" s="2">
        <v>183</v>
      </c>
      <c r="AB573" s="2">
        <v>-11.72999999999999</v>
      </c>
      <c r="AF573" s="2">
        <v>744.63</v>
      </c>
      <c r="AG573" s="2">
        <v>151</v>
      </c>
      <c r="AH573" s="2">
        <v>593.63</v>
      </c>
      <c r="AL573" s="2">
        <v>632.94000000000005</v>
      </c>
      <c r="AM573" s="2">
        <v>415</v>
      </c>
      <c r="AN573" s="2">
        <v>217.94000000000005</v>
      </c>
      <c r="AR573" s="2">
        <v>81.91</v>
      </c>
      <c r="AS573" s="2">
        <v>252</v>
      </c>
      <c r="AT573" s="2">
        <v>-170.09</v>
      </c>
      <c r="AX573" s="2">
        <v>402.1</v>
      </c>
      <c r="AY573" s="2">
        <v>869</v>
      </c>
      <c r="AZ573" s="2">
        <v>-466.9</v>
      </c>
      <c r="BD573" s="2">
        <v>275.51</v>
      </c>
      <c r="BE573" s="2">
        <v>2133</v>
      </c>
      <c r="BF573" s="2">
        <v>-1857.49</v>
      </c>
    </row>
    <row r="574" spans="1:58" x14ac:dyDescent="0.25">
      <c r="A574" s="7">
        <v>0.39722222222222198</v>
      </c>
      <c r="B574" s="1">
        <v>396.0295628019619</v>
      </c>
      <c r="C574" s="2">
        <v>3010</v>
      </c>
      <c r="D574" s="2">
        <v>-2613.9704371980379</v>
      </c>
      <c r="H574" s="1">
        <v>141.97286213655238</v>
      </c>
      <c r="I574" s="2">
        <v>31</v>
      </c>
      <c r="J574" s="2">
        <v>110.97286213655238</v>
      </c>
      <c r="N574" s="1">
        <v>89.667070823085723</v>
      </c>
      <c r="O574" s="2">
        <v>2560</v>
      </c>
      <c r="P574" s="2">
        <v>-2470.3329291769141</v>
      </c>
      <c r="T574" s="1">
        <v>276.4734683711809</v>
      </c>
      <c r="U574" s="2">
        <v>147</v>
      </c>
      <c r="V574" s="2">
        <v>129.4734683711809</v>
      </c>
      <c r="Z574" s="2">
        <v>164.39</v>
      </c>
      <c r="AA574" s="2">
        <v>183</v>
      </c>
      <c r="AB574" s="2">
        <v>-18.610000000000014</v>
      </c>
      <c r="AF574" s="2">
        <v>747.23</v>
      </c>
      <c r="AG574" s="2">
        <v>151</v>
      </c>
      <c r="AH574" s="2">
        <v>596.23</v>
      </c>
      <c r="AL574" s="2">
        <v>665.03</v>
      </c>
      <c r="AM574" s="2">
        <v>415</v>
      </c>
      <c r="AN574" s="2">
        <v>250.02999999999997</v>
      </c>
      <c r="AR574" s="2">
        <v>74.72</v>
      </c>
      <c r="AS574" s="2">
        <v>252</v>
      </c>
      <c r="AT574" s="2">
        <v>-177.28</v>
      </c>
      <c r="AX574" s="2">
        <v>343.72</v>
      </c>
      <c r="AY574" s="2">
        <v>869</v>
      </c>
      <c r="AZ574" s="2">
        <v>-525.28</v>
      </c>
      <c r="BD574" s="2">
        <v>231.64</v>
      </c>
      <c r="BE574" s="2">
        <v>2133</v>
      </c>
      <c r="BF574" s="2">
        <v>-1901.3600000000001</v>
      </c>
    </row>
    <row r="575" spans="1:58" x14ac:dyDescent="0.25">
      <c r="A575" s="7">
        <v>0.39791666666666697</v>
      </c>
      <c r="B575" s="1">
        <v>397.39953437643089</v>
      </c>
      <c r="C575" s="2">
        <v>3010</v>
      </c>
      <c r="D575" s="2">
        <v>-2612.6004656235691</v>
      </c>
      <c r="H575" s="1">
        <v>127.46777517734577</v>
      </c>
      <c r="I575" s="2">
        <v>31</v>
      </c>
      <c r="J575" s="2">
        <v>96.467775177345771</v>
      </c>
      <c r="N575" s="1">
        <v>104.97346191075533</v>
      </c>
      <c r="O575" s="2">
        <v>2337</v>
      </c>
      <c r="P575" s="2">
        <v>-2232.0265380892447</v>
      </c>
      <c r="T575" s="1">
        <v>277.42986362128198</v>
      </c>
      <c r="U575" s="2">
        <v>147</v>
      </c>
      <c r="V575" s="2">
        <v>130.42986362128198</v>
      </c>
      <c r="Z575" s="2">
        <v>187.45</v>
      </c>
      <c r="AA575" s="2">
        <v>183</v>
      </c>
      <c r="AB575" s="2">
        <v>4.4499999999999886</v>
      </c>
      <c r="AF575" s="2">
        <v>749.81</v>
      </c>
      <c r="AG575" s="2">
        <v>151</v>
      </c>
      <c r="AH575" s="2">
        <v>598.80999999999995</v>
      </c>
      <c r="AL575" s="2">
        <v>667.33</v>
      </c>
      <c r="AM575" s="2">
        <v>415</v>
      </c>
      <c r="AN575" s="2">
        <v>252.33000000000004</v>
      </c>
      <c r="AR575" s="2">
        <v>74.98</v>
      </c>
      <c r="AS575" s="2">
        <v>252</v>
      </c>
      <c r="AT575" s="2">
        <v>-177.01999999999998</v>
      </c>
      <c r="AX575" s="2">
        <v>344.91</v>
      </c>
      <c r="AY575" s="2">
        <v>869</v>
      </c>
      <c r="AZ575" s="2">
        <v>-524.08999999999992</v>
      </c>
      <c r="BD575" s="2">
        <v>224.94</v>
      </c>
      <c r="BE575" s="2">
        <v>2133</v>
      </c>
      <c r="BF575" s="2">
        <v>-1908.06</v>
      </c>
    </row>
    <row r="576" spans="1:58" x14ac:dyDescent="0.25">
      <c r="A576" s="7">
        <v>0.39861111111111103</v>
      </c>
      <c r="B576" s="1">
        <v>654.57657210865352</v>
      </c>
      <c r="C576" s="2">
        <v>3010</v>
      </c>
      <c r="D576" s="2">
        <v>-2355.4234278913464</v>
      </c>
      <c r="H576" s="1">
        <v>127.90576696375989</v>
      </c>
      <c r="I576" s="2">
        <v>31</v>
      </c>
      <c r="J576" s="2">
        <v>96.905766963759888</v>
      </c>
      <c r="N576" s="1">
        <v>112.85802967390576</v>
      </c>
      <c r="O576" s="2">
        <v>2337</v>
      </c>
      <c r="P576" s="2">
        <v>-2224.1419703260945</v>
      </c>
      <c r="T576" s="1">
        <v>270.85927121737382</v>
      </c>
      <c r="U576" s="2">
        <v>147</v>
      </c>
      <c r="V576" s="2">
        <v>123.85927121737382</v>
      </c>
      <c r="Z576" s="2">
        <v>188.1</v>
      </c>
      <c r="AA576" s="2">
        <v>183</v>
      </c>
      <c r="AB576" s="2">
        <v>5.0999999999999943</v>
      </c>
      <c r="AF576" s="2">
        <v>752.39</v>
      </c>
      <c r="AG576" s="2">
        <v>151</v>
      </c>
      <c r="AH576" s="2">
        <v>601.39</v>
      </c>
      <c r="AL576" s="2">
        <v>669.62</v>
      </c>
      <c r="AM576" s="2">
        <v>415</v>
      </c>
      <c r="AN576" s="2">
        <v>254.62</v>
      </c>
      <c r="AR576" s="2">
        <v>75.239999999999995</v>
      </c>
      <c r="AS576" s="2">
        <v>72</v>
      </c>
      <c r="AT576" s="2">
        <v>3.2399999999999949</v>
      </c>
      <c r="AX576" s="2">
        <v>346.1</v>
      </c>
      <c r="AY576" s="2">
        <v>869</v>
      </c>
      <c r="AZ576" s="2">
        <v>-522.9</v>
      </c>
      <c r="BD576" s="2">
        <v>233.24</v>
      </c>
      <c r="BE576" s="2">
        <v>31</v>
      </c>
      <c r="BF576" s="2">
        <v>202.24</v>
      </c>
    </row>
    <row r="577" spans="1:58" x14ac:dyDescent="0.25">
      <c r="A577" s="7">
        <v>0.39930555555555602</v>
      </c>
      <c r="B577" s="1">
        <v>656.81068330879089</v>
      </c>
      <c r="C577" s="2">
        <v>3010</v>
      </c>
      <c r="D577" s="2">
        <v>-2353.1893166912091</v>
      </c>
      <c r="H577" s="1">
        <v>128.34231742815453</v>
      </c>
      <c r="I577" s="2">
        <v>31</v>
      </c>
      <c r="J577" s="2">
        <v>97.34231742815453</v>
      </c>
      <c r="N577" s="1">
        <v>105.69367317612726</v>
      </c>
      <c r="O577" s="2">
        <v>2337</v>
      </c>
      <c r="P577" s="2">
        <v>-2231.306326823873</v>
      </c>
      <c r="T577" s="1">
        <v>301.98192336036362</v>
      </c>
      <c r="U577" s="2">
        <v>147</v>
      </c>
      <c r="V577" s="2">
        <v>154.98192336036362</v>
      </c>
      <c r="Z577" s="2">
        <v>241.59</v>
      </c>
      <c r="AA577" s="2">
        <v>183</v>
      </c>
      <c r="AB577" s="2">
        <v>58.59</v>
      </c>
      <c r="AF577" s="2">
        <v>754.95</v>
      </c>
      <c r="AG577" s="2">
        <v>151</v>
      </c>
      <c r="AH577" s="2">
        <v>603.95000000000005</v>
      </c>
      <c r="AL577" s="2">
        <v>619.05999999999995</v>
      </c>
      <c r="AM577" s="2">
        <v>415</v>
      </c>
      <c r="AN577" s="2">
        <v>204.05999999999995</v>
      </c>
      <c r="AR577" s="2">
        <v>75.5</v>
      </c>
      <c r="AS577" s="2">
        <v>72</v>
      </c>
      <c r="AT577" s="2">
        <v>3.5</v>
      </c>
      <c r="AX577" s="2">
        <v>339.73</v>
      </c>
      <c r="AY577" s="2">
        <v>869</v>
      </c>
      <c r="AZ577" s="2">
        <v>-529.27</v>
      </c>
      <c r="BD577" s="2">
        <v>241.59</v>
      </c>
      <c r="BE577" s="2">
        <v>31</v>
      </c>
      <c r="BF577" s="2">
        <v>210.59</v>
      </c>
    </row>
    <row r="578" spans="1:58" x14ac:dyDescent="0.25">
      <c r="A578" s="7">
        <v>0.4</v>
      </c>
      <c r="B578" s="1">
        <v>659.03737618483399</v>
      </c>
      <c r="C578" s="2">
        <v>3010</v>
      </c>
      <c r="D578" s="2">
        <v>-2350.9626238151659</v>
      </c>
      <c r="H578" s="1">
        <v>121.20227607996945</v>
      </c>
      <c r="I578" s="2">
        <v>31</v>
      </c>
      <c r="J578" s="2">
        <v>90.202276079969451</v>
      </c>
      <c r="N578" s="1">
        <v>106.05199156997328</v>
      </c>
      <c r="O578" s="2">
        <v>2337</v>
      </c>
      <c r="P578" s="2">
        <v>-2230.9480084300267</v>
      </c>
      <c r="T578" s="1">
        <v>303.00569019992366</v>
      </c>
      <c r="U578" s="2">
        <v>147</v>
      </c>
      <c r="V578" s="2">
        <v>156.00569019992366</v>
      </c>
      <c r="Z578" s="2">
        <v>280.27999999999997</v>
      </c>
      <c r="AA578" s="2">
        <v>53</v>
      </c>
      <c r="AB578" s="2">
        <v>227.27999999999997</v>
      </c>
      <c r="AF578" s="2">
        <v>757.51</v>
      </c>
      <c r="AG578" s="2">
        <v>151</v>
      </c>
      <c r="AH578" s="2">
        <v>606.51</v>
      </c>
      <c r="AL578" s="2">
        <v>590.86</v>
      </c>
      <c r="AM578" s="2">
        <v>526</v>
      </c>
      <c r="AN578" s="2">
        <v>64.860000000000014</v>
      </c>
      <c r="AR578" s="2">
        <v>90.9</v>
      </c>
      <c r="AS578" s="2">
        <v>72</v>
      </c>
      <c r="AT578" s="2">
        <v>18.900000000000006</v>
      </c>
      <c r="AX578" s="2">
        <v>348.46</v>
      </c>
      <c r="AY578" s="2">
        <v>869</v>
      </c>
      <c r="AZ578" s="2">
        <v>-520.54</v>
      </c>
      <c r="BD578" s="2">
        <v>242.4</v>
      </c>
      <c r="BE578" s="2">
        <v>31</v>
      </c>
      <c r="BF578" s="2">
        <v>211.4</v>
      </c>
    </row>
    <row r="579" spans="1:58" x14ac:dyDescent="0.25">
      <c r="A579" s="7">
        <v>0.40069444444444402</v>
      </c>
      <c r="B579" s="1">
        <v>509.24359523280731</v>
      </c>
      <c r="C579" s="2">
        <v>3010</v>
      </c>
      <c r="D579" s="2">
        <v>-2500.7564047671926</v>
      </c>
      <c r="H579" s="1">
        <v>114.00976012674789</v>
      </c>
      <c r="I579" s="2">
        <v>31</v>
      </c>
      <c r="J579" s="2">
        <v>83.009760126747892</v>
      </c>
      <c r="N579" s="1">
        <v>106.40910945163139</v>
      </c>
      <c r="O579" s="2">
        <v>2337</v>
      </c>
      <c r="P579" s="2">
        <v>-2230.5908905483684</v>
      </c>
      <c r="T579" s="1">
        <v>250.82147227884536</v>
      </c>
      <c r="U579" s="2">
        <v>147</v>
      </c>
      <c r="V579" s="2">
        <v>103.82147227884536</v>
      </c>
      <c r="Z579" s="2">
        <v>311.63</v>
      </c>
      <c r="AA579" s="2">
        <v>53</v>
      </c>
      <c r="AB579" s="2">
        <v>258.63</v>
      </c>
      <c r="AF579" s="2">
        <v>760.07</v>
      </c>
      <c r="AG579" s="2">
        <v>151</v>
      </c>
      <c r="AH579" s="2">
        <v>609.07000000000005</v>
      </c>
      <c r="AL579" s="2">
        <v>592.85</v>
      </c>
      <c r="AM579" s="2">
        <v>317</v>
      </c>
      <c r="AN579" s="2">
        <v>275.85000000000002</v>
      </c>
      <c r="AR579" s="2">
        <v>114.01</v>
      </c>
      <c r="AS579" s="2">
        <v>72</v>
      </c>
      <c r="AT579" s="2">
        <v>42.010000000000005</v>
      </c>
      <c r="AX579" s="2">
        <v>296.43</v>
      </c>
      <c r="AY579" s="2">
        <v>869</v>
      </c>
      <c r="AZ579" s="2">
        <v>-572.56999999999994</v>
      </c>
      <c r="BD579" s="2">
        <v>364.83</v>
      </c>
      <c r="BE579" s="2">
        <v>31</v>
      </c>
      <c r="BF579" s="2">
        <v>333.83</v>
      </c>
    </row>
    <row r="580" spans="1:58" x14ac:dyDescent="0.25">
      <c r="A580" s="7">
        <v>0.40138888888888902</v>
      </c>
      <c r="B580" s="1">
        <v>510.94688183847711</v>
      </c>
      <c r="C580" s="2">
        <v>3010</v>
      </c>
      <c r="D580" s="2">
        <v>-2499.0531181615229</v>
      </c>
      <c r="H580" s="1">
        <v>114.39109294891279</v>
      </c>
      <c r="I580" s="2">
        <v>31</v>
      </c>
      <c r="J580" s="2">
        <v>83.391092948912785</v>
      </c>
      <c r="N580" s="1">
        <v>106.76502008565193</v>
      </c>
      <c r="O580" s="2">
        <v>2337</v>
      </c>
      <c r="P580" s="2">
        <v>-2230.2349799143481</v>
      </c>
      <c r="T580" s="1">
        <v>266.91255021412979</v>
      </c>
      <c r="U580" s="2">
        <v>147</v>
      </c>
      <c r="V580" s="2">
        <v>119.91255021412979</v>
      </c>
      <c r="Z580" s="2">
        <v>320.3</v>
      </c>
      <c r="AA580" s="2">
        <v>53</v>
      </c>
      <c r="AB580" s="2">
        <v>267.3</v>
      </c>
      <c r="AF580" s="2">
        <v>434.69</v>
      </c>
      <c r="AG580" s="2">
        <v>151</v>
      </c>
      <c r="AH580" s="2">
        <v>283.69</v>
      </c>
      <c r="AL580" s="2">
        <v>655.84</v>
      </c>
      <c r="AM580" s="2">
        <v>317</v>
      </c>
      <c r="AN580" s="2">
        <v>338.84000000000003</v>
      </c>
      <c r="AR580" s="2">
        <v>99.14</v>
      </c>
      <c r="AS580" s="2">
        <v>72</v>
      </c>
      <c r="AT580" s="2">
        <v>27.14</v>
      </c>
      <c r="AX580" s="2">
        <v>289.79000000000002</v>
      </c>
      <c r="AY580" s="2">
        <v>869</v>
      </c>
      <c r="AZ580" s="2">
        <v>-579.21</v>
      </c>
      <c r="BD580" s="2">
        <v>373.68</v>
      </c>
      <c r="BE580" s="2">
        <v>31</v>
      </c>
      <c r="BF580" s="2">
        <v>342.68</v>
      </c>
    </row>
    <row r="581" spans="1:58" x14ac:dyDescent="0.25">
      <c r="A581" s="7">
        <v>0.40208333333333302</v>
      </c>
      <c r="B581" s="1">
        <v>543.24999214058903</v>
      </c>
      <c r="C581" s="2">
        <v>3010</v>
      </c>
      <c r="D581" s="2">
        <v>-2466.7500078594112</v>
      </c>
      <c r="H581" s="1">
        <v>114.77112510012444</v>
      </c>
      <c r="I581" s="2">
        <v>31</v>
      </c>
      <c r="J581" s="2">
        <v>83.771125100124436</v>
      </c>
      <c r="N581" s="1">
        <v>107.11971676011618</v>
      </c>
      <c r="O581" s="2">
        <v>2337</v>
      </c>
      <c r="P581" s="2">
        <v>-2229.8802832398837</v>
      </c>
      <c r="T581" s="1">
        <v>260.14788356028208</v>
      </c>
      <c r="U581" s="2">
        <v>147</v>
      </c>
      <c r="V581" s="2">
        <v>113.14788356028208</v>
      </c>
      <c r="Z581" s="2">
        <v>329.01</v>
      </c>
      <c r="AA581" s="2">
        <v>53</v>
      </c>
      <c r="AB581" s="2">
        <v>276.01</v>
      </c>
      <c r="AF581" s="2">
        <v>459.08</v>
      </c>
      <c r="AG581" s="2">
        <v>151</v>
      </c>
      <c r="AH581" s="2">
        <v>308.08</v>
      </c>
      <c r="AL581" s="2">
        <v>658.02</v>
      </c>
      <c r="AM581" s="2">
        <v>317</v>
      </c>
      <c r="AN581" s="2">
        <v>341.02</v>
      </c>
      <c r="AR581" s="2">
        <v>91.82</v>
      </c>
      <c r="AS581" s="2">
        <v>72</v>
      </c>
      <c r="AT581" s="2">
        <v>19.819999999999993</v>
      </c>
      <c r="AX581" s="2">
        <v>604.46</v>
      </c>
      <c r="AY581" s="2">
        <v>869</v>
      </c>
      <c r="AZ581" s="2">
        <v>-264.53999999999996</v>
      </c>
      <c r="BD581" s="2">
        <v>374.92</v>
      </c>
      <c r="BE581" s="2">
        <v>31</v>
      </c>
      <c r="BF581" s="2">
        <v>343.92</v>
      </c>
    </row>
    <row r="582" spans="1:58" x14ac:dyDescent="0.25">
      <c r="A582" s="7">
        <v>0.40277777777777801</v>
      </c>
      <c r="B582" s="1">
        <v>591.10256032701818</v>
      </c>
      <c r="C582" s="2">
        <v>3010</v>
      </c>
      <c r="D582" s="2">
        <v>-2418.8974396729818</v>
      </c>
      <c r="H582" s="1">
        <v>115.14984941435419</v>
      </c>
      <c r="I582" s="2">
        <v>31</v>
      </c>
      <c r="J582" s="2">
        <v>84.149849414354193</v>
      </c>
      <c r="N582" s="1">
        <v>107.47319278673061</v>
      </c>
      <c r="O582" s="2">
        <v>2337</v>
      </c>
      <c r="P582" s="2">
        <v>-2229.5268072132694</v>
      </c>
      <c r="T582" s="1">
        <v>245.65301208395564</v>
      </c>
      <c r="U582" s="2">
        <v>147</v>
      </c>
      <c r="V582" s="2">
        <v>98.653012083955645</v>
      </c>
      <c r="Z582" s="2">
        <v>399.19</v>
      </c>
      <c r="AA582" s="2">
        <v>53</v>
      </c>
      <c r="AB582" s="2">
        <v>346.19</v>
      </c>
      <c r="AF582" s="2">
        <v>491.31</v>
      </c>
      <c r="AG582" s="2">
        <v>51</v>
      </c>
      <c r="AH582" s="2">
        <v>440.31</v>
      </c>
      <c r="AL582" s="2">
        <v>675.55</v>
      </c>
      <c r="AM582" s="2">
        <v>317</v>
      </c>
      <c r="AN582" s="2">
        <v>358.54999999999995</v>
      </c>
      <c r="AR582" s="2">
        <v>92.12</v>
      </c>
      <c r="AS582" s="2">
        <v>72</v>
      </c>
      <c r="AT582" s="2">
        <v>20.120000000000005</v>
      </c>
      <c r="AX582" s="2">
        <v>621.80999999999995</v>
      </c>
      <c r="AY582" s="2">
        <v>869</v>
      </c>
      <c r="AZ582" s="2">
        <v>-247.19000000000005</v>
      </c>
      <c r="BD582" s="2">
        <v>383.83</v>
      </c>
      <c r="BE582" s="2">
        <v>31</v>
      </c>
      <c r="BF582" s="2">
        <v>352.83</v>
      </c>
    </row>
    <row r="583" spans="1:58" x14ac:dyDescent="0.25">
      <c r="A583" s="7">
        <v>0.40347222222222201</v>
      </c>
      <c r="B583" s="1">
        <v>600.74174550514419</v>
      </c>
      <c r="C583" s="2">
        <v>3010</v>
      </c>
      <c r="D583" s="2">
        <v>-2409.2582544948559</v>
      </c>
      <c r="H583" s="1">
        <v>123.22907600105523</v>
      </c>
      <c r="I583" s="2">
        <v>193</v>
      </c>
      <c r="J583" s="2">
        <v>-69.770923998944767</v>
      </c>
      <c r="N583" s="1">
        <v>115.52725875098928</v>
      </c>
      <c r="O583" s="2">
        <v>2337</v>
      </c>
      <c r="P583" s="2">
        <v>-2221.4727412490106</v>
      </c>
      <c r="T583" s="1">
        <v>238.75633475204449</v>
      </c>
      <c r="U583" s="2">
        <v>147</v>
      </c>
      <c r="V583" s="2">
        <v>91.756334752044495</v>
      </c>
      <c r="Z583" s="2">
        <v>408.2</v>
      </c>
      <c r="AA583" s="2">
        <v>53</v>
      </c>
      <c r="AB583" s="2">
        <v>355.2</v>
      </c>
      <c r="AF583" s="2">
        <v>485.21</v>
      </c>
      <c r="AG583" s="2">
        <v>51</v>
      </c>
      <c r="AH583" s="2">
        <v>434.21</v>
      </c>
      <c r="AL583" s="2">
        <v>670.06</v>
      </c>
      <c r="AM583" s="2">
        <v>317</v>
      </c>
      <c r="AN583" s="2">
        <v>353.05999999999995</v>
      </c>
      <c r="AR583" s="2">
        <v>123.23</v>
      </c>
      <c r="AS583" s="2">
        <v>72</v>
      </c>
      <c r="AT583" s="2">
        <v>51.230000000000004</v>
      </c>
      <c r="AX583" s="2">
        <v>616.15</v>
      </c>
      <c r="AY583" s="2">
        <v>869</v>
      </c>
      <c r="AZ583" s="2">
        <v>-252.85000000000002</v>
      </c>
      <c r="BD583" s="2">
        <v>392.79</v>
      </c>
      <c r="BE583" s="2">
        <v>31</v>
      </c>
      <c r="BF583" s="2">
        <v>361.79</v>
      </c>
    </row>
    <row r="584" spans="1:58" x14ac:dyDescent="0.25">
      <c r="A584" s="7">
        <v>0.40416666666666701</v>
      </c>
      <c r="B584" s="1">
        <v>440.43271478075451</v>
      </c>
      <c r="C584" s="2">
        <v>2795</v>
      </c>
      <c r="D584" s="2">
        <v>-2354.5672852192456</v>
      </c>
      <c r="H584" s="1">
        <v>131.3571254609268</v>
      </c>
      <c r="I584" s="2">
        <v>193</v>
      </c>
      <c r="J584" s="2">
        <v>-61.642874539073205</v>
      </c>
      <c r="N584" s="1">
        <v>115.90334599493541</v>
      </c>
      <c r="O584" s="2">
        <v>79</v>
      </c>
      <c r="P584" s="2">
        <v>36.903345994935407</v>
      </c>
      <c r="T584" s="1">
        <v>231.80669198987081</v>
      </c>
      <c r="U584" s="2">
        <v>147</v>
      </c>
      <c r="V584" s="2">
        <v>84.806691989870814</v>
      </c>
      <c r="Z584" s="2">
        <v>409.53</v>
      </c>
      <c r="AA584" s="2">
        <v>53</v>
      </c>
      <c r="AB584" s="2">
        <v>356.53</v>
      </c>
      <c r="AF584" s="2">
        <v>471.34</v>
      </c>
      <c r="AG584" s="2">
        <v>51</v>
      </c>
      <c r="AH584" s="2">
        <v>420.34</v>
      </c>
      <c r="AL584" s="2">
        <v>734.05</v>
      </c>
      <c r="AM584" s="2">
        <v>317</v>
      </c>
      <c r="AN584" s="2">
        <v>417.04999999999995</v>
      </c>
      <c r="AR584" s="2">
        <v>123.63</v>
      </c>
      <c r="AS584" s="2">
        <v>72</v>
      </c>
      <c r="AT584" s="2">
        <v>51.629999999999995</v>
      </c>
      <c r="AX584" s="2">
        <v>618.15</v>
      </c>
      <c r="AY584" s="2">
        <v>869</v>
      </c>
      <c r="AZ584" s="2">
        <v>-250.85000000000002</v>
      </c>
      <c r="BD584" s="2">
        <v>409.53</v>
      </c>
      <c r="BE584" s="2">
        <v>31</v>
      </c>
      <c r="BF584" s="2">
        <v>378.53</v>
      </c>
    </row>
    <row r="585" spans="1:58" x14ac:dyDescent="0.25">
      <c r="A585" s="7">
        <v>0.40486111111111101</v>
      </c>
      <c r="B585" s="1">
        <v>418.60117460419553</v>
      </c>
      <c r="C585" s="2">
        <v>2795</v>
      </c>
      <c r="D585" s="2">
        <v>-2376.3988253958046</v>
      </c>
      <c r="H585" s="1">
        <v>139.53372486806515</v>
      </c>
      <c r="I585" s="2">
        <v>193</v>
      </c>
      <c r="J585" s="2">
        <v>-53.46627513193485</v>
      </c>
      <c r="N585" s="1">
        <v>116.27810405672095</v>
      </c>
      <c r="O585" s="2">
        <v>79</v>
      </c>
      <c r="P585" s="2">
        <v>37.278104056720949</v>
      </c>
      <c r="T585" s="1">
        <v>240.3080817172233</v>
      </c>
      <c r="U585" s="2">
        <v>147</v>
      </c>
      <c r="V585" s="2">
        <v>93.308081717223303</v>
      </c>
      <c r="Z585" s="2">
        <v>604.65</v>
      </c>
      <c r="AA585" s="2">
        <v>53</v>
      </c>
      <c r="AB585" s="2">
        <v>551.65</v>
      </c>
      <c r="AF585" s="2">
        <v>472.86</v>
      </c>
      <c r="AG585" s="2">
        <v>51</v>
      </c>
      <c r="AH585" s="2">
        <v>421.86</v>
      </c>
      <c r="AL585" s="2">
        <v>751.93</v>
      </c>
      <c r="AM585" s="2">
        <v>317</v>
      </c>
      <c r="AN585" s="2">
        <v>434.92999999999995</v>
      </c>
      <c r="AR585" s="2">
        <v>131.78</v>
      </c>
      <c r="AS585" s="2">
        <v>72</v>
      </c>
      <c r="AT585" s="2">
        <v>59.78</v>
      </c>
      <c r="AX585" s="2">
        <v>488.37</v>
      </c>
      <c r="AY585" s="2">
        <v>1210</v>
      </c>
      <c r="AZ585" s="2">
        <v>-721.63</v>
      </c>
      <c r="BD585" s="2">
        <v>372.09</v>
      </c>
      <c r="BE585" s="2">
        <v>31</v>
      </c>
      <c r="BF585" s="2">
        <v>341.09</v>
      </c>
    </row>
    <row r="586" spans="1:58" x14ac:dyDescent="0.25">
      <c r="A586" s="7">
        <v>0.405555555555556</v>
      </c>
      <c r="B586" s="1">
        <v>598.81116614601547</v>
      </c>
      <c r="C586" s="2">
        <v>2795</v>
      </c>
      <c r="D586" s="2">
        <v>-2196.1888338539848</v>
      </c>
      <c r="H586" s="1">
        <v>163.31213622164057</v>
      </c>
      <c r="I586" s="2">
        <v>193</v>
      </c>
      <c r="J586" s="2">
        <v>-29.687863778359429</v>
      </c>
      <c r="N586" s="1">
        <v>108.87475748109374</v>
      </c>
      <c r="O586" s="2">
        <v>79</v>
      </c>
      <c r="P586" s="2">
        <v>29.874757481093738</v>
      </c>
      <c r="T586" s="1">
        <v>264.4101253112276</v>
      </c>
      <c r="U586" s="2">
        <v>147</v>
      </c>
      <c r="V586" s="2">
        <v>117.4101253112276</v>
      </c>
      <c r="Z586" s="2">
        <v>606.59</v>
      </c>
      <c r="AA586" s="2">
        <v>53</v>
      </c>
      <c r="AB586" s="2">
        <v>553.59</v>
      </c>
      <c r="AF586" s="2">
        <v>412.17</v>
      </c>
      <c r="AG586" s="2">
        <v>51</v>
      </c>
      <c r="AH586" s="2">
        <v>361.17</v>
      </c>
      <c r="AL586" s="2">
        <v>777.68</v>
      </c>
      <c r="AM586" s="2">
        <v>317</v>
      </c>
      <c r="AN586" s="2">
        <v>460.67999999999995</v>
      </c>
      <c r="AR586" s="2">
        <v>147.76</v>
      </c>
      <c r="AS586" s="2">
        <v>72</v>
      </c>
      <c r="AT586" s="2">
        <v>75.759999999999991</v>
      </c>
      <c r="AX586" s="2">
        <v>653.25</v>
      </c>
      <c r="AY586" s="2">
        <v>1210</v>
      </c>
      <c r="AZ586" s="2">
        <v>-556.75</v>
      </c>
      <c r="BD586" s="2">
        <v>326.62</v>
      </c>
      <c r="BE586" s="2">
        <v>31</v>
      </c>
      <c r="BF586" s="2">
        <v>295.62</v>
      </c>
    </row>
    <row r="587" spans="1:58" x14ac:dyDescent="0.25">
      <c r="A587" s="7">
        <v>0.40625</v>
      </c>
      <c r="B587" s="1">
        <v>608.5227429042294</v>
      </c>
      <c r="C587" s="2">
        <v>2795</v>
      </c>
      <c r="D587" s="2">
        <v>-2186.4772570957707</v>
      </c>
      <c r="H587" s="1">
        <v>148.2298989125687</v>
      </c>
      <c r="I587" s="2">
        <v>193</v>
      </c>
      <c r="J587" s="2">
        <v>-44.7701010874313</v>
      </c>
      <c r="N587" s="1">
        <v>132.62675165861413</v>
      </c>
      <c r="O587" s="2">
        <v>79</v>
      </c>
      <c r="P587" s="2">
        <v>53.626751658614126</v>
      </c>
      <c r="T587" s="1">
        <v>273.0550769442055</v>
      </c>
      <c r="U587" s="2">
        <v>147</v>
      </c>
      <c r="V587" s="2">
        <v>126.0550769442055</v>
      </c>
      <c r="Z587" s="2">
        <v>413.48</v>
      </c>
      <c r="AA587" s="2">
        <v>53</v>
      </c>
      <c r="AB587" s="2">
        <v>360.48</v>
      </c>
      <c r="AF587" s="2">
        <v>553.91</v>
      </c>
      <c r="AG587" s="2">
        <v>51</v>
      </c>
      <c r="AH587" s="2">
        <v>502.90999999999997</v>
      </c>
      <c r="AL587" s="2">
        <v>780.16</v>
      </c>
      <c r="AM587" s="2">
        <v>317</v>
      </c>
      <c r="AN587" s="2">
        <v>463.15999999999997</v>
      </c>
      <c r="AR587" s="2">
        <v>163.83000000000001</v>
      </c>
      <c r="AS587" s="2">
        <v>72</v>
      </c>
      <c r="AT587" s="2">
        <v>91.830000000000013</v>
      </c>
      <c r="AX587" s="2">
        <v>655.33000000000004</v>
      </c>
      <c r="AY587" s="2">
        <v>1210</v>
      </c>
      <c r="AZ587" s="2">
        <v>-554.66999999999996</v>
      </c>
      <c r="BD587" s="2">
        <v>304.26</v>
      </c>
      <c r="BE587" s="2">
        <v>31</v>
      </c>
      <c r="BF587" s="2">
        <v>273.26</v>
      </c>
    </row>
    <row r="588" spans="1:58" x14ac:dyDescent="0.25">
      <c r="A588" s="7">
        <v>0.406944444444444</v>
      </c>
      <c r="B588" s="1">
        <v>610.45052973278234</v>
      </c>
      <c r="C588" s="2">
        <v>2795</v>
      </c>
      <c r="D588" s="2">
        <v>-2184.5494702672177</v>
      </c>
      <c r="H588" s="1">
        <v>140.87319916910363</v>
      </c>
      <c r="I588" s="2">
        <v>193</v>
      </c>
      <c r="J588" s="2">
        <v>-52.126800830896372</v>
      </c>
      <c r="N588" s="1">
        <v>140.87319916910363</v>
      </c>
      <c r="O588" s="2">
        <v>79</v>
      </c>
      <c r="P588" s="2">
        <v>61.873199169103628</v>
      </c>
      <c r="T588" s="1">
        <v>266.09382065275133</v>
      </c>
      <c r="U588" s="2">
        <v>147</v>
      </c>
      <c r="V588" s="2">
        <v>119.09382065275133</v>
      </c>
      <c r="Z588" s="2">
        <v>438.27</v>
      </c>
      <c r="AA588" s="2">
        <v>53</v>
      </c>
      <c r="AB588" s="2">
        <v>385.27</v>
      </c>
      <c r="AF588" s="2">
        <v>367.84</v>
      </c>
      <c r="AG588" s="2">
        <v>51</v>
      </c>
      <c r="AH588" s="2">
        <v>316.83999999999997</v>
      </c>
      <c r="AL588" s="2">
        <v>391.31</v>
      </c>
      <c r="AM588" s="2">
        <v>317</v>
      </c>
      <c r="AN588" s="2">
        <v>74.31</v>
      </c>
      <c r="AR588" s="2">
        <v>164.35</v>
      </c>
      <c r="AS588" s="2">
        <v>72</v>
      </c>
      <c r="AT588" s="2">
        <v>92.35</v>
      </c>
      <c r="AX588" s="2">
        <v>649.58000000000004</v>
      </c>
      <c r="AY588" s="2">
        <v>1210</v>
      </c>
      <c r="AZ588" s="2">
        <v>-560.41999999999996</v>
      </c>
      <c r="BD588" s="2">
        <v>289.57</v>
      </c>
      <c r="BE588" s="2">
        <v>31</v>
      </c>
      <c r="BF588" s="2">
        <v>258.57</v>
      </c>
    </row>
    <row r="589" spans="1:58" x14ac:dyDescent="0.25">
      <c r="A589" s="7">
        <v>0.40763888888888899</v>
      </c>
      <c r="B589" s="1">
        <v>612.37125869630847</v>
      </c>
      <c r="C589" s="2">
        <v>2795</v>
      </c>
      <c r="D589" s="2">
        <v>-2182.6287413036916</v>
      </c>
      <c r="H589" s="1">
        <v>141.3164443145327</v>
      </c>
      <c r="I589" s="2">
        <v>193</v>
      </c>
      <c r="J589" s="2">
        <v>-51.683555685467297</v>
      </c>
      <c r="N589" s="1">
        <v>149.1673578875623</v>
      </c>
      <c r="O589" s="2">
        <v>79</v>
      </c>
      <c r="P589" s="2">
        <v>70.167357887562304</v>
      </c>
      <c r="T589" s="1">
        <v>259.08014790997663</v>
      </c>
      <c r="U589" s="2">
        <v>147</v>
      </c>
      <c r="V589" s="2">
        <v>112.08014790997663</v>
      </c>
      <c r="Z589" s="2">
        <v>785.09</v>
      </c>
      <c r="AA589" s="2">
        <v>53</v>
      </c>
      <c r="AB589" s="2">
        <v>732.09</v>
      </c>
      <c r="AF589" s="2">
        <v>463.2</v>
      </c>
      <c r="AG589" s="2">
        <v>51</v>
      </c>
      <c r="AH589" s="2">
        <v>412.2</v>
      </c>
      <c r="AL589" s="2">
        <v>392.55</v>
      </c>
      <c r="AM589" s="2">
        <v>317</v>
      </c>
      <c r="AN589" s="2">
        <v>75.550000000000011</v>
      </c>
      <c r="AR589" s="2">
        <v>172.72</v>
      </c>
      <c r="AS589" s="2">
        <v>72</v>
      </c>
      <c r="AT589" s="2">
        <v>100.72</v>
      </c>
      <c r="AX589" s="2">
        <v>667.33</v>
      </c>
      <c r="AY589" s="2">
        <v>869</v>
      </c>
      <c r="AZ589" s="2">
        <v>-201.66999999999996</v>
      </c>
      <c r="BD589" s="2">
        <v>290.48</v>
      </c>
      <c r="BE589" s="2">
        <v>31</v>
      </c>
      <c r="BF589" s="2">
        <v>259.48</v>
      </c>
    </row>
    <row r="590" spans="1:58" x14ac:dyDescent="0.25">
      <c r="A590" s="7">
        <v>0.40833333333333299</v>
      </c>
      <c r="B590" s="1">
        <v>637.91123566558736</v>
      </c>
      <c r="C590" s="2">
        <v>2795</v>
      </c>
      <c r="D590" s="2">
        <v>-2157.0887643344126</v>
      </c>
      <c r="H590" s="1">
        <v>165.38439443181892</v>
      </c>
      <c r="I590" s="2">
        <v>193</v>
      </c>
      <c r="J590" s="2">
        <v>-27.615605568181081</v>
      </c>
      <c r="N590" s="1">
        <v>141.75805237013049</v>
      </c>
      <c r="O590" s="2">
        <v>79</v>
      </c>
      <c r="P590" s="2">
        <v>62.758052370130486</v>
      </c>
      <c r="T590" s="1">
        <v>252.01431532467643</v>
      </c>
      <c r="U590" s="2">
        <v>147</v>
      </c>
      <c r="V590" s="2">
        <v>105.01431532467643</v>
      </c>
      <c r="Z590" s="2">
        <v>787.54</v>
      </c>
      <c r="AA590" s="2">
        <v>53</v>
      </c>
      <c r="AB590" s="2">
        <v>734.54</v>
      </c>
      <c r="AF590" s="2">
        <v>464.65</v>
      </c>
      <c r="AG590" s="2">
        <v>51</v>
      </c>
      <c r="AH590" s="2">
        <v>413.65</v>
      </c>
      <c r="AL590" s="2">
        <v>433.15</v>
      </c>
      <c r="AM590" s="2">
        <v>317</v>
      </c>
      <c r="AN590" s="2">
        <v>116.14999999999998</v>
      </c>
      <c r="AR590" s="2">
        <v>189.01</v>
      </c>
      <c r="AS590" s="2">
        <v>72</v>
      </c>
      <c r="AT590" s="2">
        <v>117.00999999999999</v>
      </c>
      <c r="AX590" s="2">
        <v>661.54</v>
      </c>
      <c r="AY590" s="2">
        <v>699</v>
      </c>
      <c r="AZ590" s="2">
        <v>-37.460000000000036</v>
      </c>
      <c r="BD590" s="2">
        <v>299.27</v>
      </c>
      <c r="BE590" s="2">
        <v>31</v>
      </c>
      <c r="BF590" s="2">
        <v>268.27</v>
      </c>
    </row>
    <row r="591" spans="1:58" x14ac:dyDescent="0.25">
      <c r="A591" s="7">
        <v>0.40902777777777799</v>
      </c>
      <c r="B591" s="1">
        <v>639.8910675704376</v>
      </c>
      <c r="C591" s="2">
        <v>2795</v>
      </c>
      <c r="D591" s="2">
        <v>-2155.1089324295626</v>
      </c>
      <c r="H591" s="1">
        <v>205.39713280038737</v>
      </c>
      <c r="I591" s="2">
        <v>193</v>
      </c>
      <c r="J591" s="2">
        <v>12.397132800387368</v>
      </c>
      <c r="N591" s="1">
        <v>142.19801501565277</v>
      </c>
      <c r="O591" s="2">
        <v>79</v>
      </c>
      <c r="P591" s="2">
        <v>63.198015015652771</v>
      </c>
      <c r="T591" s="1">
        <v>221.19691224657106</v>
      </c>
      <c r="U591" s="2">
        <v>147</v>
      </c>
      <c r="V591" s="2">
        <v>74.19691224657106</v>
      </c>
      <c r="Z591" s="2">
        <v>789.99</v>
      </c>
      <c r="AA591" s="2">
        <v>53</v>
      </c>
      <c r="AB591" s="2">
        <v>736.99</v>
      </c>
      <c r="AF591" s="2">
        <v>458.19</v>
      </c>
      <c r="AG591" s="2">
        <v>51</v>
      </c>
      <c r="AH591" s="2">
        <v>407.19</v>
      </c>
      <c r="AL591" s="2">
        <v>616.19000000000005</v>
      </c>
      <c r="AM591" s="2">
        <v>317</v>
      </c>
      <c r="AN591" s="2">
        <v>299.19000000000005</v>
      </c>
      <c r="AR591" s="2">
        <v>205.4</v>
      </c>
      <c r="AS591" s="2">
        <v>72</v>
      </c>
      <c r="AT591" s="2">
        <v>133.4</v>
      </c>
      <c r="AX591" s="2">
        <v>663.59</v>
      </c>
      <c r="AY591" s="2">
        <v>699</v>
      </c>
      <c r="AZ591" s="2">
        <v>-35.409999999999968</v>
      </c>
      <c r="BD591" s="2">
        <v>292.3</v>
      </c>
      <c r="BE591" s="2">
        <v>31</v>
      </c>
      <c r="BF591" s="2">
        <v>261.3</v>
      </c>
    </row>
    <row r="592" spans="1:58" x14ac:dyDescent="0.25">
      <c r="A592" s="7">
        <v>0.40972222222222199</v>
      </c>
      <c r="B592" s="1">
        <v>641.86345783119123</v>
      </c>
      <c r="C592" s="2">
        <v>2795</v>
      </c>
      <c r="D592" s="2">
        <v>-2153.1365421688088</v>
      </c>
      <c r="H592" s="1">
        <v>198.10600550345407</v>
      </c>
      <c r="I592" s="2">
        <v>193</v>
      </c>
      <c r="J592" s="2">
        <v>5.106005503454071</v>
      </c>
      <c r="N592" s="1">
        <v>150.56056418262509</v>
      </c>
      <c r="O592" s="2">
        <v>79</v>
      </c>
      <c r="P592" s="2">
        <v>71.560564182625086</v>
      </c>
      <c r="T592" s="1">
        <v>221.87872616386858</v>
      </c>
      <c r="U592" s="2">
        <v>147</v>
      </c>
      <c r="V592" s="2">
        <v>74.878726163868578</v>
      </c>
      <c r="Z592" s="2">
        <v>792.42</v>
      </c>
      <c r="AA592" s="2">
        <v>53</v>
      </c>
      <c r="AB592" s="2">
        <v>739.42</v>
      </c>
      <c r="AF592" s="2">
        <v>324.89</v>
      </c>
      <c r="AG592" s="2">
        <v>51</v>
      </c>
      <c r="AH592" s="2">
        <v>273.89</v>
      </c>
      <c r="AL592" s="2">
        <v>594.32000000000005</v>
      </c>
      <c r="AM592" s="2">
        <v>317</v>
      </c>
      <c r="AN592" s="2">
        <v>277.32000000000005</v>
      </c>
      <c r="AR592" s="2">
        <v>198.11</v>
      </c>
      <c r="AS592" s="2">
        <v>72</v>
      </c>
      <c r="AT592" s="2">
        <v>126.11000000000001</v>
      </c>
      <c r="AX592" s="2">
        <v>641.86</v>
      </c>
      <c r="AY592" s="2">
        <v>699</v>
      </c>
      <c r="AZ592" s="2">
        <v>-57.139999999999986</v>
      </c>
      <c r="BD592" s="2">
        <v>269.42</v>
      </c>
      <c r="BE592" s="2">
        <v>31</v>
      </c>
      <c r="BF592" s="2">
        <v>238.42000000000002</v>
      </c>
    </row>
    <row r="593" spans="1:58" x14ac:dyDescent="0.25">
      <c r="A593" s="7">
        <v>0.41041666666666698</v>
      </c>
      <c r="B593" s="1">
        <v>643.82836929200857</v>
      </c>
      <c r="C593" s="2">
        <v>4936</v>
      </c>
      <c r="D593" s="2">
        <v>-4292.1716307079914</v>
      </c>
      <c r="H593" s="1">
        <v>198.71245965802734</v>
      </c>
      <c r="I593" s="2">
        <v>193</v>
      </c>
      <c r="J593" s="2">
        <v>5.7124596580273419</v>
      </c>
      <c r="N593" s="1">
        <v>182.81546288538516</v>
      </c>
      <c r="O593" s="2">
        <v>79</v>
      </c>
      <c r="P593" s="2">
        <v>103.81546288538516</v>
      </c>
      <c r="T593" s="1">
        <v>214.60945643066958</v>
      </c>
      <c r="U593" s="2">
        <v>147</v>
      </c>
      <c r="V593" s="2">
        <v>67.609456430669582</v>
      </c>
      <c r="Z593" s="2">
        <v>794.85</v>
      </c>
      <c r="AA593" s="2">
        <v>53</v>
      </c>
      <c r="AB593" s="2">
        <v>741.85</v>
      </c>
      <c r="AF593" s="2">
        <v>357.68</v>
      </c>
      <c r="AG593" s="2">
        <v>51</v>
      </c>
      <c r="AH593" s="2">
        <v>306.68</v>
      </c>
      <c r="AL593" s="2">
        <v>580.24</v>
      </c>
      <c r="AM593" s="2">
        <v>317</v>
      </c>
      <c r="AN593" s="2">
        <v>263.24</v>
      </c>
      <c r="AR593" s="2">
        <v>206.66</v>
      </c>
      <c r="AS593" s="2">
        <v>72</v>
      </c>
      <c r="AT593" s="2">
        <v>134.66</v>
      </c>
      <c r="AX593" s="2">
        <v>635.88</v>
      </c>
      <c r="AY593" s="2">
        <v>699</v>
      </c>
      <c r="AZ593" s="2">
        <v>-63.120000000000005</v>
      </c>
      <c r="BD593" s="2">
        <v>254.35</v>
      </c>
      <c r="BE593" s="2">
        <v>31</v>
      </c>
      <c r="BF593" s="2">
        <v>223.35</v>
      </c>
    </row>
    <row r="594" spans="1:58" x14ac:dyDescent="0.25">
      <c r="A594" s="7">
        <v>0.41111111111111098</v>
      </c>
      <c r="B594" s="1">
        <v>637.81310117584917</v>
      </c>
      <c r="C594" s="2">
        <v>4936</v>
      </c>
      <c r="D594" s="2">
        <v>-4298.1868988241513</v>
      </c>
      <c r="H594" s="1">
        <v>207.28925788215099</v>
      </c>
      <c r="I594" s="2">
        <v>193</v>
      </c>
      <c r="J594" s="2">
        <v>14.289257882150991</v>
      </c>
      <c r="N594" s="1">
        <v>175.39860282335849</v>
      </c>
      <c r="O594" s="2">
        <v>79</v>
      </c>
      <c r="P594" s="2">
        <v>96.398602823358488</v>
      </c>
      <c r="T594" s="1">
        <v>231.20724917624531</v>
      </c>
      <c r="U594" s="2">
        <v>247</v>
      </c>
      <c r="V594" s="2">
        <v>-15.792750823754687</v>
      </c>
      <c r="Z594" s="2">
        <v>797.27</v>
      </c>
      <c r="AA594" s="2">
        <v>53</v>
      </c>
      <c r="AB594" s="2">
        <v>744.27</v>
      </c>
      <c r="AF594" s="2">
        <v>342.82</v>
      </c>
      <c r="AG594" s="2">
        <v>51</v>
      </c>
      <c r="AH594" s="2">
        <v>291.82</v>
      </c>
      <c r="AL594" s="2">
        <v>589.98</v>
      </c>
      <c r="AM594" s="2">
        <v>317</v>
      </c>
      <c r="AN594" s="2">
        <v>272.98</v>
      </c>
      <c r="AR594" s="2">
        <v>215.26</v>
      </c>
      <c r="AS594" s="2">
        <v>172</v>
      </c>
      <c r="AT594" s="2">
        <v>43.259999999999991</v>
      </c>
      <c r="AX594" s="2">
        <v>637.80999999999995</v>
      </c>
      <c r="AY594" s="2">
        <v>699</v>
      </c>
      <c r="AZ594" s="2">
        <v>-61.190000000000055</v>
      </c>
      <c r="BD594" s="2">
        <v>271.07</v>
      </c>
      <c r="BE594" s="2">
        <v>31</v>
      </c>
      <c r="BF594" s="2">
        <v>240.07</v>
      </c>
    </row>
    <row r="595" spans="1:58" x14ac:dyDescent="0.25">
      <c r="A595" s="7">
        <v>0.41180555555555598</v>
      </c>
      <c r="B595" s="1">
        <v>639.73887200843228</v>
      </c>
      <c r="C595" s="2">
        <v>4936</v>
      </c>
      <c r="D595" s="2">
        <v>-4296.2611279915673</v>
      </c>
      <c r="H595" s="1">
        <v>207.91513340274048</v>
      </c>
      <c r="I595" s="2">
        <v>193</v>
      </c>
      <c r="J595" s="2">
        <v>14.91513340274048</v>
      </c>
      <c r="N595" s="1">
        <v>191.92166160252964</v>
      </c>
      <c r="O595" s="2">
        <v>79</v>
      </c>
      <c r="P595" s="2">
        <v>112.92166160252964</v>
      </c>
      <c r="T595" s="1">
        <v>231.90534110305663</v>
      </c>
      <c r="U595" s="2">
        <v>247</v>
      </c>
      <c r="V595" s="2">
        <v>-15.094658896943372</v>
      </c>
      <c r="Z595" s="2">
        <v>799.67</v>
      </c>
      <c r="AA595" s="2">
        <v>208</v>
      </c>
      <c r="AB595" s="2">
        <v>591.66999999999996</v>
      </c>
      <c r="AF595" s="2">
        <v>383.84</v>
      </c>
      <c r="AG595" s="2">
        <v>51</v>
      </c>
      <c r="AH595" s="2">
        <v>332.84</v>
      </c>
      <c r="AL595" s="2">
        <v>591.76</v>
      </c>
      <c r="AM595" s="2">
        <v>317</v>
      </c>
      <c r="AN595" s="2">
        <v>274.76</v>
      </c>
      <c r="AR595" s="2">
        <v>207.92</v>
      </c>
      <c r="AS595" s="2">
        <v>172</v>
      </c>
      <c r="AT595" s="2">
        <v>35.919999999999987</v>
      </c>
      <c r="AX595" s="2">
        <v>655.73</v>
      </c>
      <c r="AY595" s="2">
        <v>699</v>
      </c>
      <c r="AZ595" s="2">
        <v>-43.269999999999982</v>
      </c>
      <c r="BD595" s="2">
        <v>207.92</v>
      </c>
      <c r="BE595" s="2">
        <v>31</v>
      </c>
      <c r="BF595" s="2">
        <v>176.92</v>
      </c>
    </row>
    <row r="596" spans="1:58" x14ac:dyDescent="0.25">
      <c r="A596" s="7">
        <v>0.41249999999999998</v>
      </c>
      <c r="B596" s="1">
        <v>665.71929015069657</v>
      </c>
      <c r="C596" s="2">
        <v>2650</v>
      </c>
      <c r="D596" s="2">
        <v>-1984.2807098493035</v>
      </c>
      <c r="H596" s="1">
        <v>248.64214451411559</v>
      </c>
      <c r="I596" s="2">
        <v>193</v>
      </c>
      <c r="J596" s="2">
        <v>55.642144514115586</v>
      </c>
      <c r="N596" s="1">
        <v>192.49714413996045</v>
      </c>
      <c r="O596" s="2">
        <v>79</v>
      </c>
      <c r="P596" s="2">
        <v>113.49714413996045</v>
      </c>
      <c r="T596" s="1">
        <v>240.62143017495055</v>
      </c>
      <c r="U596" s="2">
        <v>247</v>
      </c>
      <c r="V596" s="2">
        <v>-6.3785698250494534</v>
      </c>
      <c r="Z596" s="2">
        <v>802.07</v>
      </c>
      <c r="AA596" s="2">
        <v>208</v>
      </c>
      <c r="AB596" s="2">
        <v>594.07000000000005</v>
      </c>
      <c r="AF596" s="2">
        <v>360.93</v>
      </c>
      <c r="AG596" s="2">
        <v>51</v>
      </c>
      <c r="AH596" s="2">
        <v>309.93</v>
      </c>
      <c r="AL596" s="2">
        <v>641.66</v>
      </c>
      <c r="AM596" s="2">
        <v>206</v>
      </c>
      <c r="AN596" s="2">
        <v>435.65999999999997</v>
      </c>
      <c r="AR596" s="2">
        <v>288.75</v>
      </c>
      <c r="AS596" s="2">
        <v>72</v>
      </c>
      <c r="AT596" s="2">
        <v>216.75</v>
      </c>
      <c r="AX596" s="2">
        <v>657.7</v>
      </c>
      <c r="AY596" s="2">
        <v>699</v>
      </c>
      <c r="AZ596" s="2">
        <v>-41.299999999999955</v>
      </c>
      <c r="BD596" s="2">
        <v>216.56</v>
      </c>
      <c r="BE596" s="2">
        <v>31</v>
      </c>
      <c r="BF596" s="2">
        <v>185.56</v>
      </c>
    </row>
    <row r="597" spans="1:58" x14ac:dyDescent="0.25">
      <c r="A597" s="7">
        <v>0.41319444444444398</v>
      </c>
      <c r="B597" s="1">
        <v>675.74628494453202</v>
      </c>
      <c r="C597" s="2">
        <v>2650</v>
      </c>
      <c r="D597" s="2">
        <v>-1974.2537150554681</v>
      </c>
      <c r="H597" s="1">
        <v>265.47175479963761</v>
      </c>
      <c r="I597" s="2">
        <v>193</v>
      </c>
      <c r="J597" s="2">
        <v>72.471754799637608</v>
      </c>
      <c r="N597" s="1">
        <v>201.11496575730121</v>
      </c>
      <c r="O597" s="2">
        <v>79</v>
      </c>
      <c r="P597" s="2">
        <v>122.11496575730121</v>
      </c>
      <c r="T597" s="1">
        <v>265.47175479963761</v>
      </c>
      <c r="U597" s="2">
        <v>247</v>
      </c>
      <c r="V597" s="2">
        <v>18.471754799637608</v>
      </c>
      <c r="Z597" s="2">
        <v>804.46</v>
      </c>
      <c r="AA597" s="2">
        <v>208</v>
      </c>
      <c r="AB597" s="2">
        <v>596.46</v>
      </c>
      <c r="AF597" s="2">
        <v>345.92</v>
      </c>
      <c r="AG597" s="2">
        <v>51</v>
      </c>
      <c r="AH597" s="2">
        <v>294.92</v>
      </c>
      <c r="AL597" s="2">
        <v>643.57000000000005</v>
      </c>
      <c r="AM597" s="2">
        <v>206</v>
      </c>
      <c r="AN597" s="2">
        <v>437.57000000000005</v>
      </c>
      <c r="AR597" s="2">
        <v>345.92</v>
      </c>
      <c r="AS597" s="2">
        <v>72</v>
      </c>
      <c r="AT597" s="2">
        <v>273.92</v>
      </c>
      <c r="AX597" s="2">
        <v>635.52</v>
      </c>
      <c r="AY597" s="2">
        <v>699</v>
      </c>
      <c r="AZ597" s="2">
        <v>-63.480000000000018</v>
      </c>
      <c r="BD597" s="2">
        <v>193.07</v>
      </c>
      <c r="BE597" s="2">
        <v>31</v>
      </c>
      <c r="BF597" s="2">
        <v>162.07</v>
      </c>
    </row>
    <row r="598" spans="1:58" x14ac:dyDescent="0.25">
      <c r="A598" s="7">
        <v>0.41388888888888897</v>
      </c>
      <c r="B598" s="1">
        <v>669.67623086725041</v>
      </c>
      <c r="C598" s="2">
        <v>2650</v>
      </c>
      <c r="D598" s="2">
        <v>-1980.3237691327495</v>
      </c>
      <c r="H598" s="1">
        <v>225.91487306365076</v>
      </c>
      <c r="I598" s="2">
        <v>193</v>
      </c>
      <c r="J598" s="2">
        <v>32.914873063650759</v>
      </c>
      <c r="N598" s="1">
        <v>209.77809641624708</v>
      </c>
      <c r="O598" s="2">
        <v>79</v>
      </c>
      <c r="P598" s="2">
        <v>130.77809641624708</v>
      </c>
      <c r="T598" s="1">
        <v>282.39359132956338</v>
      </c>
      <c r="U598" s="2">
        <v>247</v>
      </c>
      <c r="V598" s="2">
        <v>35.393591329563378</v>
      </c>
      <c r="Z598" s="2">
        <v>806.84</v>
      </c>
      <c r="AA598" s="2">
        <v>208</v>
      </c>
      <c r="AB598" s="2">
        <v>598.84</v>
      </c>
      <c r="AF598" s="2">
        <v>290.45999999999998</v>
      </c>
      <c r="AG598" s="2">
        <v>51</v>
      </c>
      <c r="AH598" s="2">
        <v>239.45999999999998</v>
      </c>
      <c r="AL598" s="2">
        <v>726.15</v>
      </c>
      <c r="AM598" s="2">
        <v>206</v>
      </c>
      <c r="AN598" s="2">
        <v>520.15</v>
      </c>
      <c r="AR598" s="2">
        <v>419.56</v>
      </c>
      <c r="AS598" s="2">
        <v>72</v>
      </c>
      <c r="AT598" s="2">
        <v>347.56</v>
      </c>
      <c r="AX598" s="2">
        <v>637.4</v>
      </c>
      <c r="AY598" s="2">
        <v>699</v>
      </c>
      <c r="AZ598" s="2">
        <v>-61.600000000000023</v>
      </c>
      <c r="BD598" s="2">
        <v>193.64</v>
      </c>
      <c r="BE598" s="2">
        <v>31</v>
      </c>
      <c r="BF598" s="2">
        <v>162.63999999999999</v>
      </c>
    </row>
    <row r="599" spans="1:58" x14ac:dyDescent="0.25">
      <c r="A599" s="7">
        <v>0.41458333333333303</v>
      </c>
      <c r="B599" s="1">
        <v>687.82705257044836</v>
      </c>
      <c r="C599" s="2">
        <v>2650</v>
      </c>
      <c r="D599" s="2">
        <v>-1962.1729474295516</v>
      </c>
      <c r="H599" s="1">
        <v>226.57832319967713</v>
      </c>
      <c r="I599" s="2">
        <v>193</v>
      </c>
      <c r="J599" s="2">
        <v>33.578323199677129</v>
      </c>
      <c r="N599" s="1">
        <v>218.48624022826007</v>
      </c>
      <c r="O599" s="2">
        <v>2106</v>
      </c>
      <c r="P599" s="2">
        <v>-1887.5137597717398</v>
      </c>
      <c r="T599" s="1">
        <v>258.9466550853453</v>
      </c>
      <c r="U599" s="2">
        <v>247</v>
      </c>
      <c r="V599" s="2">
        <v>11.946655085345299</v>
      </c>
      <c r="Z599" s="2">
        <v>590.72</v>
      </c>
      <c r="AA599" s="2">
        <v>208</v>
      </c>
      <c r="AB599" s="2">
        <v>382.72</v>
      </c>
      <c r="AF599" s="2">
        <v>250.85</v>
      </c>
      <c r="AG599" s="2">
        <v>164</v>
      </c>
      <c r="AH599" s="2">
        <v>86.85</v>
      </c>
      <c r="AL599" s="2">
        <v>712.1</v>
      </c>
      <c r="AM599" s="2">
        <v>206</v>
      </c>
      <c r="AN599" s="2">
        <v>506.1</v>
      </c>
      <c r="AR599" s="2">
        <v>428.88</v>
      </c>
      <c r="AS599" s="2">
        <v>58</v>
      </c>
      <c r="AT599" s="2">
        <v>370.88</v>
      </c>
      <c r="AX599" s="2">
        <v>639.27</v>
      </c>
      <c r="AY599" s="2">
        <v>699</v>
      </c>
      <c r="AZ599" s="2">
        <v>-59.730000000000018</v>
      </c>
      <c r="BD599" s="2">
        <v>194.21</v>
      </c>
      <c r="BE599" s="2">
        <v>31</v>
      </c>
      <c r="BF599" s="2">
        <v>163.21</v>
      </c>
    </row>
    <row r="600" spans="1:58" x14ac:dyDescent="0.25">
      <c r="A600" s="7">
        <v>0.41527777777777802</v>
      </c>
      <c r="B600" s="1">
        <v>689.83298081838348</v>
      </c>
      <c r="C600" s="2">
        <v>2650</v>
      </c>
      <c r="D600" s="2">
        <v>-1960.1670191816165</v>
      </c>
      <c r="H600" s="1">
        <v>219.12341743642776</v>
      </c>
      <c r="I600" s="2">
        <v>193</v>
      </c>
      <c r="J600" s="2">
        <v>26.123417436427758</v>
      </c>
      <c r="N600" s="1">
        <v>243.47046381825299</v>
      </c>
      <c r="O600" s="2">
        <v>2106</v>
      </c>
      <c r="P600" s="2">
        <v>-1862.5295361817471</v>
      </c>
      <c r="T600" s="1">
        <v>259.70182807280321</v>
      </c>
      <c r="U600" s="2">
        <v>247</v>
      </c>
      <c r="V600" s="2">
        <v>12.70182807280321</v>
      </c>
      <c r="Z600" s="2">
        <v>527.52</v>
      </c>
      <c r="AA600" s="2">
        <v>208</v>
      </c>
      <c r="AB600" s="2">
        <v>319.52</v>
      </c>
      <c r="AF600" s="2">
        <v>340.86</v>
      </c>
      <c r="AG600" s="2">
        <v>164</v>
      </c>
      <c r="AH600" s="2">
        <v>176.86</v>
      </c>
      <c r="AL600" s="2">
        <v>284.05</v>
      </c>
      <c r="AM600" s="2">
        <v>206</v>
      </c>
      <c r="AN600" s="2">
        <v>78.050000000000011</v>
      </c>
      <c r="AR600" s="2">
        <v>454.48</v>
      </c>
      <c r="AS600" s="2">
        <v>58</v>
      </c>
      <c r="AT600" s="2">
        <v>396.48</v>
      </c>
      <c r="AX600" s="2">
        <v>649.25</v>
      </c>
      <c r="AY600" s="2">
        <v>699</v>
      </c>
      <c r="AZ600" s="2">
        <v>-49.75</v>
      </c>
      <c r="BD600" s="2">
        <v>170.43</v>
      </c>
      <c r="BE600" s="2">
        <v>31</v>
      </c>
      <c r="BF600" s="2">
        <v>139.43</v>
      </c>
    </row>
    <row r="601" spans="1:58" x14ac:dyDescent="0.25">
      <c r="A601" s="7">
        <v>0.41597222222222202</v>
      </c>
      <c r="B601" s="1">
        <v>691.8307544894908</v>
      </c>
      <c r="C601" s="2">
        <v>2650</v>
      </c>
      <c r="D601" s="2">
        <v>-1958.1692455105092</v>
      </c>
      <c r="H601" s="1">
        <v>227.89718971418526</v>
      </c>
      <c r="I601" s="2">
        <v>193</v>
      </c>
      <c r="J601" s="2">
        <v>34.897189714185259</v>
      </c>
      <c r="N601" s="1">
        <v>244.17556040805559</v>
      </c>
      <c r="O601" s="2">
        <v>2106</v>
      </c>
      <c r="P601" s="2">
        <v>-1861.8244395919444</v>
      </c>
      <c r="T601" s="1">
        <v>268.59311644886117</v>
      </c>
      <c r="U601" s="2">
        <v>287</v>
      </c>
      <c r="V601" s="2">
        <v>-18.406883551138833</v>
      </c>
      <c r="Z601" s="2">
        <v>504.63</v>
      </c>
      <c r="AA601" s="2">
        <v>208</v>
      </c>
      <c r="AB601" s="2">
        <v>296.63</v>
      </c>
      <c r="AF601" s="2">
        <v>317.43</v>
      </c>
      <c r="AG601" s="2">
        <v>164</v>
      </c>
      <c r="AH601" s="2">
        <v>153.43</v>
      </c>
      <c r="AL601" s="2">
        <v>284.87</v>
      </c>
      <c r="AM601" s="2">
        <v>206</v>
      </c>
      <c r="AN601" s="2">
        <v>78.87</v>
      </c>
      <c r="AR601" s="2">
        <v>431.38</v>
      </c>
      <c r="AS601" s="2">
        <v>58</v>
      </c>
      <c r="AT601" s="2">
        <v>373.38</v>
      </c>
      <c r="AX601" s="2">
        <v>651.13</v>
      </c>
      <c r="AY601" s="2">
        <v>699</v>
      </c>
      <c r="AZ601" s="2">
        <v>-47.870000000000005</v>
      </c>
      <c r="BD601" s="2">
        <v>187.2</v>
      </c>
      <c r="BE601" s="2">
        <v>31</v>
      </c>
      <c r="BF601" s="2">
        <v>156.19999999999999</v>
      </c>
    </row>
    <row r="602" spans="1:58" x14ac:dyDescent="0.25">
      <c r="A602" s="7">
        <v>0.41666666666666702</v>
      </c>
      <c r="B602" s="1">
        <v>693.82033597027248</v>
      </c>
      <c r="C602" s="2">
        <v>2650</v>
      </c>
      <c r="D602" s="2">
        <v>-1956.1796640297275</v>
      </c>
      <c r="H602" s="1">
        <v>220.38998907291008</v>
      </c>
      <c r="I602" s="2">
        <v>193</v>
      </c>
      <c r="J602" s="2">
        <v>27.389989072910083</v>
      </c>
      <c r="N602" s="1">
        <v>236.71517344868113</v>
      </c>
      <c r="O602" s="2">
        <v>2166</v>
      </c>
      <c r="P602" s="2">
        <v>-1929.2848265513189</v>
      </c>
      <c r="T602" s="1">
        <v>269.36554220022339</v>
      </c>
      <c r="U602" s="2">
        <v>307</v>
      </c>
      <c r="V602" s="2">
        <v>-37.634457799776612</v>
      </c>
      <c r="Z602" s="2">
        <v>522.41</v>
      </c>
      <c r="AA602" s="2">
        <v>208</v>
      </c>
      <c r="AB602" s="2">
        <v>314.40999999999997</v>
      </c>
      <c r="AF602" s="2">
        <v>334.67</v>
      </c>
      <c r="AG602" s="2">
        <v>164</v>
      </c>
      <c r="AH602" s="2">
        <v>170.67000000000002</v>
      </c>
      <c r="AL602" s="2">
        <v>399.97</v>
      </c>
      <c r="AM602" s="2">
        <v>206</v>
      </c>
      <c r="AN602" s="2">
        <v>193.97000000000003</v>
      </c>
      <c r="AR602" s="2">
        <v>448.94</v>
      </c>
      <c r="AS602" s="2">
        <v>58</v>
      </c>
      <c r="AT602" s="2">
        <v>390.94</v>
      </c>
      <c r="AX602" s="2">
        <v>653.01</v>
      </c>
      <c r="AY602" s="2">
        <v>699</v>
      </c>
      <c r="AZ602" s="2">
        <v>-45.990000000000009</v>
      </c>
      <c r="BD602" s="2">
        <v>187.74</v>
      </c>
      <c r="BE602" s="2">
        <v>31</v>
      </c>
      <c r="BF602" s="2">
        <v>156.74</v>
      </c>
    </row>
    <row r="603" spans="1:58" x14ac:dyDescent="0.25">
      <c r="A603" s="7">
        <v>0.41736111111111102</v>
      </c>
      <c r="B603" s="1">
        <v>663.05807896551039</v>
      </c>
      <c r="C603" s="2">
        <v>2670</v>
      </c>
      <c r="D603" s="2">
        <v>-2006.9419210344895</v>
      </c>
      <c r="H603" s="1">
        <v>237.39116407407155</v>
      </c>
      <c r="I603" s="2">
        <v>31</v>
      </c>
      <c r="J603" s="2">
        <v>206.39116407407155</v>
      </c>
      <c r="N603" s="1">
        <v>237.39116407407155</v>
      </c>
      <c r="O603" s="2">
        <v>2364</v>
      </c>
      <c r="P603" s="2">
        <v>-2126.6088359259284</v>
      </c>
      <c r="T603" s="1">
        <v>229.20526186462087</v>
      </c>
      <c r="U603" s="2">
        <v>307</v>
      </c>
      <c r="V603" s="2">
        <v>-77.794738135379134</v>
      </c>
      <c r="Z603" s="2">
        <v>229.21</v>
      </c>
      <c r="AA603" s="2">
        <v>208</v>
      </c>
      <c r="AB603" s="2">
        <v>21.210000000000008</v>
      </c>
      <c r="AF603" s="2">
        <v>343.81</v>
      </c>
      <c r="AG603" s="2">
        <v>164</v>
      </c>
      <c r="AH603" s="2">
        <v>179.81</v>
      </c>
      <c r="AL603" s="2">
        <v>540.27</v>
      </c>
      <c r="AM603" s="2">
        <v>206</v>
      </c>
      <c r="AN603" s="2">
        <v>334.27</v>
      </c>
      <c r="AR603" s="2">
        <v>458.41</v>
      </c>
      <c r="AS603" s="2">
        <v>58</v>
      </c>
      <c r="AT603" s="2">
        <v>400.41</v>
      </c>
      <c r="AX603" s="2">
        <v>654.87</v>
      </c>
      <c r="AY603" s="2">
        <v>699</v>
      </c>
      <c r="AZ603" s="2">
        <v>-44.129999999999995</v>
      </c>
      <c r="BD603" s="2">
        <v>155.53</v>
      </c>
      <c r="BE603" s="2">
        <v>31</v>
      </c>
      <c r="BF603" s="2">
        <v>124.53</v>
      </c>
    </row>
    <row r="604" spans="1:58" x14ac:dyDescent="0.25">
      <c r="A604" s="7">
        <v>0.41805555555555601</v>
      </c>
      <c r="B604" s="1">
        <v>615.68362295990869</v>
      </c>
      <c r="C604" s="2">
        <v>2670</v>
      </c>
      <c r="D604" s="2">
        <v>-2054.3163770400915</v>
      </c>
      <c r="H604" s="1">
        <v>238.06433421116469</v>
      </c>
      <c r="I604" s="2">
        <v>31</v>
      </c>
      <c r="J604" s="2">
        <v>207.06433421116469</v>
      </c>
      <c r="N604" s="1">
        <v>303.73725399355493</v>
      </c>
      <c r="O604" s="2">
        <v>2304</v>
      </c>
      <c r="P604" s="2">
        <v>-2000.262746006445</v>
      </c>
      <c r="T604" s="1">
        <v>238.06433421116469</v>
      </c>
      <c r="U604" s="2">
        <v>307</v>
      </c>
      <c r="V604" s="2">
        <v>-68.935665788835308</v>
      </c>
      <c r="Z604" s="2">
        <v>229.86</v>
      </c>
      <c r="AA604" s="2">
        <v>208</v>
      </c>
      <c r="AB604" s="2">
        <v>21.860000000000014</v>
      </c>
      <c r="AF604" s="2">
        <v>320.16000000000003</v>
      </c>
      <c r="AG604" s="2">
        <v>164</v>
      </c>
      <c r="AH604" s="2">
        <v>156.16000000000003</v>
      </c>
      <c r="AL604" s="2">
        <v>550.01</v>
      </c>
      <c r="AM604" s="2">
        <v>206</v>
      </c>
      <c r="AN604" s="2">
        <v>344.01</v>
      </c>
      <c r="AR604" s="2">
        <v>467.92</v>
      </c>
      <c r="AS604" s="2">
        <v>58</v>
      </c>
      <c r="AT604" s="2">
        <v>409.92</v>
      </c>
      <c r="AX604" s="2">
        <v>656.73</v>
      </c>
      <c r="AY604" s="2">
        <v>699</v>
      </c>
      <c r="AZ604" s="2">
        <v>-42.269999999999982</v>
      </c>
      <c r="BD604" s="2">
        <v>172.39</v>
      </c>
      <c r="BE604" s="2">
        <v>31</v>
      </c>
      <c r="BF604" s="2">
        <v>141.38999999999999</v>
      </c>
    </row>
    <row r="605" spans="1:58" x14ac:dyDescent="0.25">
      <c r="A605" s="7">
        <v>0.41875000000000001</v>
      </c>
      <c r="B605" s="1">
        <v>617.4172530711329</v>
      </c>
      <c r="C605" s="2">
        <v>2650</v>
      </c>
      <c r="D605" s="2">
        <v>-2032.582746928867</v>
      </c>
      <c r="H605" s="1">
        <v>246.96690122845308</v>
      </c>
      <c r="I605" s="2">
        <v>43</v>
      </c>
      <c r="J605" s="2">
        <v>203.96690122845308</v>
      </c>
      <c r="N605" s="1">
        <v>304.59251151509216</v>
      </c>
      <c r="O605" s="2">
        <v>2304</v>
      </c>
      <c r="P605" s="2">
        <v>-1999.4074884849078</v>
      </c>
      <c r="T605" s="1">
        <v>238.73467118750466</v>
      </c>
      <c r="U605" s="2">
        <v>307</v>
      </c>
      <c r="V605" s="2">
        <v>-68.265328812495341</v>
      </c>
      <c r="Z605" s="2">
        <v>255.2</v>
      </c>
      <c r="AA605" s="2">
        <v>208</v>
      </c>
      <c r="AB605" s="2">
        <v>47.199999999999989</v>
      </c>
      <c r="AF605" s="2">
        <v>345.75</v>
      </c>
      <c r="AG605" s="2">
        <v>164</v>
      </c>
      <c r="AH605" s="2">
        <v>181.75</v>
      </c>
      <c r="AL605" s="2">
        <v>592.72</v>
      </c>
      <c r="AM605" s="2">
        <v>206</v>
      </c>
      <c r="AN605" s="2">
        <v>386.72</v>
      </c>
      <c r="AR605" s="2">
        <v>485.7</v>
      </c>
      <c r="AS605" s="2">
        <v>58</v>
      </c>
      <c r="AT605" s="2">
        <v>427.7</v>
      </c>
      <c r="AX605" s="2">
        <v>353.99</v>
      </c>
      <c r="AY605" s="2">
        <v>699</v>
      </c>
      <c r="AZ605" s="2">
        <v>-345.01</v>
      </c>
      <c r="BD605" s="2">
        <v>181.11</v>
      </c>
      <c r="BE605" s="2">
        <v>31</v>
      </c>
      <c r="BF605" s="2">
        <v>150.11000000000001</v>
      </c>
    </row>
    <row r="606" spans="1:58" x14ac:dyDescent="0.25">
      <c r="A606" s="7">
        <v>0.41944444444444401</v>
      </c>
      <c r="B606" s="1">
        <v>676.93025225966676</v>
      </c>
      <c r="C606" s="2">
        <v>2650</v>
      </c>
      <c r="D606" s="2">
        <v>-1973.0697477403332</v>
      </c>
      <c r="H606" s="1">
        <v>255.91265634206911</v>
      </c>
      <c r="I606" s="2">
        <v>43</v>
      </c>
      <c r="J606" s="2">
        <v>212.91265634206911</v>
      </c>
      <c r="N606" s="1">
        <v>280.67839727839839</v>
      </c>
      <c r="O606" s="2">
        <v>2291</v>
      </c>
      <c r="P606" s="2">
        <v>-2010.3216027216017</v>
      </c>
      <c r="T606" s="1">
        <v>231.14691540573986</v>
      </c>
      <c r="U606" s="2">
        <v>307</v>
      </c>
      <c r="V606" s="2">
        <v>-75.853084594260139</v>
      </c>
      <c r="Z606" s="2">
        <v>239.4</v>
      </c>
      <c r="AA606" s="2">
        <v>208</v>
      </c>
      <c r="AB606" s="2">
        <v>31.400000000000006</v>
      </c>
      <c r="AF606" s="2">
        <v>313.7</v>
      </c>
      <c r="AG606" s="2">
        <v>164</v>
      </c>
      <c r="AH606" s="2">
        <v>149.69999999999999</v>
      </c>
      <c r="AL606" s="2">
        <v>635.65</v>
      </c>
      <c r="AM606" s="2">
        <v>206</v>
      </c>
      <c r="AN606" s="2">
        <v>429.65</v>
      </c>
      <c r="AR606" s="2">
        <v>470.55</v>
      </c>
      <c r="AS606" s="2">
        <v>58</v>
      </c>
      <c r="AT606" s="2">
        <v>412.55</v>
      </c>
      <c r="AX606" s="2">
        <v>346.72</v>
      </c>
      <c r="AY606" s="2">
        <v>699</v>
      </c>
      <c r="AZ606" s="2">
        <v>-352.28</v>
      </c>
      <c r="BD606" s="2">
        <v>189.87</v>
      </c>
      <c r="BE606" s="2">
        <v>31</v>
      </c>
      <c r="BF606" s="2">
        <v>158.87</v>
      </c>
    </row>
    <row r="607" spans="1:58" x14ac:dyDescent="0.25">
      <c r="A607" s="7">
        <v>0.42013888888888901</v>
      </c>
      <c r="B607" s="1">
        <v>711.92222036011992</v>
      </c>
      <c r="C607" s="2">
        <v>2650</v>
      </c>
      <c r="D607" s="2">
        <v>-1938.0777796398802</v>
      </c>
      <c r="H607" s="1">
        <v>240.06679523771487</v>
      </c>
      <c r="I607" s="2">
        <v>43</v>
      </c>
      <c r="J607" s="2">
        <v>197.06679523771487</v>
      </c>
      <c r="N607" s="1">
        <v>240.06679523771487</v>
      </c>
      <c r="O607" s="2">
        <v>2291</v>
      </c>
      <c r="P607" s="2">
        <v>-2050.9332047622852</v>
      </c>
      <c r="T607" s="1">
        <v>240.06679523771487</v>
      </c>
      <c r="U607" s="2">
        <v>307</v>
      </c>
      <c r="V607" s="2">
        <v>-66.933204762285129</v>
      </c>
      <c r="Z607" s="2">
        <v>256.62</v>
      </c>
      <c r="AA607" s="2">
        <v>208</v>
      </c>
      <c r="AB607" s="2">
        <v>48.620000000000005</v>
      </c>
      <c r="AF607" s="2">
        <v>314.57</v>
      </c>
      <c r="AG607" s="2">
        <v>164</v>
      </c>
      <c r="AH607" s="2">
        <v>150.57</v>
      </c>
      <c r="AL607" s="2">
        <v>637.41999999999996</v>
      </c>
      <c r="AM607" s="2">
        <v>206</v>
      </c>
      <c r="AN607" s="2">
        <v>431.41999999999996</v>
      </c>
      <c r="AR607" s="2">
        <v>827.82</v>
      </c>
      <c r="AS607" s="2">
        <v>130</v>
      </c>
      <c r="AT607" s="2">
        <v>697.82</v>
      </c>
      <c r="AX607" s="2">
        <v>355.96</v>
      </c>
      <c r="AY607" s="2">
        <v>699</v>
      </c>
      <c r="AZ607" s="2">
        <v>-343.04</v>
      </c>
      <c r="BD607" s="2">
        <v>198.68</v>
      </c>
      <c r="BE607" s="2">
        <v>31</v>
      </c>
      <c r="BF607" s="2">
        <v>167.68</v>
      </c>
    </row>
    <row r="608" spans="1:58" x14ac:dyDescent="0.25">
      <c r="A608" s="7">
        <v>0.420833333333333</v>
      </c>
      <c r="B608" s="1">
        <v>713.88468697843837</v>
      </c>
      <c r="C608" s="2">
        <v>2650</v>
      </c>
      <c r="D608" s="2">
        <v>-1936.1153130215616</v>
      </c>
      <c r="H608" s="1">
        <v>240.72855723691529</v>
      </c>
      <c r="I608" s="2">
        <v>43</v>
      </c>
      <c r="J608" s="2">
        <v>197.72855723691529</v>
      </c>
      <c r="N608" s="1">
        <v>249.02954196922269</v>
      </c>
      <c r="O608" s="2">
        <v>2291</v>
      </c>
      <c r="P608" s="2">
        <v>-2041.9704580307773</v>
      </c>
      <c r="T608" s="1">
        <v>232.42757250460787</v>
      </c>
      <c r="U608" s="2">
        <v>359</v>
      </c>
      <c r="V608" s="2">
        <v>-126.57242749539213</v>
      </c>
      <c r="Z608" s="2">
        <v>257.33</v>
      </c>
      <c r="AA608" s="2">
        <v>208</v>
      </c>
      <c r="AB608" s="2">
        <v>49.329999999999984</v>
      </c>
      <c r="AF608" s="2">
        <v>356.94</v>
      </c>
      <c r="AG608" s="2">
        <v>164</v>
      </c>
      <c r="AH608" s="2">
        <v>192.94</v>
      </c>
      <c r="AL608" s="2">
        <v>639.17999999999995</v>
      </c>
      <c r="AM608" s="2">
        <v>206</v>
      </c>
      <c r="AN608" s="2">
        <v>433.17999999999995</v>
      </c>
      <c r="AR608" s="2">
        <v>830.1</v>
      </c>
      <c r="AS608" s="2">
        <v>130</v>
      </c>
      <c r="AT608" s="2">
        <v>700.1</v>
      </c>
      <c r="AX608" s="2">
        <v>348.64</v>
      </c>
      <c r="AY608" s="2">
        <v>699</v>
      </c>
      <c r="AZ608" s="2">
        <v>-350.36</v>
      </c>
      <c r="BD608" s="2">
        <v>207.52</v>
      </c>
      <c r="BE608" s="2">
        <v>31</v>
      </c>
      <c r="BF608" s="2">
        <v>176.52</v>
      </c>
    </row>
    <row r="609" spans="1:58" x14ac:dyDescent="0.25">
      <c r="A609" s="7">
        <v>0.421527777777778</v>
      </c>
      <c r="B609" s="1">
        <v>715.83860309220699</v>
      </c>
      <c r="C609" s="2">
        <v>2650</v>
      </c>
      <c r="D609" s="2">
        <v>-1934.161396907793</v>
      </c>
      <c r="H609" s="1">
        <v>233.06373123932323</v>
      </c>
      <c r="I609" s="2">
        <v>43</v>
      </c>
      <c r="J609" s="2">
        <v>190.06373123932323</v>
      </c>
      <c r="N609" s="1">
        <v>258.03484530067925</v>
      </c>
      <c r="O609" s="2">
        <v>2291</v>
      </c>
      <c r="P609" s="2">
        <v>-2032.9651546993207</v>
      </c>
      <c r="T609" s="1">
        <v>241.38743592644184</v>
      </c>
      <c r="U609" s="2">
        <v>359</v>
      </c>
      <c r="V609" s="2">
        <v>-117.61256407355816</v>
      </c>
      <c r="Z609" s="2">
        <v>249.71</v>
      </c>
      <c r="AA609" s="2">
        <v>208</v>
      </c>
      <c r="AB609" s="2">
        <v>41.710000000000008</v>
      </c>
      <c r="AF609" s="2">
        <v>357.92</v>
      </c>
      <c r="AG609" s="2">
        <v>164</v>
      </c>
      <c r="AH609" s="2">
        <v>193.92000000000002</v>
      </c>
      <c r="AL609" s="2">
        <v>665.9</v>
      </c>
      <c r="AM609" s="2">
        <v>206</v>
      </c>
      <c r="AN609" s="2">
        <v>459.9</v>
      </c>
      <c r="AR609" s="2">
        <v>832.37</v>
      </c>
      <c r="AS609" s="2">
        <v>130</v>
      </c>
      <c r="AT609" s="2">
        <v>702.37</v>
      </c>
      <c r="AX609" s="2">
        <v>391.21</v>
      </c>
      <c r="AY609" s="2">
        <v>699</v>
      </c>
      <c r="AZ609" s="2">
        <v>-307.79000000000002</v>
      </c>
      <c r="BD609" s="2">
        <v>191.45</v>
      </c>
      <c r="BE609" s="2">
        <v>31</v>
      </c>
      <c r="BF609" s="2">
        <v>160.44999999999999</v>
      </c>
    </row>
    <row r="610" spans="1:58" x14ac:dyDescent="0.25">
      <c r="A610" s="7">
        <v>0.422222222222222</v>
      </c>
      <c r="B610" s="1">
        <v>717.78393192617341</v>
      </c>
      <c r="C610" s="2">
        <v>2650</v>
      </c>
      <c r="D610" s="2">
        <v>-1932.2160680738266</v>
      </c>
      <c r="H610" s="1">
        <v>217.00444453581983</v>
      </c>
      <c r="I610" s="2">
        <v>43</v>
      </c>
      <c r="J610" s="2">
        <v>174.00444453581983</v>
      </c>
      <c r="N610" s="1">
        <v>258.73606848501595</v>
      </c>
      <c r="O610" s="2">
        <v>2291</v>
      </c>
      <c r="P610" s="2">
        <v>-2032.2639315149841</v>
      </c>
      <c r="T610" s="1">
        <v>200.3117949561414</v>
      </c>
      <c r="U610" s="2">
        <v>359</v>
      </c>
      <c r="V610" s="2">
        <v>-158.6882050438586</v>
      </c>
      <c r="Z610" s="2">
        <v>250.39</v>
      </c>
      <c r="AA610" s="2">
        <v>398</v>
      </c>
      <c r="AB610" s="2">
        <v>-147.61000000000001</v>
      </c>
      <c r="AF610" s="2">
        <v>400.62</v>
      </c>
      <c r="AG610" s="2">
        <v>164</v>
      </c>
      <c r="AH610" s="2">
        <v>236.62</v>
      </c>
      <c r="AL610" s="2">
        <v>667.71</v>
      </c>
      <c r="AM610" s="2">
        <v>206</v>
      </c>
      <c r="AN610" s="2">
        <v>461.71000000000004</v>
      </c>
      <c r="AR610" s="2">
        <v>834.63</v>
      </c>
      <c r="AS610" s="2">
        <v>130</v>
      </c>
      <c r="AT610" s="2">
        <v>704.63</v>
      </c>
      <c r="AX610" s="2">
        <v>392.28</v>
      </c>
      <c r="AY610" s="2">
        <v>771</v>
      </c>
      <c r="AZ610" s="2">
        <v>-378.72</v>
      </c>
      <c r="BD610" s="2">
        <v>200.31</v>
      </c>
      <c r="BE610" s="2">
        <v>31</v>
      </c>
      <c r="BF610" s="2">
        <v>169.31</v>
      </c>
    </row>
    <row r="611" spans="1:58" x14ac:dyDescent="0.25">
      <c r="A611" s="7">
        <v>0.422916666666667</v>
      </c>
      <c r="B611" s="1">
        <v>728.08948148271804</v>
      </c>
      <c r="C611" s="2">
        <v>2650</v>
      </c>
      <c r="D611" s="2">
        <v>-1921.9105185172821</v>
      </c>
      <c r="H611" s="1">
        <v>200.85227075385325</v>
      </c>
      <c r="I611" s="2">
        <v>43</v>
      </c>
      <c r="J611" s="2">
        <v>157.85227075385325</v>
      </c>
      <c r="N611" s="1">
        <v>242.69649382757268</v>
      </c>
      <c r="O611" s="2">
        <v>2291</v>
      </c>
      <c r="P611" s="2">
        <v>-2048.3035061724272</v>
      </c>
      <c r="T611" s="1">
        <v>200.85227075385325</v>
      </c>
      <c r="U611" s="2">
        <v>359</v>
      </c>
      <c r="V611" s="2">
        <v>-158.14772924614675</v>
      </c>
      <c r="Z611" s="2">
        <v>259.43</v>
      </c>
      <c r="AA611" s="2">
        <v>398</v>
      </c>
      <c r="AB611" s="2">
        <v>-138.57</v>
      </c>
      <c r="AF611" s="2">
        <v>401.7</v>
      </c>
      <c r="AG611" s="2">
        <v>164</v>
      </c>
      <c r="AH611" s="2">
        <v>237.7</v>
      </c>
      <c r="AL611" s="2">
        <v>669.51</v>
      </c>
      <c r="AM611" s="2">
        <v>206</v>
      </c>
      <c r="AN611" s="2">
        <v>463.51</v>
      </c>
      <c r="AR611" s="2">
        <v>836.88</v>
      </c>
      <c r="AS611" s="2">
        <v>130</v>
      </c>
      <c r="AT611" s="2">
        <v>706.88</v>
      </c>
      <c r="AX611" s="2">
        <v>418.44</v>
      </c>
      <c r="AY611" s="2">
        <v>771</v>
      </c>
      <c r="AZ611" s="2">
        <v>-352.56</v>
      </c>
      <c r="BD611" s="2">
        <v>209.22</v>
      </c>
      <c r="BE611" s="2">
        <v>31</v>
      </c>
      <c r="BF611" s="2">
        <v>178.22</v>
      </c>
    </row>
    <row r="612" spans="1:58" x14ac:dyDescent="0.25">
      <c r="A612" s="7">
        <v>0.42361111111111099</v>
      </c>
      <c r="B612" s="1">
        <v>377.60686821039536</v>
      </c>
      <c r="C612" s="2">
        <v>2650</v>
      </c>
      <c r="D612" s="2">
        <v>-2272.3931317896045</v>
      </c>
      <c r="H612" s="1">
        <v>192.99906597420207</v>
      </c>
      <c r="I612" s="2">
        <v>115</v>
      </c>
      <c r="J612" s="2">
        <v>77.999065974202068</v>
      </c>
      <c r="N612" s="1">
        <v>184.60780223619329</v>
      </c>
      <c r="O612" s="2">
        <v>2291</v>
      </c>
      <c r="P612" s="2">
        <v>-2106.3921977638065</v>
      </c>
      <c r="T612" s="1">
        <v>201.39032971221084</v>
      </c>
      <c r="U612" s="2">
        <v>359</v>
      </c>
      <c r="V612" s="2">
        <v>-157.60967028778916</v>
      </c>
      <c r="Z612" s="2">
        <v>302.08999999999997</v>
      </c>
      <c r="AA612" s="2">
        <v>398</v>
      </c>
      <c r="AB612" s="2">
        <v>-95.910000000000025</v>
      </c>
      <c r="AF612" s="2">
        <v>486.69</v>
      </c>
      <c r="AG612" s="2">
        <v>164</v>
      </c>
      <c r="AH612" s="2">
        <v>322.69</v>
      </c>
      <c r="AL612" s="2">
        <v>595.78</v>
      </c>
      <c r="AM612" s="2">
        <v>206</v>
      </c>
      <c r="AN612" s="2">
        <v>389.78</v>
      </c>
      <c r="AR612" s="2">
        <v>839.13</v>
      </c>
      <c r="AS612" s="2">
        <v>100</v>
      </c>
      <c r="AT612" s="2">
        <v>739.13</v>
      </c>
      <c r="AX612" s="2">
        <v>318.87</v>
      </c>
      <c r="AY612" s="2">
        <v>771</v>
      </c>
      <c r="AZ612" s="2">
        <v>-452.13</v>
      </c>
      <c r="BD612" s="2">
        <v>201.39</v>
      </c>
      <c r="BE612" s="2">
        <v>31</v>
      </c>
      <c r="BF612" s="2">
        <v>170.39</v>
      </c>
    </row>
    <row r="613" spans="1:58" x14ac:dyDescent="0.25">
      <c r="A613" s="7">
        <v>0.42430555555555599</v>
      </c>
      <c r="B613" s="1">
        <v>370.19759645961415</v>
      </c>
      <c r="C613" s="2">
        <v>2684</v>
      </c>
      <c r="D613" s="2">
        <v>-2313.802403540386</v>
      </c>
      <c r="H613" s="1">
        <v>185.09879822980707</v>
      </c>
      <c r="I613" s="2">
        <v>115</v>
      </c>
      <c r="J613" s="2">
        <v>70.098798229807073</v>
      </c>
      <c r="N613" s="1">
        <v>193.51237996752559</v>
      </c>
      <c r="O613" s="2">
        <v>2291</v>
      </c>
      <c r="P613" s="2">
        <v>-2097.4876200324743</v>
      </c>
      <c r="T613" s="1">
        <v>387.02475993505118</v>
      </c>
      <c r="U613" s="2">
        <v>359</v>
      </c>
      <c r="V613" s="2">
        <v>28.024759935051179</v>
      </c>
      <c r="Z613" s="2">
        <v>378.61</v>
      </c>
      <c r="AA613" s="2">
        <v>398</v>
      </c>
      <c r="AB613" s="2">
        <v>-19.389999999999986</v>
      </c>
      <c r="AF613" s="2">
        <v>479.57</v>
      </c>
      <c r="AG613" s="2">
        <v>164</v>
      </c>
      <c r="AH613" s="2">
        <v>315.57</v>
      </c>
      <c r="AL613" s="2">
        <v>294.48</v>
      </c>
      <c r="AM613" s="2">
        <v>206</v>
      </c>
      <c r="AN613" s="2">
        <v>88.480000000000018</v>
      </c>
      <c r="AR613" s="2">
        <v>841.36</v>
      </c>
      <c r="AS613" s="2">
        <v>100</v>
      </c>
      <c r="AT613" s="2">
        <v>741.36</v>
      </c>
      <c r="AX613" s="2">
        <v>378.61</v>
      </c>
      <c r="AY613" s="2">
        <v>271</v>
      </c>
      <c r="AZ613" s="2">
        <v>107.61000000000001</v>
      </c>
      <c r="BD613" s="2">
        <v>218.75</v>
      </c>
      <c r="BE613" s="2">
        <v>31</v>
      </c>
      <c r="BF613" s="2">
        <v>187.75</v>
      </c>
    </row>
    <row r="614" spans="1:58" x14ac:dyDescent="0.25">
      <c r="A614" s="7">
        <v>0.42499999999999999</v>
      </c>
      <c r="B614" s="1">
        <v>371.17512053042412</v>
      </c>
      <c r="C614" s="2">
        <v>2684</v>
      </c>
      <c r="D614" s="2">
        <v>-2312.824879469576</v>
      </c>
      <c r="H614" s="1">
        <v>194.02335845908536</v>
      </c>
      <c r="I614" s="2">
        <v>234</v>
      </c>
      <c r="J614" s="2">
        <v>-39.976641540914642</v>
      </c>
      <c r="N614" s="1">
        <v>194.02335845908536</v>
      </c>
      <c r="O614" s="2">
        <v>2291</v>
      </c>
      <c r="P614" s="2">
        <v>-2096.9766415409144</v>
      </c>
      <c r="T614" s="1">
        <v>362.73932233655091</v>
      </c>
      <c r="U614" s="2">
        <v>259</v>
      </c>
      <c r="V614" s="2">
        <v>103.73932233655091</v>
      </c>
      <c r="Z614" s="2">
        <v>388.05</v>
      </c>
      <c r="AA614" s="2">
        <v>528</v>
      </c>
      <c r="AB614" s="2">
        <v>-139.94999999999999</v>
      </c>
      <c r="AF614" s="2">
        <v>455.53</v>
      </c>
      <c r="AG614" s="2">
        <v>264</v>
      </c>
      <c r="AH614" s="2">
        <v>191.52999999999997</v>
      </c>
      <c r="AL614" s="2">
        <v>295.25</v>
      </c>
      <c r="AM614" s="2">
        <v>191</v>
      </c>
      <c r="AN614" s="2">
        <v>104.25</v>
      </c>
      <c r="AR614" s="2">
        <v>843.58</v>
      </c>
      <c r="AS614" s="2">
        <v>100</v>
      </c>
      <c r="AT614" s="2">
        <v>743.58</v>
      </c>
      <c r="AX614" s="2">
        <v>354.3</v>
      </c>
      <c r="AY614" s="2">
        <v>271</v>
      </c>
      <c r="AZ614" s="2">
        <v>83.300000000000011</v>
      </c>
      <c r="BD614" s="2">
        <v>236.2</v>
      </c>
      <c r="BE614" s="2">
        <v>31</v>
      </c>
      <c r="BF614" s="2">
        <v>205.2</v>
      </c>
    </row>
    <row r="615" spans="1:58" x14ac:dyDescent="0.25">
      <c r="A615" s="7">
        <v>0.42569444444444399</v>
      </c>
      <c r="B615" s="1">
        <v>338.31650753584722</v>
      </c>
      <c r="C615" s="2">
        <v>2684</v>
      </c>
      <c r="D615" s="2">
        <v>-2345.6834924641526</v>
      </c>
      <c r="H615" s="1">
        <v>194.53199183311219</v>
      </c>
      <c r="I615" s="2">
        <v>234</v>
      </c>
      <c r="J615" s="2">
        <v>-39.468008166887813</v>
      </c>
      <c r="N615" s="1">
        <v>211.44781720990451</v>
      </c>
      <c r="O615" s="2">
        <v>2291</v>
      </c>
      <c r="P615" s="2">
        <v>-2079.5521827900957</v>
      </c>
      <c r="T615" s="1">
        <v>372.14815828943193</v>
      </c>
      <c r="U615" s="2">
        <v>259</v>
      </c>
      <c r="V615" s="2">
        <v>113.14815828943193</v>
      </c>
      <c r="Z615" s="2">
        <v>372.15</v>
      </c>
      <c r="AA615" s="2">
        <v>373</v>
      </c>
      <c r="AB615" s="2">
        <v>-0.85000000000002274</v>
      </c>
      <c r="AF615" s="2">
        <v>473.64</v>
      </c>
      <c r="AG615" s="2">
        <v>264</v>
      </c>
      <c r="AH615" s="2">
        <v>209.64</v>
      </c>
      <c r="AL615" s="2">
        <v>296.02999999999997</v>
      </c>
      <c r="AM615" s="2">
        <v>191</v>
      </c>
      <c r="AN615" s="2">
        <v>105.02999999999997</v>
      </c>
      <c r="AR615" s="2">
        <v>845.79</v>
      </c>
      <c r="AS615" s="2">
        <v>2083</v>
      </c>
      <c r="AT615" s="2">
        <v>-1237.21</v>
      </c>
      <c r="AX615" s="2">
        <v>693.55</v>
      </c>
      <c r="AY615" s="2">
        <v>271</v>
      </c>
      <c r="AZ615" s="2">
        <v>422.54999999999995</v>
      </c>
      <c r="BD615" s="2">
        <v>219.91</v>
      </c>
      <c r="BE615" s="2">
        <v>31</v>
      </c>
      <c r="BF615" s="2">
        <v>188.91</v>
      </c>
    </row>
    <row r="616" spans="1:58" x14ac:dyDescent="0.25">
      <c r="A616" s="7">
        <v>0.42638888888888898</v>
      </c>
      <c r="B616" s="1">
        <v>339.19699220561199</v>
      </c>
      <c r="C616" s="2">
        <v>2684</v>
      </c>
      <c r="D616" s="2">
        <v>-2344.8030077943881</v>
      </c>
      <c r="H616" s="1">
        <v>195.03827051822691</v>
      </c>
      <c r="I616" s="2">
        <v>234</v>
      </c>
      <c r="J616" s="2">
        <v>-38.961729481773091</v>
      </c>
      <c r="N616" s="1">
        <v>195.03827051822691</v>
      </c>
      <c r="O616" s="2">
        <v>2291</v>
      </c>
      <c r="P616" s="2">
        <v>-2095.9617294817731</v>
      </c>
      <c r="T616" s="1">
        <v>364.63676662103285</v>
      </c>
      <c r="U616" s="2">
        <v>2242</v>
      </c>
      <c r="V616" s="2">
        <v>-1877.3632333789672</v>
      </c>
      <c r="Z616" s="2">
        <v>373.12</v>
      </c>
      <c r="AA616" s="2">
        <v>373</v>
      </c>
      <c r="AB616" s="2">
        <v>0.12000000000000455</v>
      </c>
      <c r="AF616" s="2">
        <v>347.68</v>
      </c>
      <c r="AG616" s="2">
        <v>264</v>
      </c>
      <c r="AH616" s="2">
        <v>83.68</v>
      </c>
      <c r="AL616" s="2">
        <v>313.76</v>
      </c>
      <c r="AM616" s="2">
        <v>191</v>
      </c>
      <c r="AN616" s="2">
        <v>122.75999999999999</v>
      </c>
      <c r="AR616" s="2">
        <v>847.99</v>
      </c>
      <c r="AS616" s="2">
        <v>2083</v>
      </c>
      <c r="AT616" s="2">
        <v>-1235.01</v>
      </c>
      <c r="AX616" s="2">
        <v>686.87</v>
      </c>
      <c r="AY616" s="2">
        <v>271</v>
      </c>
      <c r="AZ616" s="2">
        <v>415.87</v>
      </c>
      <c r="BD616" s="2">
        <v>203.52</v>
      </c>
      <c r="BE616" s="2">
        <v>31</v>
      </c>
      <c r="BF616" s="2">
        <v>172.52</v>
      </c>
    </row>
    <row r="617" spans="1:58" x14ac:dyDescent="0.25">
      <c r="A617" s="7">
        <v>0.42708333333333298</v>
      </c>
      <c r="B617" s="1">
        <v>263.55685802677294</v>
      </c>
      <c r="C617" s="2">
        <v>2684</v>
      </c>
      <c r="D617" s="2">
        <v>-2420.4431419732273</v>
      </c>
      <c r="H617" s="1">
        <v>212.54585324739756</v>
      </c>
      <c r="I617" s="2">
        <v>1950</v>
      </c>
      <c r="J617" s="2">
        <v>-1737.4541467526024</v>
      </c>
      <c r="N617" s="1">
        <v>212.54585324739756</v>
      </c>
      <c r="O617" s="2">
        <v>2256</v>
      </c>
      <c r="P617" s="2">
        <v>-2043.4541467526024</v>
      </c>
      <c r="T617" s="1">
        <v>365.57886758552377</v>
      </c>
      <c r="U617" s="2">
        <v>2242</v>
      </c>
      <c r="V617" s="2">
        <v>-1876.4211324144762</v>
      </c>
      <c r="Z617" s="2">
        <v>357.08</v>
      </c>
      <c r="AA617" s="2">
        <v>373</v>
      </c>
      <c r="AB617" s="2">
        <v>-15.920000000000016</v>
      </c>
      <c r="AF617" s="2">
        <v>357.08</v>
      </c>
      <c r="AG617" s="2">
        <v>151</v>
      </c>
      <c r="AH617" s="2">
        <v>206.07999999999998</v>
      </c>
      <c r="AL617" s="2">
        <v>306.07</v>
      </c>
      <c r="AM617" s="2">
        <v>191</v>
      </c>
      <c r="AN617" s="2">
        <v>115.07</v>
      </c>
      <c r="AR617" s="2">
        <v>850.18</v>
      </c>
      <c r="AS617" s="2">
        <v>2242</v>
      </c>
      <c r="AT617" s="2">
        <v>-1391.8200000000002</v>
      </c>
      <c r="AX617" s="2">
        <v>697.15</v>
      </c>
      <c r="AY617" s="2">
        <v>612</v>
      </c>
      <c r="AZ617" s="2">
        <v>85.149999999999977</v>
      </c>
      <c r="BD617" s="2">
        <v>204.04</v>
      </c>
      <c r="BE617" s="2">
        <v>31</v>
      </c>
      <c r="BF617" s="2">
        <v>173.04</v>
      </c>
    </row>
    <row r="618" spans="1:58" x14ac:dyDescent="0.25">
      <c r="A618" s="7">
        <v>0.42777777777777798</v>
      </c>
      <c r="B618" s="1">
        <v>264.23284776232441</v>
      </c>
      <c r="C618" s="2">
        <v>2684</v>
      </c>
      <c r="D618" s="2">
        <v>-2419.7671522376754</v>
      </c>
      <c r="H618" s="1">
        <v>196.04372575914391</v>
      </c>
      <c r="I618" s="2">
        <v>1950</v>
      </c>
      <c r="J618" s="2">
        <v>-1753.9562742408561</v>
      </c>
      <c r="N618" s="1">
        <v>238.66192701113178</v>
      </c>
      <c r="O618" s="2">
        <v>2256</v>
      </c>
      <c r="P618" s="2">
        <v>-2017.3380729888681</v>
      </c>
      <c r="T618" s="1">
        <v>605.17845777822686</v>
      </c>
      <c r="U618" s="2">
        <v>2254</v>
      </c>
      <c r="V618" s="2">
        <v>-1648.8215422217731</v>
      </c>
      <c r="Z618" s="2">
        <v>357.99</v>
      </c>
      <c r="AA618" s="2">
        <v>373</v>
      </c>
      <c r="AB618" s="2">
        <v>-15.009999999999991</v>
      </c>
      <c r="AF618" s="2">
        <v>366.52</v>
      </c>
      <c r="AG618" s="2">
        <v>151</v>
      </c>
      <c r="AH618" s="2">
        <v>215.51999999999998</v>
      </c>
      <c r="AL618" s="2">
        <v>281.27999999999997</v>
      </c>
      <c r="AM618" s="2">
        <v>191</v>
      </c>
      <c r="AN618" s="2">
        <v>90.279999999999973</v>
      </c>
      <c r="AR618" s="2">
        <v>852.36</v>
      </c>
      <c r="AS618" s="2">
        <v>2242</v>
      </c>
      <c r="AT618" s="2">
        <v>-1389.6399999999999</v>
      </c>
      <c r="AX618" s="2">
        <v>681.89</v>
      </c>
      <c r="AY618" s="2">
        <v>2595</v>
      </c>
      <c r="AZ618" s="2">
        <v>-1913.1100000000001</v>
      </c>
      <c r="BD618" s="2">
        <v>204.57</v>
      </c>
      <c r="BE618" s="2">
        <v>31</v>
      </c>
      <c r="BF618" s="2">
        <v>173.57</v>
      </c>
    </row>
    <row r="619" spans="1:58" x14ac:dyDescent="0.25">
      <c r="A619" s="7">
        <v>0.42847222222222198</v>
      </c>
      <c r="B619" s="1">
        <v>358.90439576591547</v>
      </c>
      <c r="C619" s="2">
        <v>2684</v>
      </c>
      <c r="D619" s="2">
        <v>-2325.0956042340845</v>
      </c>
      <c r="H619" s="1">
        <v>230.72425442094564</v>
      </c>
      <c r="I619" s="2">
        <v>1950</v>
      </c>
      <c r="J619" s="2">
        <v>-1719.2757455790543</v>
      </c>
      <c r="N619" s="1">
        <v>247.81493993360829</v>
      </c>
      <c r="O619" s="2">
        <v>452</v>
      </c>
      <c r="P619" s="2">
        <v>-204.18506006639171</v>
      </c>
      <c r="T619" s="1">
        <v>640.90070672484899</v>
      </c>
      <c r="U619" s="2">
        <v>2254</v>
      </c>
      <c r="V619" s="2">
        <v>-1613.099293275151</v>
      </c>
      <c r="Z619" s="2">
        <v>299.08999999999997</v>
      </c>
      <c r="AA619" s="2">
        <v>373</v>
      </c>
      <c r="AB619" s="2">
        <v>-73.910000000000025</v>
      </c>
      <c r="AF619" s="2">
        <v>358.9</v>
      </c>
      <c r="AG619" s="2">
        <v>151</v>
      </c>
      <c r="AH619" s="2">
        <v>207.89999999999998</v>
      </c>
      <c r="AL619" s="2">
        <v>282</v>
      </c>
      <c r="AM619" s="2">
        <v>191</v>
      </c>
      <c r="AN619" s="2">
        <v>91</v>
      </c>
      <c r="AR619" s="2">
        <v>854.53</v>
      </c>
      <c r="AS619" s="2">
        <v>2242</v>
      </c>
      <c r="AT619" s="2">
        <v>-1387.47</v>
      </c>
      <c r="AX619" s="2">
        <v>683.63</v>
      </c>
      <c r="AY619" s="2">
        <v>2595</v>
      </c>
      <c r="AZ619" s="2">
        <v>-1911.37</v>
      </c>
      <c r="BD619" s="2">
        <v>205.09</v>
      </c>
      <c r="BE619" s="2">
        <v>31</v>
      </c>
      <c r="BF619" s="2">
        <v>174.09</v>
      </c>
    </row>
    <row r="620" spans="1:58" x14ac:dyDescent="0.25">
      <c r="A620" s="7">
        <v>0.42916666666666697</v>
      </c>
      <c r="B620" s="1">
        <v>359.81153205235523</v>
      </c>
      <c r="C620" s="2">
        <v>2684</v>
      </c>
      <c r="D620" s="2">
        <v>-2324.1884679476448</v>
      </c>
      <c r="H620" s="1">
        <v>231.3074134622284</v>
      </c>
      <c r="I620" s="2">
        <v>2217</v>
      </c>
      <c r="J620" s="2">
        <v>-1985.6925865377716</v>
      </c>
      <c r="N620" s="1">
        <v>257.00823718025373</v>
      </c>
      <c r="O620" s="2">
        <v>452</v>
      </c>
      <c r="P620" s="2">
        <v>-194.99176281974627</v>
      </c>
      <c r="T620" s="1">
        <v>702.48918162602695</v>
      </c>
      <c r="U620" s="2">
        <v>2254</v>
      </c>
      <c r="V620" s="2">
        <v>-1551.5108183739731</v>
      </c>
      <c r="Z620" s="2">
        <v>299.83999999999997</v>
      </c>
      <c r="AA620" s="2">
        <v>373</v>
      </c>
      <c r="AB620" s="2">
        <v>-73.160000000000025</v>
      </c>
      <c r="AF620" s="2">
        <v>325.54000000000002</v>
      </c>
      <c r="AG620" s="2">
        <v>151</v>
      </c>
      <c r="AH620" s="2">
        <v>174.54000000000002</v>
      </c>
      <c r="AL620" s="2">
        <v>274.14</v>
      </c>
      <c r="AM620" s="2">
        <v>191</v>
      </c>
      <c r="AN620" s="2">
        <v>83.139999999999986</v>
      </c>
      <c r="AR620" s="2">
        <v>856.69</v>
      </c>
      <c r="AS620" s="2">
        <v>2242</v>
      </c>
      <c r="AT620" s="2">
        <v>-1385.31</v>
      </c>
      <c r="AX620" s="2">
        <v>685.36</v>
      </c>
      <c r="AY620" s="2">
        <v>2595</v>
      </c>
      <c r="AZ620" s="2">
        <v>-1909.6399999999999</v>
      </c>
      <c r="BD620" s="2">
        <v>205.61</v>
      </c>
      <c r="BE620" s="2">
        <v>31</v>
      </c>
      <c r="BF620" s="2">
        <v>174.61</v>
      </c>
    </row>
    <row r="621" spans="1:58" x14ac:dyDescent="0.25">
      <c r="A621" s="7">
        <v>0.42986111111111103</v>
      </c>
      <c r="B621" s="1">
        <v>369.30271760068922</v>
      </c>
      <c r="C621" s="2">
        <v>2684</v>
      </c>
      <c r="D621" s="2">
        <v>-2314.697282399311</v>
      </c>
      <c r="H621" s="1">
        <v>231.88775291206068</v>
      </c>
      <c r="I621" s="2">
        <v>2217</v>
      </c>
      <c r="J621" s="2">
        <v>-1985.1122470879393</v>
      </c>
      <c r="N621" s="1">
        <v>283.41836467029634</v>
      </c>
      <c r="O621" s="2">
        <v>452</v>
      </c>
      <c r="P621" s="2">
        <v>-168.58163532970366</v>
      </c>
      <c r="T621" s="1">
        <v>704.2516940292212</v>
      </c>
      <c r="U621" s="2">
        <v>2254</v>
      </c>
      <c r="V621" s="2">
        <v>-1549.7483059707788</v>
      </c>
      <c r="Z621" s="2">
        <v>858.84</v>
      </c>
      <c r="AA621" s="2">
        <v>373</v>
      </c>
      <c r="AB621" s="2">
        <v>485.84000000000003</v>
      </c>
      <c r="AF621" s="2">
        <v>326.36</v>
      </c>
      <c r="AG621" s="2">
        <v>151</v>
      </c>
      <c r="AH621" s="2">
        <v>175.36</v>
      </c>
      <c r="AL621" s="2">
        <v>231.89</v>
      </c>
      <c r="AM621" s="2">
        <v>191</v>
      </c>
      <c r="AN621" s="2">
        <v>40.889999999999986</v>
      </c>
      <c r="AR621" s="2">
        <v>858.84</v>
      </c>
      <c r="AS621" s="2">
        <v>2242</v>
      </c>
      <c r="AT621" s="2">
        <v>-1383.1599999999999</v>
      </c>
      <c r="AX621" s="2">
        <v>678.49</v>
      </c>
      <c r="AY621" s="2">
        <v>2254</v>
      </c>
      <c r="AZ621" s="2">
        <v>-1575.51</v>
      </c>
      <c r="BD621" s="2">
        <v>214.71</v>
      </c>
      <c r="BE621" s="2">
        <v>31</v>
      </c>
      <c r="BF621" s="2">
        <v>183.71</v>
      </c>
    </row>
    <row r="622" spans="1:58" x14ac:dyDescent="0.25">
      <c r="A622" s="7">
        <v>0.43055555555555602</v>
      </c>
      <c r="B622" s="1">
        <v>370.2224540592963</v>
      </c>
      <c r="C622" s="2">
        <v>2684</v>
      </c>
      <c r="D622" s="2">
        <v>-2313.7775459407039</v>
      </c>
      <c r="H622" s="1">
        <v>232.46526185118606</v>
      </c>
      <c r="I622" s="2">
        <v>2217</v>
      </c>
      <c r="J622" s="2">
        <v>-1984.5347381488139</v>
      </c>
      <c r="N622" s="1">
        <v>284.12420892922739</v>
      </c>
      <c r="O622" s="2">
        <v>452</v>
      </c>
      <c r="P622" s="2">
        <v>-167.87579107077261</v>
      </c>
      <c r="T622" s="1">
        <v>714.61543457957202</v>
      </c>
      <c r="U622" s="2">
        <v>2254</v>
      </c>
      <c r="V622" s="2">
        <v>-1539.3845654204279</v>
      </c>
      <c r="Z622" s="2">
        <v>860.98</v>
      </c>
      <c r="AA622" s="2">
        <v>373</v>
      </c>
      <c r="AB622" s="2">
        <v>487.98</v>
      </c>
      <c r="AF622" s="2">
        <v>327.17</v>
      </c>
      <c r="AG622" s="2">
        <v>151</v>
      </c>
      <c r="AH622" s="2">
        <v>176.17000000000002</v>
      </c>
      <c r="AL622" s="2">
        <v>241.08</v>
      </c>
      <c r="AM622" s="2">
        <v>191</v>
      </c>
      <c r="AN622" s="2">
        <v>50.080000000000013</v>
      </c>
      <c r="AR622" s="2">
        <v>860.98</v>
      </c>
      <c r="AS622" s="2">
        <v>2242</v>
      </c>
      <c r="AT622" s="2">
        <v>-1381.02</v>
      </c>
      <c r="AX622" s="2">
        <v>671.57</v>
      </c>
      <c r="AY622" s="2">
        <v>2254</v>
      </c>
      <c r="AZ622" s="2">
        <v>-1582.4299999999998</v>
      </c>
      <c r="BD622" s="2">
        <v>241.08</v>
      </c>
      <c r="BE622" s="2">
        <v>31</v>
      </c>
      <c r="BF622" s="2">
        <v>210.08</v>
      </c>
    </row>
    <row r="623" spans="1:58" x14ac:dyDescent="0.25">
      <c r="A623" s="7">
        <v>0.43125000000000002</v>
      </c>
      <c r="B623" s="1">
        <v>397.03099085314727</v>
      </c>
      <c r="C623" s="2">
        <v>2684</v>
      </c>
      <c r="D623" s="2">
        <v>-2286.9690091468528</v>
      </c>
      <c r="H623" s="1">
        <v>233.03992941380386</v>
      </c>
      <c r="I623" s="2">
        <v>2217</v>
      </c>
      <c r="J623" s="2">
        <v>-1983.9600705861963</v>
      </c>
      <c r="N623" s="1">
        <v>267.56436340103403</v>
      </c>
      <c r="O623" s="2">
        <v>254</v>
      </c>
      <c r="P623" s="2">
        <v>13.564363401034029</v>
      </c>
      <c r="T623" s="1">
        <v>500.60429281483778</v>
      </c>
      <c r="U623" s="2">
        <v>2254</v>
      </c>
      <c r="V623" s="2">
        <v>-1753.3957071851623</v>
      </c>
      <c r="Z623" s="2">
        <v>863.11</v>
      </c>
      <c r="AA623" s="2">
        <v>373</v>
      </c>
      <c r="AB623" s="2">
        <v>490.11</v>
      </c>
      <c r="AF623" s="2">
        <v>319.35000000000002</v>
      </c>
      <c r="AG623" s="2">
        <v>151</v>
      </c>
      <c r="AH623" s="2">
        <v>168.35000000000002</v>
      </c>
      <c r="AL623" s="2">
        <v>224.41</v>
      </c>
      <c r="AM623" s="2">
        <v>206</v>
      </c>
      <c r="AN623" s="2">
        <v>18.409999999999997</v>
      </c>
      <c r="AR623" s="2">
        <v>863.11</v>
      </c>
      <c r="AS623" s="2">
        <v>2242</v>
      </c>
      <c r="AT623" s="2">
        <v>-1378.8899999999999</v>
      </c>
      <c r="AX623" s="2">
        <v>759.54</v>
      </c>
      <c r="AY623" s="2">
        <v>2254</v>
      </c>
      <c r="AZ623" s="2">
        <v>-1494.46</v>
      </c>
      <c r="BD623" s="2">
        <v>233.04</v>
      </c>
      <c r="BE623" s="2">
        <v>31</v>
      </c>
      <c r="BF623" s="2">
        <v>202.04</v>
      </c>
    </row>
    <row r="624" spans="1:58" x14ac:dyDescent="0.25">
      <c r="A624" s="7">
        <v>0.43194444444444402</v>
      </c>
      <c r="B624" s="1">
        <v>588.35550539139695</v>
      </c>
      <c r="C624" s="2">
        <v>2684</v>
      </c>
      <c r="D624" s="2">
        <v>-2095.6444946086031</v>
      </c>
      <c r="H624" s="1">
        <v>224.95945794376939</v>
      </c>
      <c r="I624" s="2">
        <v>2217</v>
      </c>
      <c r="J624" s="2">
        <v>-1992.0405420562306</v>
      </c>
      <c r="N624" s="1">
        <v>259.56860531973388</v>
      </c>
      <c r="O624" s="2">
        <v>254</v>
      </c>
      <c r="P624" s="2">
        <v>5.5686053197338765</v>
      </c>
      <c r="T624" s="1">
        <v>501.83263695148554</v>
      </c>
      <c r="U624" s="2">
        <v>2254</v>
      </c>
      <c r="V624" s="2">
        <v>-1752.1673630485145</v>
      </c>
      <c r="Z624" s="2">
        <v>865.23</v>
      </c>
      <c r="AA624" s="2">
        <v>183</v>
      </c>
      <c r="AB624" s="2">
        <v>682.23</v>
      </c>
      <c r="AF624" s="2">
        <v>328.79</v>
      </c>
      <c r="AG624" s="2">
        <v>151</v>
      </c>
      <c r="AH624" s="2">
        <v>177.79000000000002</v>
      </c>
      <c r="AL624" s="2">
        <v>216.31</v>
      </c>
      <c r="AM624" s="2">
        <v>206</v>
      </c>
      <c r="AN624" s="2">
        <v>10.310000000000002</v>
      </c>
      <c r="AR624" s="2">
        <v>865.23</v>
      </c>
      <c r="AS624" s="2">
        <v>2242</v>
      </c>
      <c r="AT624" s="2">
        <v>-1376.77</v>
      </c>
      <c r="AX624" s="2">
        <v>865.23</v>
      </c>
      <c r="AY624" s="2">
        <v>2254</v>
      </c>
      <c r="AZ624" s="2">
        <v>-1388.77</v>
      </c>
      <c r="BD624" s="2">
        <v>224.96</v>
      </c>
      <c r="BE624" s="2">
        <v>136</v>
      </c>
      <c r="BF624" s="2">
        <v>88.960000000000008</v>
      </c>
    </row>
    <row r="625" spans="1:58" x14ac:dyDescent="0.25">
      <c r="A625" s="7">
        <v>0.43263888888888902</v>
      </c>
      <c r="B625" s="1">
        <v>546.42162683439176</v>
      </c>
      <c r="C625" s="2">
        <v>2684</v>
      </c>
      <c r="D625" s="2">
        <v>-2137.5783731656084</v>
      </c>
      <c r="H625" s="1">
        <v>242.85405637084079</v>
      </c>
      <c r="I625" s="2">
        <v>2217</v>
      </c>
      <c r="J625" s="2">
        <v>-1974.1459436291593</v>
      </c>
      <c r="N625" s="1">
        <v>251.52741552694226</v>
      </c>
      <c r="O625" s="2">
        <v>254</v>
      </c>
      <c r="P625" s="2">
        <v>-2.4725844730577364</v>
      </c>
      <c r="T625" s="1">
        <v>503.05483105388453</v>
      </c>
      <c r="U625" s="2">
        <v>2254</v>
      </c>
      <c r="V625" s="2">
        <v>-1750.9451689461155</v>
      </c>
      <c r="Z625" s="2">
        <v>867.34</v>
      </c>
      <c r="AA625" s="2">
        <v>183</v>
      </c>
      <c r="AB625" s="2">
        <v>684.34</v>
      </c>
      <c r="AF625" s="2">
        <v>338.26</v>
      </c>
      <c r="AG625" s="2">
        <v>151</v>
      </c>
      <c r="AH625" s="2">
        <v>187.26</v>
      </c>
      <c r="AL625" s="2">
        <v>182.14</v>
      </c>
      <c r="AM625" s="2">
        <v>206</v>
      </c>
      <c r="AN625" s="2">
        <v>-23.860000000000014</v>
      </c>
      <c r="AR625" s="2">
        <v>867.34</v>
      </c>
      <c r="AS625" s="2">
        <v>2242</v>
      </c>
      <c r="AT625" s="2">
        <v>-1374.6599999999999</v>
      </c>
      <c r="AX625" s="2">
        <v>867.34</v>
      </c>
      <c r="AY625" s="2">
        <v>2254</v>
      </c>
      <c r="AZ625" s="2">
        <v>-1386.6599999999999</v>
      </c>
      <c r="BD625" s="2">
        <v>225.51</v>
      </c>
      <c r="BE625" s="2">
        <v>136</v>
      </c>
      <c r="BF625" s="2">
        <v>89.509999999999991</v>
      </c>
    </row>
    <row r="626" spans="1:58" x14ac:dyDescent="0.25">
      <c r="A626" s="7">
        <v>0.43333333333333302</v>
      </c>
      <c r="B626" s="1">
        <v>539.04815227436745</v>
      </c>
      <c r="C626" s="2">
        <v>2684</v>
      </c>
      <c r="D626" s="2">
        <v>-2144.9518477256324</v>
      </c>
      <c r="H626" s="1">
        <v>278.21840117386699</v>
      </c>
      <c r="I626" s="2">
        <v>2217</v>
      </c>
      <c r="J626" s="2">
        <v>-1938.7815988261329</v>
      </c>
      <c r="N626" s="1">
        <v>252.13542606381694</v>
      </c>
      <c r="O626" s="2">
        <v>254</v>
      </c>
      <c r="P626" s="2">
        <v>-1.8645739361830636</v>
      </c>
      <c r="T626" s="1">
        <v>547.74247731105061</v>
      </c>
      <c r="U626" s="2">
        <v>2254</v>
      </c>
      <c r="V626" s="2">
        <v>-1706.2575226889494</v>
      </c>
      <c r="Z626" s="2">
        <v>869.43</v>
      </c>
      <c r="AA626" s="2">
        <v>183</v>
      </c>
      <c r="AB626" s="2">
        <v>686.43</v>
      </c>
      <c r="AF626" s="2">
        <v>252.14</v>
      </c>
      <c r="AG626" s="2">
        <v>151</v>
      </c>
      <c r="AH626" s="2">
        <v>101.13999999999999</v>
      </c>
      <c r="AL626" s="2">
        <v>182.58</v>
      </c>
      <c r="AM626" s="2">
        <v>278</v>
      </c>
      <c r="AN626" s="2">
        <v>-95.419999999999987</v>
      </c>
      <c r="AR626" s="2">
        <v>869.43</v>
      </c>
      <c r="AS626" s="2">
        <v>2242</v>
      </c>
      <c r="AT626" s="2">
        <v>-1372.5700000000002</v>
      </c>
      <c r="AX626" s="2">
        <v>869.43</v>
      </c>
      <c r="AY626" s="2">
        <v>2254</v>
      </c>
      <c r="AZ626" s="2">
        <v>-1384.5700000000002</v>
      </c>
      <c r="BD626" s="2">
        <v>521.66</v>
      </c>
      <c r="BE626" s="2">
        <v>136</v>
      </c>
      <c r="BF626" s="2">
        <v>385.65999999999997</v>
      </c>
    </row>
    <row r="627" spans="1:58" x14ac:dyDescent="0.25">
      <c r="A627" s="7">
        <v>0.43402777777777801</v>
      </c>
      <c r="B627" s="1">
        <v>566.48696593382294</v>
      </c>
      <c r="C627" s="2">
        <v>2684</v>
      </c>
      <c r="D627" s="2">
        <v>-2117.5130340661772</v>
      </c>
      <c r="H627" s="1">
        <v>287.60107501255629</v>
      </c>
      <c r="I627" s="2">
        <v>2217</v>
      </c>
      <c r="J627" s="2">
        <v>-1929.3989249874437</v>
      </c>
      <c r="N627" s="1">
        <v>270.17070682997712</v>
      </c>
      <c r="O627" s="2">
        <v>254</v>
      </c>
      <c r="P627" s="2">
        <v>16.170706829977121</v>
      </c>
      <c r="T627" s="1">
        <v>723.36027957703561</v>
      </c>
      <c r="U627" s="2">
        <v>2254</v>
      </c>
      <c r="V627" s="2">
        <v>-1530.6397204229643</v>
      </c>
      <c r="Z627" s="2">
        <v>871.52</v>
      </c>
      <c r="AA627" s="2">
        <v>183</v>
      </c>
      <c r="AB627" s="2">
        <v>688.52</v>
      </c>
      <c r="AF627" s="2">
        <v>244.03</v>
      </c>
      <c r="AG627" s="2">
        <v>151</v>
      </c>
      <c r="AH627" s="2">
        <v>93.03</v>
      </c>
      <c r="AL627" s="2">
        <v>191.73</v>
      </c>
      <c r="AM627" s="2">
        <v>278</v>
      </c>
      <c r="AN627" s="2">
        <v>-86.27000000000001</v>
      </c>
      <c r="AR627" s="2">
        <v>871.52</v>
      </c>
      <c r="AS627" s="2">
        <v>2242</v>
      </c>
      <c r="AT627" s="2">
        <v>-1370.48</v>
      </c>
      <c r="AX627" s="2">
        <v>810.51</v>
      </c>
      <c r="AY627" s="2">
        <v>2254</v>
      </c>
      <c r="AZ627" s="2">
        <v>-1443.49</v>
      </c>
      <c r="BD627" s="2">
        <v>531.63</v>
      </c>
      <c r="BE627" s="2">
        <v>136</v>
      </c>
      <c r="BF627" s="2">
        <v>395.63</v>
      </c>
    </row>
    <row r="628" spans="1:58" x14ac:dyDescent="0.25">
      <c r="A628" s="7">
        <v>0.43472222222222201</v>
      </c>
      <c r="B628" s="1">
        <v>576.5717712142058</v>
      </c>
      <c r="C628" s="2">
        <v>2684</v>
      </c>
      <c r="D628" s="2">
        <v>-2107.4282287857941</v>
      </c>
      <c r="H628" s="1">
        <v>279.54994967961494</v>
      </c>
      <c r="I628" s="2">
        <v>2217</v>
      </c>
      <c r="J628" s="2">
        <v>-1937.4500503203851</v>
      </c>
      <c r="N628" s="1">
        <v>288.2858856071029</v>
      </c>
      <c r="O628" s="2">
        <v>254</v>
      </c>
      <c r="P628" s="2">
        <v>34.285885607102898</v>
      </c>
      <c r="T628" s="1">
        <v>803.70610532889305</v>
      </c>
      <c r="U628" s="2">
        <v>2254</v>
      </c>
      <c r="V628" s="2">
        <v>-1450.293894671107</v>
      </c>
      <c r="Z628" s="2">
        <v>873.59</v>
      </c>
      <c r="AA628" s="2">
        <v>183</v>
      </c>
      <c r="AB628" s="2">
        <v>690.59</v>
      </c>
      <c r="AF628" s="2">
        <v>244.61</v>
      </c>
      <c r="AG628" s="2">
        <v>151</v>
      </c>
      <c r="AH628" s="2">
        <v>93.610000000000014</v>
      </c>
      <c r="AL628" s="2">
        <v>192.19</v>
      </c>
      <c r="AM628" s="2">
        <v>278</v>
      </c>
      <c r="AN628" s="2">
        <v>-85.81</v>
      </c>
      <c r="AR628" s="2">
        <v>873.59</v>
      </c>
      <c r="AS628" s="2">
        <v>2242</v>
      </c>
      <c r="AT628" s="2">
        <v>-1368.4099999999999</v>
      </c>
      <c r="AX628" s="2">
        <v>873.59</v>
      </c>
      <c r="AY628" s="2">
        <v>2254</v>
      </c>
      <c r="AZ628" s="2">
        <v>-1380.4099999999999</v>
      </c>
      <c r="BD628" s="2">
        <v>550.36</v>
      </c>
      <c r="BE628" s="2">
        <v>136</v>
      </c>
      <c r="BF628" s="2">
        <v>414.36</v>
      </c>
    </row>
    <row r="629" spans="1:58" x14ac:dyDescent="0.25">
      <c r="A629" s="7">
        <v>0.43541666666666701</v>
      </c>
      <c r="B629" s="1">
        <v>560.42112991156455</v>
      </c>
      <c r="C629" s="2">
        <v>2684</v>
      </c>
      <c r="D629" s="2">
        <v>-2123.5788700884355</v>
      </c>
      <c r="H629" s="1">
        <v>288.96714511065051</v>
      </c>
      <c r="I629" s="2">
        <v>2217</v>
      </c>
      <c r="J629" s="2">
        <v>-1928.0328548893494</v>
      </c>
      <c r="N629" s="1">
        <v>288.96714511065051</v>
      </c>
      <c r="O629" s="2">
        <v>254</v>
      </c>
      <c r="P629" s="2">
        <v>34.967145110650506</v>
      </c>
      <c r="T629" s="1">
        <v>875.65801548681964</v>
      </c>
      <c r="U629" s="2">
        <v>2154</v>
      </c>
      <c r="V629" s="2">
        <v>-1278.3419845131803</v>
      </c>
      <c r="Z629" s="2">
        <v>875.66</v>
      </c>
      <c r="AA629" s="2">
        <v>183</v>
      </c>
      <c r="AB629" s="2">
        <v>692.66</v>
      </c>
      <c r="AF629" s="2">
        <v>218.91</v>
      </c>
      <c r="AG629" s="2">
        <v>151</v>
      </c>
      <c r="AH629" s="2">
        <v>67.91</v>
      </c>
      <c r="AL629" s="2">
        <v>192.64</v>
      </c>
      <c r="AM629" s="2">
        <v>487</v>
      </c>
      <c r="AN629" s="2">
        <v>-294.36</v>
      </c>
      <c r="AR629" s="2">
        <v>875.66</v>
      </c>
      <c r="AS629" s="2">
        <v>2242</v>
      </c>
      <c r="AT629" s="2">
        <v>-1366.3400000000001</v>
      </c>
      <c r="AX629" s="2">
        <v>875.66</v>
      </c>
      <c r="AY629" s="2">
        <v>2119</v>
      </c>
      <c r="AZ629" s="2">
        <v>-1243.3400000000001</v>
      </c>
      <c r="BD629" s="2">
        <v>595.45000000000005</v>
      </c>
      <c r="BE629" s="2">
        <v>136</v>
      </c>
      <c r="BF629" s="2">
        <v>459.45000000000005</v>
      </c>
    </row>
    <row r="630" spans="1:58" x14ac:dyDescent="0.25">
      <c r="A630" s="7">
        <v>0.43611111111111101</v>
      </c>
      <c r="B630" s="1">
        <v>394.9702373272001</v>
      </c>
      <c r="C630" s="2">
        <v>2684</v>
      </c>
      <c r="D630" s="2">
        <v>-2289.0297626727997</v>
      </c>
      <c r="H630" s="1">
        <v>289.64484070661342</v>
      </c>
      <c r="I630" s="2">
        <v>2217</v>
      </c>
      <c r="J630" s="2">
        <v>-1927.3551592933866</v>
      </c>
      <c r="N630" s="1">
        <v>438.85581925244452</v>
      </c>
      <c r="O630" s="2">
        <v>254</v>
      </c>
      <c r="P630" s="2">
        <v>184.85581925244452</v>
      </c>
      <c r="T630" s="1">
        <v>877.71163850488904</v>
      </c>
      <c r="U630" s="2">
        <v>2262</v>
      </c>
      <c r="V630" s="2">
        <v>-1384.2883614951111</v>
      </c>
      <c r="Z630" s="2">
        <v>877.71</v>
      </c>
      <c r="AA630" s="2">
        <v>183</v>
      </c>
      <c r="AB630" s="2">
        <v>694.71</v>
      </c>
      <c r="AF630" s="2">
        <v>219.43</v>
      </c>
      <c r="AG630" s="2">
        <v>151</v>
      </c>
      <c r="AH630" s="2">
        <v>68.430000000000007</v>
      </c>
      <c r="AL630" s="2">
        <v>193.1</v>
      </c>
      <c r="AM630" s="2">
        <v>487</v>
      </c>
      <c r="AN630" s="2">
        <v>-293.89999999999998</v>
      </c>
      <c r="AR630" s="2">
        <v>877.71</v>
      </c>
      <c r="AS630" s="2">
        <v>2422</v>
      </c>
      <c r="AT630" s="2">
        <v>-1544.29</v>
      </c>
      <c r="AX630" s="2">
        <v>877.71</v>
      </c>
      <c r="AY630" s="2">
        <v>2119</v>
      </c>
      <c r="AZ630" s="2">
        <v>-1241.29</v>
      </c>
      <c r="BD630" s="2">
        <v>579.29</v>
      </c>
      <c r="BE630" s="2">
        <v>136</v>
      </c>
      <c r="BF630" s="2">
        <v>443.28999999999996</v>
      </c>
    </row>
    <row r="631" spans="1:58" x14ac:dyDescent="0.25">
      <c r="A631" s="7">
        <v>0.436805555555556</v>
      </c>
      <c r="B631" s="1">
        <v>580.63791929117406</v>
      </c>
      <c r="C631" s="2">
        <v>2684</v>
      </c>
      <c r="D631" s="2">
        <v>-2103.3620807088259</v>
      </c>
      <c r="H631" s="1">
        <v>237.53369425548033</v>
      </c>
      <c r="I631" s="2">
        <v>2217</v>
      </c>
      <c r="J631" s="2">
        <v>-1979.4663057445196</v>
      </c>
      <c r="N631" s="1">
        <v>422.28212312085384</v>
      </c>
      <c r="O631" s="2">
        <v>254</v>
      </c>
      <c r="P631" s="2">
        <v>168.28212312085384</v>
      </c>
      <c r="T631" s="1">
        <v>879.75442316844556</v>
      </c>
      <c r="U631" s="2">
        <v>2262</v>
      </c>
      <c r="V631" s="2">
        <v>-1382.2455768315544</v>
      </c>
      <c r="Z631" s="2">
        <v>879.75</v>
      </c>
      <c r="AA631" s="2">
        <v>183</v>
      </c>
      <c r="AB631" s="2">
        <v>696.75</v>
      </c>
      <c r="AF631" s="2">
        <v>219.94</v>
      </c>
      <c r="AG631" s="2">
        <v>151</v>
      </c>
      <c r="AH631" s="2">
        <v>68.94</v>
      </c>
      <c r="AL631" s="2">
        <v>184.75</v>
      </c>
      <c r="AM631" s="2">
        <v>487</v>
      </c>
      <c r="AN631" s="2">
        <v>-302.25</v>
      </c>
      <c r="AR631" s="2">
        <v>879.75</v>
      </c>
      <c r="AS631" s="2">
        <v>2263</v>
      </c>
      <c r="AT631" s="2">
        <v>-1383.25</v>
      </c>
      <c r="AX631" s="2">
        <v>879.75</v>
      </c>
      <c r="AY631" s="2">
        <v>2106</v>
      </c>
      <c r="AZ631" s="2">
        <v>-1226.25</v>
      </c>
      <c r="BD631" s="2">
        <v>571.84</v>
      </c>
      <c r="BE631" s="2">
        <v>196</v>
      </c>
      <c r="BF631" s="2">
        <v>375.84000000000003</v>
      </c>
    </row>
    <row r="632" spans="1:58" x14ac:dyDescent="0.25">
      <c r="A632" s="7">
        <v>0.4375</v>
      </c>
      <c r="B632" s="1">
        <v>440.89316552360054</v>
      </c>
      <c r="C632" s="2">
        <v>65</v>
      </c>
      <c r="D632" s="2">
        <v>375.89316552360054</v>
      </c>
      <c r="H632" s="1">
        <v>255.71803600368827</v>
      </c>
      <c r="I632" s="2">
        <v>2217</v>
      </c>
      <c r="J632" s="2">
        <v>-1961.2819639963118</v>
      </c>
      <c r="N632" s="1">
        <v>379.16812235029647</v>
      </c>
      <c r="O632" s="2">
        <v>254</v>
      </c>
      <c r="P632" s="2">
        <v>125.16812235029647</v>
      </c>
      <c r="T632" s="1">
        <v>881.78633104720109</v>
      </c>
      <c r="U632" s="2">
        <v>2262</v>
      </c>
      <c r="V632" s="2">
        <v>-1380.2136689527988</v>
      </c>
      <c r="Z632" s="2">
        <v>881.79</v>
      </c>
      <c r="AA632" s="2">
        <v>53</v>
      </c>
      <c r="AB632" s="2">
        <v>828.79</v>
      </c>
      <c r="AF632" s="2">
        <v>220.45</v>
      </c>
      <c r="AG632" s="2">
        <v>1869</v>
      </c>
      <c r="AH632" s="2">
        <v>-1648.55</v>
      </c>
      <c r="AL632" s="2">
        <v>185.18</v>
      </c>
      <c r="AM632" s="2">
        <v>487</v>
      </c>
      <c r="AN632" s="2">
        <v>-301.82</v>
      </c>
      <c r="AR632" s="2">
        <v>881.79</v>
      </c>
      <c r="AS632" s="2">
        <v>2263</v>
      </c>
      <c r="AT632" s="2">
        <v>-1381.21</v>
      </c>
      <c r="AX632" s="2">
        <v>881.79</v>
      </c>
      <c r="AY632" s="2">
        <v>2106</v>
      </c>
      <c r="AZ632" s="2">
        <v>-1224.21</v>
      </c>
      <c r="BD632" s="2">
        <v>590.79999999999995</v>
      </c>
      <c r="BE632" s="2">
        <v>136</v>
      </c>
      <c r="BF632" s="2">
        <v>454.79999999999995</v>
      </c>
    </row>
    <row r="633" spans="1:58" x14ac:dyDescent="0.25">
      <c r="A633" s="7">
        <v>0.438194444444444</v>
      </c>
      <c r="B633" s="1">
        <v>441.90366195791296</v>
      </c>
      <c r="C633" s="2">
        <v>65</v>
      </c>
      <c r="D633" s="2">
        <v>376.90366195791296</v>
      </c>
      <c r="H633" s="1">
        <v>247.4660506964313</v>
      </c>
      <c r="I633" s="2">
        <v>2217</v>
      </c>
      <c r="J633" s="2">
        <v>-1969.5339493035688</v>
      </c>
      <c r="N633" s="1">
        <v>344.68485632717216</v>
      </c>
      <c r="O633" s="2">
        <v>254</v>
      </c>
      <c r="P633" s="2">
        <v>90.684856327172156</v>
      </c>
      <c r="T633" s="1">
        <v>883.80732391582592</v>
      </c>
      <c r="U633" s="2">
        <v>2262</v>
      </c>
      <c r="V633" s="2">
        <v>-1378.1926760841741</v>
      </c>
      <c r="Z633" s="2">
        <v>883.81</v>
      </c>
      <c r="AA633" s="2">
        <v>53</v>
      </c>
      <c r="AB633" s="2">
        <v>830.81</v>
      </c>
      <c r="AF633" s="2">
        <v>238.63</v>
      </c>
      <c r="AG633" s="2">
        <v>1869</v>
      </c>
      <c r="AH633" s="2">
        <v>-1630.37</v>
      </c>
      <c r="AL633" s="2">
        <v>185.6</v>
      </c>
      <c r="AM633" s="2">
        <v>487</v>
      </c>
      <c r="AN633" s="2">
        <v>-301.39999999999998</v>
      </c>
      <c r="AR633" s="2">
        <v>883.81</v>
      </c>
      <c r="AS633" s="2">
        <v>2263</v>
      </c>
      <c r="AT633" s="2">
        <v>-1379.19</v>
      </c>
      <c r="AX633" s="2">
        <v>883.81</v>
      </c>
      <c r="AY633" s="2">
        <v>2106</v>
      </c>
      <c r="AZ633" s="2">
        <v>-1222.19</v>
      </c>
      <c r="BD633" s="2">
        <v>609.83000000000004</v>
      </c>
      <c r="BE633" s="2">
        <v>136</v>
      </c>
      <c r="BF633" s="2">
        <v>473.83000000000004</v>
      </c>
    </row>
    <row r="634" spans="1:58" x14ac:dyDescent="0.25">
      <c r="A634" s="7">
        <v>0.43888888888888899</v>
      </c>
      <c r="B634" s="1">
        <v>451.76685551486366</v>
      </c>
      <c r="C634" s="2">
        <v>280</v>
      </c>
      <c r="D634" s="2">
        <v>171.76685551486366</v>
      </c>
      <c r="H634" s="1">
        <v>212.5961673011123</v>
      </c>
      <c r="I634" s="2">
        <v>2424</v>
      </c>
      <c r="J634" s="2">
        <v>-2211.4038326988875</v>
      </c>
      <c r="N634" s="1">
        <v>336.61059822676111</v>
      </c>
      <c r="O634" s="2">
        <v>254</v>
      </c>
      <c r="P634" s="2">
        <v>82.610598226761113</v>
      </c>
      <c r="T634" s="1">
        <v>885.81736375463447</v>
      </c>
      <c r="U634" s="2">
        <v>2262</v>
      </c>
      <c r="V634" s="2">
        <v>-1376.1826362453655</v>
      </c>
      <c r="Z634" s="2">
        <v>885.82</v>
      </c>
      <c r="AA634" s="2">
        <v>53</v>
      </c>
      <c r="AB634" s="2">
        <v>832.82</v>
      </c>
      <c r="AF634" s="2">
        <v>248.03</v>
      </c>
      <c r="AG634" s="2">
        <v>1869</v>
      </c>
      <c r="AH634" s="2">
        <v>-1620.97</v>
      </c>
      <c r="AL634" s="2">
        <v>194.88</v>
      </c>
      <c r="AM634" s="2">
        <v>2470</v>
      </c>
      <c r="AN634" s="2">
        <v>-2275.12</v>
      </c>
      <c r="AR634" s="2">
        <v>885.82</v>
      </c>
      <c r="AS634" s="2">
        <v>2263</v>
      </c>
      <c r="AT634" s="2">
        <v>-1377.1799999999998</v>
      </c>
      <c r="AX634" s="2">
        <v>885.82</v>
      </c>
      <c r="AY634" s="2">
        <v>2106</v>
      </c>
      <c r="AZ634" s="2">
        <v>-1220.1799999999998</v>
      </c>
      <c r="BD634" s="2">
        <v>602.36</v>
      </c>
      <c r="BE634" s="2">
        <v>136</v>
      </c>
      <c r="BF634" s="2">
        <v>466.36</v>
      </c>
    </row>
    <row r="635" spans="1:58" x14ac:dyDescent="0.25">
      <c r="A635" s="7">
        <v>0.43958333333333299</v>
      </c>
      <c r="B635" s="1">
        <v>470.54269875764226</v>
      </c>
      <c r="C635" s="2">
        <v>280</v>
      </c>
      <c r="D635" s="2">
        <v>190.54269875764226</v>
      </c>
      <c r="H635" s="1">
        <v>213.07593906006443</v>
      </c>
      <c r="I635" s="2">
        <v>2424</v>
      </c>
      <c r="J635" s="2">
        <v>-2210.9240609399358</v>
      </c>
      <c r="N635" s="1">
        <v>310.73574446259391</v>
      </c>
      <c r="O635" s="2">
        <v>254</v>
      </c>
      <c r="P635" s="2">
        <v>56.735744462593914</v>
      </c>
      <c r="T635" s="1">
        <v>843.425592112755</v>
      </c>
      <c r="U635" s="2">
        <v>2262</v>
      </c>
      <c r="V635" s="2">
        <v>-1418.5744078872449</v>
      </c>
      <c r="Z635" s="2">
        <v>887.82</v>
      </c>
      <c r="AA635" s="2">
        <v>53</v>
      </c>
      <c r="AB635" s="2">
        <v>834.82</v>
      </c>
      <c r="AF635" s="2">
        <v>248.59</v>
      </c>
      <c r="AG635" s="2">
        <v>2055</v>
      </c>
      <c r="AH635" s="2">
        <v>-1806.41</v>
      </c>
      <c r="AL635" s="2">
        <v>204.2</v>
      </c>
      <c r="AM635" s="2">
        <v>2470</v>
      </c>
      <c r="AN635" s="2">
        <v>-2265.8000000000002</v>
      </c>
      <c r="AR635" s="2">
        <v>887.82</v>
      </c>
      <c r="AS635" s="2">
        <v>2263</v>
      </c>
      <c r="AT635" s="2">
        <v>-1375.1799999999998</v>
      </c>
      <c r="AX635" s="2">
        <v>887.82</v>
      </c>
      <c r="AY635" s="2">
        <v>2276</v>
      </c>
      <c r="AZ635" s="2">
        <v>-1388.1799999999998</v>
      </c>
      <c r="BD635" s="2">
        <v>585.96</v>
      </c>
      <c r="BE635" s="2">
        <v>136</v>
      </c>
      <c r="BF635" s="2">
        <v>449.96000000000004</v>
      </c>
    </row>
    <row r="636" spans="1:58" x14ac:dyDescent="0.25">
      <c r="A636" s="7">
        <v>0.44027777777777799</v>
      </c>
      <c r="B636" s="1">
        <v>453.80026098115144</v>
      </c>
      <c r="C636" s="2">
        <v>280</v>
      </c>
      <c r="D636" s="2">
        <v>173.80026098115144</v>
      </c>
      <c r="H636" s="1">
        <v>222.45110832409384</v>
      </c>
      <c r="I636" s="2">
        <v>2424</v>
      </c>
      <c r="J636" s="2">
        <v>-2201.5488916759064</v>
      </c>
      <c r="N636" s="1">
        <v>231.3491526570576</v>
      </c>
      <c r="O636" s="2">
        <v>254</v>
      </c>
      <c r="P636" s="2">
        <v>-22.650847342942399</v>
      </c>
      <c r="T636" s="1">
        <v>756.33376830191901</v>
      </c>
      <c r="U636" s="2">
        <v>2262</v>
      </c>
      <c r="V636" s="2">
        <v>-1505.666231698081</v>
      </c>
      <c r="Z636" s="2">
        <v>889.8</v>
      </c>
      <c r="AA636" s="2">
        <v>53</v>
      </c>
      <c r="AB636" s="2">
        <v>836.8</v>
      </c>
      <c r="AF636" s="2">
        <v>302.52999999999997</v>
      </c>
      <c r="AG636" s="2">
        <v>2055</v>
      </c>
      <c r="AH636" s="2">
        <v>-1752.47</v>
      </c>
      <c r="AL636" s="2">
        <v>613.97</v>
      </c>
      <c r="AM636" s="2">
        <v>2470</v>
      </c>
      <c r="AN636" s="2">
        <v>-1856.03</v>
      </c>
      <c r="AR636" s="2">
        <v>889.8</v>
      </c>
      <c r="AS636" s="2">
        <v>280</v>
      </c>
      <c r="AT636" s="2">
        <v>609.79999999999995</v>
      </c>
      <c r="AX636" s="2">
        <v>889.8</v>
      </c>
      <c r="AY636" s="2">
        <v>2276</v>
      </c>
      <c r="AZ636" s="2">
        <v>-1386.2</v>
      </c>
      <c r="BD636" s="2">
        <v>613.97</v>
      </c>
      <c r="BE636" s="2">
        <v>136</v>
      </c>
      <c r="BF636" s="2">
        <v>477.97</v>
      </c>
    </row>
    <row r="637" spans="1:58" x14ac:dyDescent="0.25">
      <c r="A637" s="7">
        <v>0.44097222222222199</v>
      </c>
      <c r="B637" s="1">
        <v>463.72632175703069</v>
      </c>
      <c r="C637" s="2">
        <v>280</v>
      </c>
      <c r="D637" s="2">
        <v>183.72632175703069</v>
      </c>
      <c r="H637" s="1">
        <v>222.9453469985724</v>
      </c>
      <c r="I637" s="2">
        <v>2424</v>
      </c>
      <c r="J637" s="2">
        <v>-2201.0546530014276</v>
      </c>
      <c r="N637" s="1">
        <v>231.86316087851534</v>
      </c>
      <c r="O637" s="2">
        <v>254</v>
      </c>
      <c r="P637" s="2">
        <v>-22.136839121484655</v>
      </c>
      <c r="T637" s="1">
        <v>740.17855203526051</v>
      </c>
      <c r="U637" s="2">
        <v>279</v>
      </c>
      <c r="V637" s="2">
        <v>461.17855203526051</v>
      </c>
      <c r="Z637" s="2">
        <v>891.78</v>
      </c>
      <c r="AA637" s="2">
        <v>53</v>
      </c>
      <c r="AB637" s="2">
        <v>838.78</v>
      </c>
      <c r="AF637" s="2">
        <v>321.04000000000002</v>
      </c>
      <c r="AG637" s="2">
        <v>2055</v>
      </c>
      <c r="AH637" s="2">
        <v>-1733.96</v>
      </c>
      <c r="AL637" s="2">
        <v>766.93</v>
      </c>
      <c r="AM637" s="2">
        <v>2470</v>
      </c>
      <c r="AN637" s="2">
        <v>-1703.0700000000002</v>
      </c>
      <c r="AR637" s="2">
        <v>891.78</v>
      </c>
      <c r="AS637" s="2">
        <v>280</v>
      </c>
      <c r="AT637" s="2">
        <v>611.78</v>
      </c>
      <c r="AX637" s="2">
        <v>820.44</v>
      </c>
      <c r="AY637" s="2">
        <v>2276</v>
      </c>
      <c r="AZ637" s="2">
        <v>-1455.56</v>
      </c>
      <c r="BD637" s="2">
        <v>651</v>
      </c>
      <c r="BE637" s="2">
        <v>136</v>
      </c>
      <c r="BF637" s="2">
        <v>515</v>
      </c>
    </row>
    <row r="638" spans="1:58" x14ac:dyDescent="0.25">
      <c r="A638" s="7">
        <v>0.44166666666666698</v>
      </c>
      <c r="B638" s="1">
        <v>491.56098180953808</v>
      </c>
      <c r="C638" s="2">
        <v>280</v>
      </c>
      <c r="D638" s="2">
        <v>211.56098180953808</v>
      </c>
      <c r="H638" s="1">
        <v>205.56186512035225</v>
      </c>
      <c r="I638" s="2">
        <v>2547</v>
      </c>
      <c r="J638" s="2">
        <v>-2341.4381348796478</v>
      </c>
      <c r="N638" s="1">
        <v>232.37428230996341</v>
      </c>
      <c r="O638" s="2">
        <v>254</v>
      </c>
      <c r="P638" s="2">
        <v>-21.625717690036595</v>
      </c>
      <c r="T638" s="1">
        <v>741.81020891257549</v>
      </c>
      <c r="U638" s="2">
        <v>279</v>
      </c>
      <c r="V638" s="2">
        <v>462.81020891257549</v>
      </c>
      <c r="Z638" s="2">
        <v>893.75</v>
      </c>
      <c r="AA638" s="2">
        <v>53</v>
      </c>
      <c r="AB638" s="2">
        <v>840.75</v>
      </c>
      <c r="AF638" s="2">
        <v>303.87</v>
      </c>
      <c r="AG638" s="2">
        <v>2055</v>
      </c>
      <c r="AH638" s="2">
        <v>-1751.13</v>
      </c>
      <c r="AL638" s="2">
        <v>768.62</v>
      </c>
      <c r="AM638" s="2">
        <v>2470</v>
      </c>
      <c r="AN638" s="2">
        <v>-1701.38</v>
      </c>
      <c r="AR638" s="2">
        <v>893.75</v>
      </c>
      <c r="AS638" s="2">
        <v>280</v>
      </c>
      <c r="AT638" s="2">
        <v>613.75</v>
      </c>
      <c r="AX638" s="2">
        <v>822.25</v>
      </c>
      <c r="AY638" s="2">
        <v>2276</v>
      </c>
      <c r="AZ638" s="2">
        <v>-1453.75</v>
      </c>
      <c r="BD638" s="2">
        <v>661.37</v>
      </c>
      <c r="BE638" s="2">
        <v>136</v>
      </c>
      <c r="BF638" s="2">
        <v>525.37</v>
      </c>
    </row>
    <row r="639" spans="1:58" x14ac:dyDescent="0.25">
      <c r="A639" s="7">
        <v>0.44236111111111098</v>
      </c>
      <c r="B639" s="1">
        <v>537.42117077600983</v>
      </c>
      <c r="C639" s="2">
        <v>280</v>
      </c>
      <c r="D639" s="2">
        <v>257.42117077600983</v>
      </c>
      <c r="H639" s="1">
        <v>223.92548782333745</v>
      </c>
      <c r="I639" s="2">
        <v>5171</v>
      </c>
      <c r="J639" s="2">
        <v>-4947.0745121766622</v>
      </c>
      <c r="N639" s="1">
        <v>223.92548782333745</v>
      </c>
      <c r="O639" s="2">
        <v>254</v>
      </c>
      <c r="P639" s="2">
        <v>-30.074512176662552</v>
      </c>
      <c r="T639" s="1">
        <v>734.47560006054675</v>
      </c>
      <c r="U639" s="2">
        <v>279</v>
      </c>
      <c r="V639" s="2">
        <v>455.47560006054675</v>
      </c>
      <c r="Z639" s="2">
        <v>895.7</v>
      </c>
      <c r="AA639" s="2">
        <v>53</v>
      </c>
      <c r="AB639" s="2">
        <v>842.7</v>
      </c>
      <c r="AF639" s="2">
        <v>313.5</v>
      </c>
      <c r="AG639" s="2">
        <v>2055</v>
      </c>
      <c r="AH639" s="2">
        <v>-1741.5</v>
      </c>
      <c r="AL639" s="2">
        <v>770.3</v>
      </c>
      <c r="AM639" s="2">
        <v>2470</v>
      </c>
      <c r="AN639" s="2">
        <v>-1699.7</v>
      </c>
      <c r="AR639" s="2">
        <v>895.7</v>
      </c>
      <c r="AS639" s="2">
        <v>280</v>
      </c>
      <c r="AT639" s="2">
        <v>615.70000000000005</v>
      </c>
      <c r="AX639" s="2">
        <v>806.13</v>
      </c>
      <c r="AY639" s="2">
        <v>293</v>
      </c>
      <c r="AZ639" s="2">
        <v>513.13</v>
      </c>
      <c r="BD639" s="2">
        <v>716.56</v>
      </c>
      <c r="BE639" s="2">
        <v>136</v>
      </c>
      <c r="BF639" s="2">
        <v>580.55999999999995</v>
      </c>
    </row>
    <row r="640" spans="1:58" x14ac:dyDescent="0.25">
      <c r="A640" s="7">
        <v>0.44305555555555598</v>
      </c>
      <c r="B640" s="1">
        <v>762.99866322040566</v>
      </c>
      <c r="C640" s="2">
        <v>280</v>
      </c>
      <c r="D640" s="2">
        <v>482.99866322040566</v>
      </c>
      <c r="H640" s="1">
        <v>224.41137153541345</v>
      </c>
      <c r="I640" s="2">
        <v>5171</v>
      </c>
      <c r="J640" s="2">
        <v>-4946.5886284645867</v>
      </c>
      <c r="N640" s="1">
        <v>242.36428125824656</v>
      </c>
      <c r="O640" s="2">
        <v>254</v>
      </c>
      <c r="P640" s="2">
        <v>-11.635718741753436</v>
      </c>
      <c r="T640" s="1">
        <v>700.16347919048997</v>
      </c>
      <c r="U640" s="2">
        <v>279</v>
      </c>
      <c r="V640" s="2">
        <v>421.16347919048997</v>
      </c>
      <c r="Z640" s="2">
        <v>897.65</v>
      </c>
      <c r="AA640" s="2">
        <v>53</v>
      </c>
      <c r="AB640" s="2">
        <v>844.65</v>
      </c>
      <c r="AF640" s="2">
        <v>323.14999999999998</v>
      </c>
      <c r="AG640" s="2">
        <v>2055</v>
      </c>
      <c r="AH640" s="2">
        <v>-1731.85</v>
      </c>
      <c r="AL640" s="2">
        <v>780.95</v>
      </c>
      <c r="AM640" s="2">
        <v>2470</v>
      </c>
      <c r="AN640" s="2">
        <v>-1689.05</v>
      </c>
      <c r="AR640" s="2">
        <v>897.65</v>
      </c>
      <c r="AS640" s="2">
        <v>280</v>
      </c>
      <c r="AT640" s="2">
        <v>617.65</v>
      </c>
      <c r="AX640" s="2">
        <v>754.02</v>
      </c>
      <c r="AY640" s="2">
        <v>293</v>
      </c>
      <c r="AZ640" s="2">
        <v>461.02</v>
      </c>
      <c r="BD640" s="2">
        <v>718.12</v>
      </c>
      <c r="BE640" s="2">
        <v>136</v>
      </c>
      <c r="BF640" s="2">
        <v>582.12</v>
      </c>
    </row>
    <row r="641" spans="1:58" x14ac:dyDescent="0.25">
      <c r="A641" s="7">
        <v>0.44374999999999998</v>
      </c>
      <c r="B641" s="1">
        <v>494.76779420058068</v>
      </c>
      <c r="C641" s="2">
        <v>280</v>
      </c>
      <c r="D641" s="2">
        <v>214.76779420058068</v>
      </c>
      <c r="H641" s="1">
        <v>215.89867383298062</v>
      </c>
      <c r="I641" s="2">
        <v>3188</v>
      </c>
      <c r="J641" s="2">
        <v>-2972.1013261670196</v>
      </c>
      <c r="N641" s="1">
        <v>287.86489844397414</v>
      </c>
      <c r="O641" s="2">
        <v>31</v>
      </c>
      <c r="P641" s="2">
        <v>256.86489844397414</v>
      </c>
      <c r="T641" s="1">
        <v>737.65380226268371</v>
      </c>
      <c r="U641" s="2">
        <v>279</v>
      </c>
      <c r="V641" s="2">
        <v>458.65380226268371</v>
      </c>
      <c r="Z641" s="2">
        <v>899.58</v>
      </c>
      <c r="AA641" s="2">
        <v>53</v>
      </c>
      <c r="AB641" s="2">
        <v>846.58</v>
      </c>
      <c r="AF641" s="2">
        <v>305.86</v>
      </c>
      <c r="AG641" s="2">
        <v>2055</v>
      </c>
      <c r="AH641" s="2">
        <v>-1749.1399999999999</v>
      </c>
      <c r="AL641" s="2">
        <v>773.64</v>
      </c>
      <c r="AM641" s="2">
        <v>2470</v>
      </c>
      <c r="AN641" s="2">
        <v>-1696.3600000000001</v>
      </c>
      <c r="AR641" s="2">
        <v>899.58</v>
      </c>
      <c r="AS641" s="2">
        <v>280</v>
      </c>
      <c r="AT641" s="2">
        <v>619.58000000000004</v>
      </c>
      <c r="AX641" s="2">
        <v>755.65</v>
      </c>
      <c r="AY641" s="2">
        <v>293</v>
      </c>
      <c r="AZ641" s="2">
        <v>462.65</v>
      </c>
      <c r="BD641" s="2">
        <v>809.62</v>
      </c>
      <c r="BE641" s="2">
        <v>136</v>
      </c>
      <c r="BF641" s="2">
        <v>673.62</v>
      </c>
    </row>
    <row r="642" spans="1:58" x14ac:dyDescent="0.25">
      <c r="A642" s="7">
        <v>0.44444444444444398</v>
      </c>
      <c r="B642" s="1">
        <v>504.83937248107043</v>
      </c>
      <c r="C642" s="2">
        <v>280</v>
      </c>
      <c r="D642" s="2">
        <v>224.83937248107043</v>
      </c>
      <c r="H642" s="1">
        <v>198.32975347470619</v>
      </c>
      <c r="I642" s="2">
        <v>3188</v>
      </c>
      <c r="J642" s="2">
        <v>-2989.6702465252938</v>
      </c>
      <c r="N642" s="1">
        <v>324.53959659497377</v>
      </c>
      <c r="O642" s="2">
        <v>31</v>
      </c>
      <c r="P642" s="2">
        <v>293.53959659497377</v>
      </c>
      <c r="T642" s="1">
        <v>730.21409233869099</v>
      </c>
      <c r="U642" s="2">
        <v>279</v>
      </c>
      <c r="V642" s="2">
        <v>451.21409233869099</v>
      </c>
      <c r="Z642" s="2">
        <v>901.5</v>
      </c>
      <c r="AA642" s="2">
        <v>53</v>
      </c>
      <c r="AB642" s="2">
        <v>848.5</v>
      </c>
      <c r="AF642" s="2">
        <v>288.48</v>
      </c>
      <c r="AG642" s="2">
        <v>2055</v>
      </c>
      <c r="AH642" s="2">
        <v>-1766.52</v>
      </c>
      <c r="AL642" s="2">
        <v>784.3</v>
      </c>
      <c r="AM642" s="2">
        <v>2470</v>
      </c>
      <c r="AN642" s="2">
        <v>-1685.7</v>
      </c>
      <c r="AR642" s="2">
        <v>901.5</v>
      </c>
      <c r="AS642" s="2">
        <v>280</v>
      </c>
      <c r="AT642" s="2">
        <v>621.5</v>
      </c>
      <c r="AX642" s="2">
        <v>414.69</v>
      </c>
      <c r="AY642" s="2">
        <v>293</v>
      </c>
      <c r="AZ642" s="2">
        <v>121.69</v>
      </c>
      <c r="BD642" s="2">
        <v>649.08000000000004</v>
      </c>
      <c r="BE642" s="2">
        <v>136</v>
      </c>
      <c r="BF642" s="2">
        <v>513.08000000000004</v>
      </c>
    </row>
    <row r="643" spans="1:58" x14ac:dyDescent="0.25">
      <c r="A643" s="7">
        <v>0.44513888888888897</v>
      </c>
      <c r="B643" s="1">
        <v>451.70433269118877</v>
      </c>
      <c r="C643" s="2">
        <v>280</v>
      </c>
      <c r="D643" s="2">
        <v>171.70433269118877</v>
      </c>
      <c r="H643" s="1">
        <v>198.74990638412305</v>
      </c>
      <c r="I643" s="2">
        <v>3188</v>
      </c>
      <c r="J643" s="2">
        <v>-2989.2500936158767</v>
      </c>
      <c r="N643" s="1">
        <v>334.26120619147969</v>
      </c>
      <c r="O643" s="2">
        <v>31</v>
      </c>
      <c r="P643" s="2">
        <v>303.26120619147969</v>
      </c>
      <c r="T643" s="1">
        <v>731.76101895972579</v>
      </c>
      <c r="U643" s="2">
        <v>279</v>
      </c>
      <c r="V643" s="2">
        <v>452.76101895972579</v>
      </c>
      <c r="Z643" s="2">
        <v>903.41</v>
      </c>
      <c r="AA643" s="2">
        <v>53</v>
      </c>
      <c r="AB643" s="2">
        <v>850.41</v>
      </c>
      <c r="AF643" s="2">
        <v>252.95</v>
      </c>
      <c r="AG643" s="2">
        <v>2055</v>
      </c>
      <c r="AH643" s="2">
        <v>-1802.05</v>
      </c>
      <c r="AL643" s="2">
        <v>740.8</v>
      </c>
      <c r="AM643" s="2">
        <v>2470</v>
      </c>
      <c r="AN643" s="2">
        <v>-1729.2</v>
      </c>
      <c r="AR643" s="2">
        <v>903.41</v>
      </c>
      <c r="AS643" s="2">
        <v>280</v>
      </c>
      <c r="AT643" s="2">
        <v>623.41</v>
      </c>
      <c r="AX643" s="2">
        <v>397.5</v>
      </c>
      <c r="AY643" s="2">
        <v>293</v>
      </c>
      <c r="AZ643" s="2">
        <v>104.5</v>
      </c>
      <c r="BD643" s="2">
        <v>596.25</v>
      </c>
      <c r="BE643" s="2">
        <v>136</v>
      </c>
      <c r="BF643" s="2">
        <v>460.25</v>
      </c>
    </row>
    <row r="644" spans="1:58" x14ac:dyDescent="0.25">
      <c r="A644" s="7">
        <v>0.44583333333333303</v>
      </c>
      <c r="B644" s="1">
        <v>461.70663607916634</v>
      </c>
      <c r="C644" s="2">
        <v>280</v>
      </c>
      <c r="D644" s="2">
        <v>181.70663607916634</v>
      </c>
      <c r="H644" s="1">
        <v>217.27371109607827</v>
      </c>
      <c r="I644" s="2">
        <v>3188</v>
      </c>
      <c r="J644" s="2">
        <v>-2970.7262889039216</v>
      </c>
      <c r="N644" s="1">
        <v>344.01670923545726</v>
      </c>
      <c r="O644" s="2">
        <v>31</v>
      </c>
      <c r="P644" s="2">
        <v>313.01670923545726</v>
      </c>
      <c r="T644" s="1">
        <v>751.40491754060395</v>
      </c>
      <c r="U644" s="2">
        <v>279</v>
      </c>
      <c r="V644" s="2">
        <v>472.40491754060395</v>
      </c>
      <c r="Z644" s="2">
        <v>887.2</v>
      </c>
      <c r="AA644" s="2">
        <v>53</v>
      </c>
      <c r="AB644" s="2">
        <v>834.2</v>
      </c>
      <c r="AF644" s="2">
        <v>298.75</v>
      </c>
      <c r="AG644" s="2">
        <v>2055</v>
      </c>
      <c r="AH644" s="2">
        <v>-1756.25</v>
      </c>
      <c r="AL644" s="2">
        <v>742.35</v>
      </c>
      <c r="AM644" s="2">
        <v>2470</v>
      </c>
      <c r="AN644" s="2">
        <v>-1727.65</v>
      </c>
      <c r="AR644" s="2">
        <v>905.31</v>
      </c>
      <c r="AS644" s="2">
        <v>280</v>
      </c>
      <c r="AT644" s="2">
        <v>625.30999999999995</v>
      </c>
      <c r="AX644" s="2">
        <v>425.49</v>
      </c>
      <c r="AY644" s="2">
        <v>293</v>
      </c>
      <c r="AZ644" s="2">
        <v>132.49</v>
      </c>
      <c r="BD644" s="2">
        <v>905.31</v>
      </c>
      <c r="BE644" s="2">
        <v>136</v>
      </c>
      <c r="BF644" s="2">
        <v>769.31</v>
      </c>
    </row>
    <row r="645" spans="1:58" x14ac:dyDescent="0.25">
      <c r="A645" s="7">
        <v>0.44652777777777802</v>
      </c>
      <c r="B645" s="1">
        <v>544.31654176273742</v>
      </c>
      <c r="C645" s="2">
        <v>425</v>
      </c>
      <c r="D645" s="2">
        <v>119.31654176273742</v>
      </c>
      <c r="H645" s="1">
        <v>263.08632851865644</v>
      </c>
      <c r="I645" s="2">
        <v>3188</v>
      </c>
      <c r="J645" s="2">
        <v>-2924.9136714813435</v>
      </c>
      <c r="N645" s="1">
        <v>335.66186742035484</v>
      </c>
      <c r="O645" s="2">
        <v>31</v>
      </c>
      <c r="P645" s="2">
        <v>304.66186742035484</v>
      </c>
      <c r="T645" s="1">
        <v>752.97121610512022</v>
      </c>
      <c r="U645" s="2">
        <v>279</v>
      </c>
      <c r="V645" s="2">
        <v>473.97121610512022</v>
      </c>
      <c r="Z645" s="2">
        <v>907.19</v>
      </c>
      <c r="AA645" s="2">
        <v>53</v>
      </c>
      <c r="AB645" s="2">
        <v>854.19</v>
      </c>
      <c r="AF645" s="2">
        <v>480.81</v>
      </c>
      <c r="AG645" s="2">
        <v>2055</v>
      </c>
      <c r="AH645" s="2">
        <v>-1574.19</v>
      </c>
      <c r="AL645" s="2">
        <v>743.9</v>
      </c>
      <c r="AM645" s="2">
        <v>2470</v>
      </c>
      <c r="AN645" s="2">
        <v>-1726.1</v>
      </c>
      <c r="AR645" s="2">
        <v>907.19</v>
      </c>
      <c r="AS645" s="2">
        <v>280</v>
      </c>
      <c r="AT645" s="2">
        <v>627.19000000000005</v>
      </c>
      <c r="AX645" s="2">
        <v>408.24</v>
      </c>
      <c r="AY645" s="2">
        <v>293</v>
      </c>
      <c r="AZ645" s="2">
        <v>115.24000000000001</v>
      </c>
      <c r="BD645" s="2">
        <v>907.19</v>
      </c>
      <c r="BE645" s="2">
        <v>136</v>
      </c>
      <c r="BF645" s="2">
        <v>771.19</v>
      </c>
    </row>
    <row r="646" spans="1:58" x14ac:dyDescent="0.25">
      <c r="A646" s="7">
        <v>0.44722222222222202</v>
      </c>
      <c r="B646" s="1">
        <v>545.44196999739063</v>
      </c>
      <c r="C646" s="2">
        <v>425</v>
      </c>
      <c r="D646" s="2">
        <v>120.44196999739063</v>
      </c>
      <c r="H646" s="1">
        <v>254.53958599878234</v>
      </c>
      <c r="I646" s="2">
        <v>3188</v>
      </c>
      <c r="J646" s="2">
        <v>-2933.4604140012175</v>
      </c>
      <c r="N646" s="1">
        <v>327.2651819984344</v>
      </c>
      <c r="O646" s="2">
        <v>31</v>
      </c>
      <c r="P646" s="2">
        <v>296.2651819984344</v>
      </c>
      <c r="T646" s="1">
        <v>581.8047679972168</v>
      </c>
      <c r="U646" s="2">
        <v>279</v>
      </c>
      <c r="V646" s="2">
        <v>302.8047679972168</v>
      </c>
      <c r="Z646" s="2">
        <v>909.07</v>
      </c>
      <c r="AA646" s="2">
        <v>53</v>
      </c>
      <c r="AB646" s="2">
        <v>856.07</v>
      </c>
      <c r="AF646" s="2">
        <v>490.9</v>
      </c>
      <c r="AG646" s="2">
        <v>2055</v>
      </c>
      <c r="AH646" s="2">
        <v>-1564.1</v>
      </c>
      <c r="AL646" s="2">
        <v>763.62</v>
      </c>
      <c r="AM646" s="2">
        <v>2470</v>
      </c>
      <c r="AN646" s="2">
        <v>-1706.38</v>
      </c>
      <c r="AR646" s="2">
        <v>909.07</v>
      </c>
      <c r="AS646" s="2">
        <v>280</v>
      </c>
      <c r="AT646" s="2">
        <v>629.07000000000005</v>
      </c>
      <c r="AX646" s="2">
        <v>409.08</v>
      </c>
      <c r="AY646" s="2">
        <v>293</v>
      </c>
      <c r="AZ646" s="2">
        <v>116.07999999999998</v>
      </c>
      <c r="BD646" s="2">
        <v>909.07</v>
      </c>
      <c r="BE646" s="2">
        <v>136</v>
      </c>
      <c r="BF646" s="2">
        <v>773.07</v>
      </c>
    </row>
    <row r="647" spans="1:58" x14ac:dyDescent="0.25">
      <c r="A647" s="7">
        <v>0.44791666666666702</v>
      </c>
      <c r="B647" s="1">
        <v>455.46711772756902</v>
      </c>
      <c r="C647" s="2">
        <v>425</v>
      </c>
      <c r="D647" s="2">
        <v>30.467117727569018</v>
      </c>
      <c r="H647" s="1">
        <v>236.8429012183359</v>
      </c>
      <c r="I647" s="2">
        <v>3350</v>
      </c>
      <c r="J647" s="2">
        <v>-3113.157098781664</v>
      </c>
      <c r="N647" s="1">
        <v>309.71764005474694</v>
      </c>
      <c r="O647" s="2">
        <v>31</v>
      </c>
      <c r="P647" s="2">
        <v>278.71764005474694</v>
      </c>
      <c r="T647" s="1">
        <v>710.52870365500758</v>
      </c>
      <c r="U647" s="2">
        <v>279</v>
      </c>
      <c r="V647" s="2">
        <v>431.52870365500758</v>
      </c>
      <c r="Z647" s="2">
        <v>910.93</v>
      </c>
      <c r="AA647" s="2">
        <v>53</v>
      </c>
      <c r="AB647" s="2">
        <v>857.93</v>
      </c>
      <c r="AF647" s="2">
        <v>510.12</v>
      </c>
      <c r="AG647" s="2">
        <v>2055</v>
      </c>
      <c r="AH647" s="2">
        <v>-1544.88</v>
      </c>
      <c r="AL647" s="2">
        <v>865.39</v>
      </c>
      <c r="AM647" s="2">
        <v>2470</v>
      </c>
      <c r="AN647" s="2">
        <v>-1604.6100000000001</v>
      </c>
      <c r="AR647" s="2">
        <v>910.93</v>
      </c>
      <c r="AS647" s="2">
        <v>280</v>
      </c>
      <c r="AT647" s="2">
        <v>630.92999999999995</v>
      </c>
      <c r="AX647" s="2">
        <v>473.69</v>
      </c>
      <c r="AY647" s="2">
        <v>293</v>
      </c>
      <c r="AZ647" s="2">
        <v>180.69</v>
      </c>
      <c r="BD647" s="2">
        <v>910.93</v>
      </c>
      <c r="BE647" s="2">
        <v>136</v>
      </c>
      <c r="BF647" s="2">
        <v>774.93</v>
      </c>
    </row>
    <row r="648" spans="1:58" x14ac:dyDescent="0.25">
      <c r="A648" s="7">
        <v>0.44861111111111102</v>
      </c>
      <c r="B648" s="1">
        <v>474.64926994135499</v>
      </c>
      <c r="C648" s="2">
        <v>425</v>
      </c>
      <c r="D648" s="2">
        <v>49.649269941354987</v>
      </c>
      <c r="H648" s="1">
        <v>228.19676439488222</v>
      </c>
      <c r="I648" s="2">
        <v>3350</v>
      </c>
      <c r="J648" s="2">
        <v>-3121.8032356051176</v>
      </c>
      <c r="N648" s="1">
        <v>301.2197290012445</v>
      </c>
      <c r="O648" s="2">
        <v>31</v>
      </c>
      <c r="P648" s="2">
        <v>270.2197290012445</v>
      </c>
      <c r="T648" s="1">
        <v>648.07881088146542</v>
      </c>
      <c r="U648" s="2">
        <v>171</v>
      </c>
      <c r="V648" s="2">
        <v>477.07881088146542</v>
      </c>
      <c r="Z648" s="2">
        <v>912.79</v>
      </c>
      <c r="AA648" s="2">
        <v>53</v>
      </c>
      <c r="AB648" s="2">
        <v>859.79</v>
      </c>
      <c r="AF648" s="2">
        <v>648.08000000000004</v>
      </c>
      <c r="AG648" s="2">
        <v>2055</v>
      </c>
      <c r="AH648" s="2">
        <v>-1406.92</v>
      </c>
      <c r="AL648" s="2">
        <v>912.79</v>
      </c>
      <c r="AM648" s="2">
        <v>2470</v>
      </c>
      <c r="AN648" s="2">
        <v>-1557.21</v>
      </c>
      <c r="AR648" s="2">
        <v>912.79</v>
      </c>
      <c r="AS648" s="2">
        <v>280</v>
      </c>
      <c r="AT648" s="2">
        <v>632.79</v>
      </c>
      <c r="AX648" s="2">
        <v>502.03</v>
      </c>
      <c r="AY648" s="2">
        <v>293</v>
      </c>
      <c r="AZ648" s="2">
        <v>209.02999999999997</v>
      </c>
      <c r="BD648" s="2">
        <v>912.79</v>
      </c>
      <c r="BE648" s="2">
        <v>136</v>
      </c>
      <c r="BF648" s="2">
        <v>776.79</v>
      </c>
    </row>
    <row r="649" spans="1:58" x14ac:dyDescent="0.25">
      <c r="A649" s="7">
        <v>0.44930555555555601</v>
      </c>
      <c r="B649" s="1">
        <v>457.31419075713433</v>
      </c>
      <c r="C649" s="2">
        <v>425</v>
      </c>
      <c r="D649" s="2">
        <v>32.314190757134327</v>
      </c>
      <c r="H649" s="1">
        <v>256.09594682399523</v>
      </c>
      <c r="I649" s="2">
        <v>3350</v>
      </c>
      <c r="J649" s="2">
        <v>-3093.9040531760047</v>
      </c>
      <c r="N649" s="1">
        <v>301.8273658997087</v>
      </c>
      <c r="O649" s="2">
        <v>31</v>
      </c>
      <c r="P649" s="2">
        <v>270.8273658997087</v>
      </c>
      <c r="T649" s="1">
        <v>649.38615087513074</v>
      </c>
      <c r="U649" s="2">
        <v>171</v>
      </c>
      <c r="V649" s="2">
        <v>478.38615087513074</v>
      </c>
      <c r="Z649" s="2">
        <v>914.63</v>
      </c>
      <c r="AA649" s="2">
        <v>53</v>
      </c>
      <c r="AB649" s="2">
        <v>861.63</v>
      </c>
      <c r="AF649" s="2">
        <v>676.83</v>
      </c>
      <c r="AG649" s="2">
        <v>2055</v>
      </c>
      <c r="AH649" s="2">
        <v>-1378.17</v>
      </c>
      <c r="AL649" s="2">
        <v>914.63</v>
      </c>
      <c r="AM649" s="2">
        <v>2470</v>
      </c>
      <c r="AN649" s="2">
        <v>-1555.37</v>
      </c>
      <c r="AR649" s="2">
        <v>914.63</v>
      </c>
      <c r="AS649" s="2">
        <v>280</v>
      </c>
      <c r="AT649" s="2">
        <v>634.63</v>
      </c>
      <c r="AX649" s="2">
        <v>530.48</v>
      </c>
      <c r="AY649" s="2">
        <v>293</v>
      </c>
      <c r="AZ649" s="2">
        <v>237.48000000000002</v>
      </c>
      <c r="BD649" s="2">
        <v>914.63</v>
      </c>
      <c r="BE649" s="2">
        <v>136</v>
      </c>
      <c r="BF649" s="2">
        <v>778.63</v>
      </c>
    </row>
    <row r="650" spans="1:58" x14ac:dyDescent="0.25">
      <c r="A650" s="7">
        <v>0.45</v>
      </c>
      <c r="B650" s="1">
        <v>733.16653809683714</v>
      </c>
      <c r="C650" s="2">
        <v>425</v>
      </c>
      <c r="D650" s="2">
        <v>308.16653809683714</v>
      </c>
      <c r="H650" s="1">
        <v>256.60828833389309</v>
      </c>
      <c r="I650" s="2">
        <v>3350</v>
      </c>
      <c r="J650" s="2">
        <v>-3093.3917116661069</v>
      </c>
      <c r="N650" s="1">
        <v>293.26661523873486</v>
      </c>
      <c r="O650" s="2">
        <v>31</v>
      </c>
      <c r="P650" s="2">
        <v>262.26661523873486</v>
      </c>
      <c r="T650" s="1">
        <v>659.84988428715337</v>
      </c>
      <c r="U650" s="2">
        <v>171</v>
      </c>
      <c r="V650" s="2">
        <v>488.84988428715337</v>
      </c>
      <c r="Z650" s="2">
        <v>916.46</v>
      </c>
      <c r="AA650" s="2">
        <v>53</v>
      </c>
      <c r="AB650" s="2">
        <v>863.46</v>
      </c>
      <c r="AF650" s="2">
        <v>724</v>
      </c>
      <c r="AG650" s="2">
        <v>2055</v>
      </c>
      <c r="AH650" s="2">
        <v>-1331</v>
      </c>
      <c r="AL650" s="2">
        <v>916.46</v>
      </c>
      <c r="AM650" s="2">
        <v>2470</v>
      </c>
      <c r="AN650" s="2">
        <v>-1553.54</v>
      </c>
      <c r="AR650" s="2">
        <v>916.46</v>
      </c>
      <c r="AS650" s="2">
        <v>280</v>
      </c>
      <c r="AT650" s="2">
        <v>636.46</v>
      </c>
      <c r="AX650" s="2">
        <v>742.33</v>
      </c>
      <c r="AY650" s="2">
        <v>293</v>
      </c>
      <c r="AZ650" s="2">
        <v>449.33000000000004</v>
      </c>
      <c r="BD650" s="2">
        <v>916.46</v>
      </c>
      <c r="BE650" s="2">
        <v>136</v>
      </c>
      <c r="BF650" s="2">
        <v>780.46</v>
      </c>
    </row>
    <row r="651" spans="1:58" x14ac:dyDescent="0.25">
      <c r="A651" s="7">
        <v>0.45069444444444401</v>
      </c>
      <c r="B651" s="1">
        <v>707.0728252883938</v>
      </c>
      <c r="C651" s="2">
        <v>425</v>
      </c>
      <c r="D651" s="2">
        <v>282.0728252883938</v>
      </c>
      <c r="H651" s="1">
        <v>257.11739101396142</v>
      </c>
      <c r="I651" s="2">
        <v>3350</v>
      </c>
      <c r="J651" s="2">
        <v>-3092.8826089860386</v>
      </c>
      <c r="N651" s="1">
        <v>303.03121083788307</v>
      </c>
      <c r="O651" s="2">
        <v>31</v>
      </c>
      <c r="P651" s="2">
        <v>272.03121083788307</v>
      </c>
      <c r="T651" s="1">
        <v>651.97624149968772</v>
      </c>
      <c r="U651" s="2">
        <v>171</v>
      </c>
      <c r="V651" s="2">
        <v>480.97624149968772</v>
      </c>
      <c r="Z651" s="2">
        <v>918.28</v>
      </c>
      <c r="AA651" s="2">
        <v>53</v>
      </c>
      <c r="AB651" s="2">
        <v>865.28</v>
      </c>
      <c r="AF651" s="2">
        <v>596.88</v>
      </c>
      <c r="AG651" s="2">
        <v>2055</v>
      </c>
      <c r="AH651" s="2">
        <v>-1458.12</v>
      </c>
      <c r="AL651" s="2">
        <v>918.28</v>
      </c>
      <c r="AM651" s="2">
        <v>2261</v>
      </c>
      <c r="AN651" s="2">
        <v>-1342.72</v>
      </c>
      <c r="AR651" s="2">
        <v>918.28</v>
      </c>
      <c r="AS651" s="2">
        <v>280</v>
      </c>
      <c r="AT651" s="2">
        <v>638.28</v>
      </c>
      <c r="AX651" s="2">
        <v>734.62</v>
      </c>
      <c r="AY651" s="2">
        <v>293</v>
      </c>
      <c r="AZ651" s="2">
        <v>441.62</v>
      </c>
      <c r="BD651" s="2">
        <v>918.28</v>
      </c>
      <c r="BE651" s="2">
        <v>136</v>
      </c>
      <c r="BF651" s="2">
        <v>782.28</v>
      </c>
    </row>
    <row r="652" spans="1:58" x14ac:dyDescent="0.25">
      <c r="A652" s="7">
        <v>0.45138888888888901</v>
      </c>
      <c r="B652" s="1">
        <v>800.47222642779127</v>
      </c>
      <c r="C652" s="2">
        <v>425</v>
      </c>
      <c r="D652" s="2">
        <v>375.47222642779127</v>
      </c>
      <c r="H652" s="1">
        <v>460.04150944125934</v>
      </c>
      <c r="I652" s="2">
        <v>3350</v>
      </c>
      <c r="J652" s="2">
        <v>-2889.9584905587408</v>
      </c>
      <c r="N652" s="1">
        <v>312.82822642005635</v>
      </c>
      <c r="O652" s="2">
        <v>31</v>
      </c>
      <c r="P652" s="2">
        <v>281.82822642005635</v>
      </c>
      <c r="T652" s="1">
        <v>478.44316981890972</v>
      </c>
      <c r="U652" s="2">
        <v>171</v>
      </c>
      <c r="V652" s="2">
        <v>307.44316981890972</v>
      </c>
      <c r="Z652" s="2">
        <v>920.08</v>
      </c>
      <c r="AA652" s="2">
        <v>53</v>
      </c>
      <c r="AB652" s="2">
        <v>867.08</v>
      </c>
      <c r="AF652" s="2">
        <v>377.23</v>
      </c>
      <c r="AG652" s="2">
        <v>337</v>
      </c>
      <c r="AH652" s="2">
        <v>40.230000000000018</v>
      </c>
      <c r="AL652" s="2">
        <v>920.08</v>
      </c>
      <c r="AM652" s="2">
        <v>2261</v>
      </c>
      <c r="AN652" s="2">
        <v>-1340.92</v>
      </c>
      <c r="AR652" s="2">
        <v>395.64</v>
      </c>
      <c r="AS652" s="2">
        <v>100</v>
      </c>
      <c r="AT652" s="2">
        <v>295.64</v>
      </c>
      <c r="AX652" s="2">
        <v>736.07</v>
      </c>
      <c r="AY652" s="2">
        <v>293</v>
      </c>
      <c r="AZ652" s="2">
        <v>443.07000000000005</v>
      </c>
      <c r="BD652" s="2">
        <v>920.08</v>
      </c>
      <c r="BE652" s="2">
        <v>136</v>
      </c>
      <c r="BF652" s="2">
        <v>784.08</v>
      </c>
    </row>
    <row r="653" spans="1:58" x14ac:dyDescent="0.25">
      <c r="A653" s="7">
        <v>0.452083333333333</v>
      </c>
      <c r="B653" s="1">
        <v>811.25264514583182</v>
      </c>
      <c r="C653" s="2">
        <v>425</v>
      </c>
      <c r="D653" s="2">
        <v>386.25264514583182</v>
      </c>
      <c r="H653" s="1">
        <v>525.47046333309561</v>
      </c>
      <c r="I653" s="2">
        <v>3350</v>
      </c>
      <c r="J653" s="2">
        <v>-2824.5295366669043</v>
      </c>
      <c r="N653" s="1">
        <v>322.65730204663765</v>
      </c>
      <c r="O653" s="2">
        <v>31</v>
      </c>
      <c r="P653" s="2">
        <v>291.65730204663765</v>
      </c>
      <c r="T653" s="1">
        <v>470.15778298224353</v>
      </c>
      <c r="U653" s="2">
        <v>171</v>
      </c>
      <c r="V653" s="2">
        <v>299.15778298224353</v>
      </c>
      <c r="Z653" s="2">
        <v>921.88</v>
      </c>
      <c r="AA653" s="2">
        <v>53</v>
      </c>
      <c r="AB653" s="2">
        <v>868.88</v>
      </c>
      <c r="AF653" s="2">
        <v>387.19</v>
      </c>
      <c r="AG653" s="2">
        <v>337</v>
      </c>
      <c r="AH653" s="2">
        <v>50.19</v>
      </c>
      <c r="AL653" s="2">
        <v>921.88</v>
      </c>
      <c r="AM653" s="2">
        <v>2261</v>
      </c>
      <c r="AN653" s="2">
        <v>-1339.12</v>
      </c>
      <c r="AR653" s="2">
        <v>433.28</v>
      </c>
      <c r="AS653" s="2">
        <v>100</v>
      </c>
      <c r="AT653" s="2">
        <v>333.28</v>
      </c>
      <c r="AX653" s="2">
        <v>728.28</v>
      </c>
      <c r="AY653" s="2">
        <v>293</v>
      </c>
      <c r="AZ653" s="2">
        <v>435.28</v>
      </c>
      <c r="BD653" s="2">
        <v>921.88</v>
      </c>
      <c r="BE653" s="2">
        <v>136</v>
      </c>
      <c r="BF653" s="2">
        <v>785.88</v>
      </c>
    </row>
    <row r="654" spans="1:58" x14ac:dyDescent="0.25">
      <c r="A654" s="7">
        <v>0.452777777777778</v>
      </c>
      <c r="B654" s="1">
        <v>766.63889859339235</v>
      </c>
      <c r="C654" s="2">
        <v>425</v>
      </c>
      <c r="D654" s="2">
        <v>341.63889859339235</v>
      </c>
      <c r="H654" s="1">
        <v>489.54050151144332</v>
      </c>
      <c r="I654" s="2">
        <v>3350</v>
      </c>
      <c r="J654" s="2">
        <v>-2860.4594984885566</v>
      </c>
      <c r="N654" s="1">
        <v>323.28146326227392</v>
      </c>
      <c r="O654" s="2">
        <v>31</v>
      </c>
      <c r="P654" s="2">
        <v>292.28146326227392</v>
      </c>
      <c r="T654" s="1">
        <v>443.3574353311185</v>
      </c>
      <c r="U654" s="2">
        <v>171</v>
      </c>
      <c r="V654" s="2">
        <v>272.3574353311185</v>
      </c>
      <c r="Z654" s="2">
        <v>923.66</v>
      </c>
      <c r="AA654" s="2">
        <v>53</v>
      </c>
      <c r="AB654" s="2">
        <v>870.66</v>
      </c>
      <c r="AF654" s="2">
        <v>332.52</v>
      </c>
      <c r="AG654" s="2">
        <v>337</v>
      </c>
      <c r="AH654" s="2">
        <v>-4.4800000000000182</v>
      </c>
      <c r="AL654" s="2">
        <v>923.66</v>
      </c>
      <c r="AM654" s="2">
        <v>2261</v>
      </c>
      <c r="AN654" s="2">
        <v>-1337.3400000000001</v>
      </c>
      <c r="AR654" s="2">
        <v>452.59</v>
      </c>
      <c r="AS654" s="2">
        <v>100</v>
      </c>
      <c r="AT654" s="2">
        <v>352.59</v>
      </c>
      <c r="AX654" s="2">
        <v>729.69</v>
      </c>
      <c r="AY654" s="2">
        <v>293</v>
      </c>
      <c r="AZ654" s="2">
        <v>436.69000000000005</v>
      </c>
      <c r="BD654" s="2">
        <v>923.66</v>
      </c>
      <c r="BE654" s="2">
        <v>136</v>
      </c>
      <c r="BF654" s="2">
        <v>787.66</v>
      </c>
    </row>
    <row r="655" spans="1:58" x14ac:dyDescent="0.25">
      <c r="A655" s="7">
        <v>0.453472222222222</v>
      </c>
      <c r="B655" s="1">
        <v>786.61799782003709</v>
      </c>
      <c r="C655" s="2">
        <v>425</v>
      </c>
      <c r="D655" s="2">
        <v>361.61799782003709</v>
      </c>
      <c r="H655" s="1">
        <v>897.66995045345402</v>
      </c>
      <c r="I655" s="2">
        <v>3350</v>
      </c>
      <c r="J655" s="2">
        <v>-2452.330049546546</v>
      </c>
      <c r="N655" s="1">
        <v>323.90152851413291</v>
      </c>
      <c r="O655" s="2">
        <v>31</v>
      </c>
      <c r="P655" s="2">
        <v>292.90152851413291</v>
      </c>
      <c r="T655" s="1">
        <v>453.46213991978607</v>
      </c>
      <c r="U655" s="2">
        <v>171</v>
      </c>
      <c r="V655" s="2">
        <v>282.46213991978607</v>
      </c>
      <c r="Z655" s="2">
        <v>925.43</v>
      </c>
      <c r="AA655" s="2">
        <v>53</v>
      </c>
      <c r="AB655" s="2">
        <v>872.43</v>
      </c>
      <c r="AF655" s="2">
        <v>323.89999999999998</v>
      </c>
      <c r="AG655" s="2">
        <v>337</v>
      </c>
      <c r="AH655" s="2">
        <v>-13.100000000000023</v>
      </c>
      <c r="AL655" s="2">
        <v>925.43</v>
      </c>
      <c r="AM655" s="2">
        <v>278</v>
      </c>
      <c r="AN655" s="2">
        <v>647.42999999999995</v>
      </c>
      <c r="AR655" s="2">
        <v>425.7</v>
      </c>
      <c r="AS655" s="2">
        <v>100</v>
      </c>
      <c r="AT655" s="2">
        <v>325.7</v>
      </c>
      <c r="AX655" s="2">
        <v>740.35</v>
      </c>
      <c r="AY655" s="2">
        <v>293</v>
      </c>
      <c r="AZ655" s="2">
        <v>447.35</v>
      </c>
      <c r="BD655" s="2">
        <v>925.43</v>
      </c>
      <c r="BE655" s="2">
        <v>136</v>
      </c>
      <c r="BF655" s="2">
        <v>789.43</v>
      </c>
    </row>
    <row r="656" spans="1:58" x14ac:dyDescent="0.25">
      <c r="A656" s="7">
        <v>0.454166666666667</v>
      </c>
      <c r="B656" s="1">
        <v>843.74546395766833</v>
      </c>
      <c r="C656" s="2">
        <v>210</v>
      </c>
      <c r="D656" s="2">
        <v>633.74546395766833</v>
      </c>
      <c r="H656" s="1">
        <v>927.19281753589917</v>
      </c>
      <c r="I656" s="2">
        <v>3143</v>
      </c>
      <c r="J656" s="2">
        <v>-2215.8071824641011</v>
      </c>
      <c r="N656" s="1">
        <v>315.24555796220579</v>
      </c>
      <c r="O656" s="2">
        <v>31</v>
      </c>
      <c r="P656" s="2">
        <v>284.24555796220579</v>
      </c>
      <c r="T656" s="1">
        <v>435.78062424187266</v>
      </c>
      <c r="U656" s="2">
        <v>171</v>
      </c>
      <c r="V656" s="2">
        <v>264.78062424187266</v>
      </c>
      <c r="Z656" s="2">
        <v>927.19</v>
      </c>
      <c r="AA656" s="2">
        <v>53</v>
      </c>
      <c r="AB656" s="2">
        <v>874.19</v>
      </c>
      <c r="AF656" s="2">
        <v>343.06</v>
      </c>
      <c r="AG656" s="2">
        <v>2394</v>
      </c>
      <c r="AH656" s="2">
        <v>-2050.94</v>
      </c>
      <c r="AL656" s="2">
        <v>927.19</v>
      </c>
      <c r="AM656" s="2">
        <v>278</v>
      </c>
      <c r="AN656" s="2">
        <v>649.19000000000005</v>
      </c>
      <c r="AR656" s="2">
        <v>584.13</v>
      </c>
      <c r="AS656" s="2">
        <v>100</v>
      </c>
      <c r="AT656" s="2">
        <v>484.13</v>
      </c>
      <c r="AX656" s="2">
        <v>741.75</v>
      </c>
      <c r="AY656" s="2">
        <v>293</v>
      </c>
      <c r="AZ656" s="2">
        <v>448.75</v>
      </c>
      <c r="BD656" s="2">
        <v>927.19</v>
      </c>
      <c r="BE656" s="2">
        <v>136</v>
      </c>
      <c r="BF656" s="2">
        <v>791.19</v>
      </c>
    </row>
    <row r="657" spans="1:58" x14ac:dyDescent="0.25">
      <c r="A657" s="7">
        <v>0.45486111111111099</v>
      </c>
      <c r="B657" s="1">
        <v>854.62565309008812</v>
      </c>
      <c r="C657" s="2">
        <v>210</v>
      </c>
      <c r="D657" s="2">
        <v>644.62565309008812</v>
      </c>
      <c r="H657" s="1">
        <v>928.94092727183477</v>
      </c>
      <c r="I657" s="2">
        <v>3143</v>
      </c>
      <c r="J657" s="2">
        <v>-2214.0590727281651</v>
      </c>
      <c r="N657" s="1">
        <v>315.83991527242392</v>
      </c>
      <c r="O657" s="2">
        <v>31</v>
      </c>
      <c r="P657" s="2">
        <v>284.83991527242392</v>
      </c>
      <c r="T657" s="1">
        <v>427.31282654504406</v>
      </c>
      <c r="U657" s="2">
        <v>296</v>
      </c>
      <c r="V657" s="2">
        <v>131.31282654504406</v>
      </c>
      <c r="Z657" s="2">
        <v>928.94</v>
      </c>
      <c r="AA657" s="2">
        <v>53</v>
      </c>
      <c r="AB657" s="2">
        <v>875.94</v>
      </c>
      <c r="AF657" s="2">
        <v>315.83999999999997</v>
      </c>
      <c r="AG657" s="2">
        <v>2208</v>
      </c>
      <c r="AH657" s="2">
        <v>-1892.16</v>
      </c>
      <c r="AL657" s="2">
        <v>928.94</v>
      </c>
      <c r="AM657" s="2">
        <v>278</v>
      </c>
      <c r="AN657" s="2">
        <v>650.94000000000005</v>
      </c>
      <c r="AR657" s="2">
        <v>733.86</v>
      </c>
      <c r="AS657" s="2">
        <v>100</v>
      </c>
      <c r="AT657" s="2">
        <v>633.86</v>
      </c>
      <c r="AX657" s="2">
        <v>650.26</v>
      </c>
      <c r="AY657" s="2">
        <v>123</v>
      </c>
      <c r="AZ657" s="2">
        <v>527.26</v>
      </c>
      <c r="BD657" s="2">
        <v>510.92</v>
      </c>
      <c r="BE657" s="2">
        <v>136</v>
      </c>
      <c r="BF657" s="2">
        <v>374.92</v>
      </c>
    </row>
    <row r="658" spans="1:58" x14ac:dyDescent="0.25">
      <c r="A658" s="7">
        <v>0.45555555555555599</v>
      </c>
      <c r="B658" s="1">
        <v>865.52982848855527</v>
      </c>
      <c r="C658" s="2">
        <v>210</v>
      </c>
      <c r="D658" s="2">
        <v>655.52982848855527</v>
      </c>
      <c r="H658" s="1">
        <v>930.67723493393032</v>
      </c>
      <c r="I658" s="2">
        <v>3143</v>
      </c>
      <c r="J658" s="2">
        <v>-2212.3227650660697</v>
      </c>
      <c r="N658" s="1">
        <v>307.12348752819702</v>
      </c>
      <c r="O658" s="2">
        <v>31</v>
      </c>
      <c r="P658" s="2">
        <v>276.12348752819702</v>
      </c>
      <c r="T658" s="1">
        <v>428.11152806960791</v>
      </c>
      <c r="U658" s="2">
        <v>296</v>
      </c>
      <c r="V658" s="2">
        <v>132.11152806960791</v>
      </c>
      <c r="Z658" s="2">
        <v>930.68</v>
      </c>
      <c r="AA658" s="2">
        <v>53</v>
      </c>
      <c r="AB658" s="2">
        <v>877.68</v>
      </c>
      <c r="AF658" s="2">
        <v>344.35</v>
      </c>
      <c r="AG658" s="2">
        <v>2208</v>
      </c>
      <c r="AH658" s="2">
        <v>-1863.65</v>
      </c>
      <c r="AL658" s="2">
        <v>930.68</v>
      </c>
      <c r="AM658" s="2">
        <v>278</v>
      </c>
      <c r="AN658" s="2">
        <v>652.67999999999995</v>
      </c>
      <c r="AR658" s="2">
        <v>716.62</v>
      </c>
      <c r="AS658" s="2">
        <v>100</v>
      </c>
      <c r="AT658" s="2">
        <v>616.62</v>
      </c>
      <c r="AX658" s="2">
        <v>586.33000000000004</v>
      </c>
      <c r="AY658" s="2">
        <v>464</v>
      </c>
      <c r="AZ658" s="2">
        <v>122.33000000000004</v>
      </c>
      <c r="BD658" s="2">
        <v>446.73</v>
      </c>
      <c r="BE658" s="2">
        <v>136</v>
      </c>
      <c r="BF658" s="2">
        <v>310.73</v>
      </c>
    </row>
    <row r="659" spans="1:58" x14ac:dyDescent="0.25">
      <c r="A659" s="7">
        <v>0.45624999999999999</v>
      </c>
      <c r="B659" s="1">
        <v>736.59734920810615</v>
      </c>
      <c r="C659" s="2">
        <v>210</v>
      </c>
      <c r="D659" s="2">
        <v>526.59734920810615</v>
      </c>
      <c r="H659" s="1">
        <v>932.40170785836222</v>
      </c>
      <c r="I659" s="2">
        <v>3143</v>
      </c>
      <c r="J659" s="2">
        <v>-2210.598292141638</v>
      </c>
      <c r="N659" s="1">
        <v>317.0165806718432</v>
      </c>
      <c r="O659" s="2">
        <v>31</v>
      </c>
      <c r="P659" s="2">
        <v>286.0165806718432</v>
      </c>
      <c r="T659" s="1">
        <v>419.58076853626301</v>
      </c>
      <c r="U659" s="2">
        <v>171</v>
      </c>
      <c r="V659" s="2">
        <v>248.58076853626301</v>
      </c>
      <c r="Z659" s="2">
        <v>932.4</v>
      </c>
      <c r="AA659" s="2">
        <v>53</v>
      </c>
      <c r="AB659" s="2">
        <v>879.4</v>
      </c>
      <c r="AF659" s="2">
        <v>363.64</v>
      </c>
      <c r="AG659" s="2">
        <v>151</v>
      </c>
      <c r="AH659" s="2">
        <v>212.64</v>
      </c>
      <c r="AL659" s="2">
        <v>932.4</v>
      </c>
      <c r="AM659" s="2">
        <v>278</v>
      </c>
      <c r="AN659" s="2">
        <v>654.4</v>
      </c>
      <c r="AR659" s="2">
        <v>839.16</v>
      </c>
      <c r="AS659" s="2">
        <v>100</v>
      </c>
      <c r="AT659" s="2">
        <v>739.16</v>
      </c>
      <c r="AX659" s="2">
        <v>456.88</v>
      </c>
      <c r="AY659" s="2">
        <v>464</v>
      </c>
      <c r="AZ659" s="2">
        <v>-7.1200000000000045</v>
      </c>
      <c r="BD659" s="2">
        <v>456.88</v>
      </c>
      <c r="BE659" s="2">
        <v>136</v>
      </c>
      <c r="BF659" s="2">
        <v>320.88</v>
      </c>
    </row>
    <row r="660" spans="1:58" x14ac:dyDescent="0.25">
      <c r="A660" s="7">
        <v>0.45694444444444399</v>
      </c>
      <c r="B660" s="1">
        <v>728.6091646109445</v>
      </c>
      <c r="C660" s="2">
        <v>210</v>
      </c>
      <c r="D660" s="2">
        <v>518.6091646109445</v>
      </c>
      <c r="H660" s="1">
        <v>934.11431360377503</v>
      </c>
      <c r="I660" s="2">
        <v>3143</v>
      </c>
      <c r="J660" s="2">
        <v>-2208.8856863962251</v>
      </c>
      <c r="N660" s="1">
        <v>326.94000976132122</v>
      </c>
      <c r="O660" s="2">
        <v>31</v>
      </c>
      <c r="P660" s="2">
        <v>295.94000976132122</v>
      </c>
      <c r="T660" s="1">
        <v>457.71601366584969</v>
      </c>
      <c r="U660" s="2">
        <v>171</v>
      </c>
      <c r="V660" s="2">
        <v>286.71601366584969</v>
      </c>
      <c r="Z660" s="2">
        <v>934.11</v>
      </c>
      <c r="AA660" s="2">
        <v>53</v>
      </c>
      <c r="AB660" s="2">
        <v>881.11</v>
      </c>
      <c r="AF660" s="2">
        <v>429.69</v>
      </c>
      <c r="AG660" s="2">
        <v>151</v>
      </c>
      <c r="AH660" s="2">
        <v>278.69</v>
      </c>
      <c r="AL660" s="2">
        <v>934.11</v>
      </c>
      <c r="AM660" s="2">
        <v>278</v>
      </c>
      <c r="AN660" s="2">
        <v>656.11</v>
      </c>
      <c r="AR660" s="2">
        <v>812.68</v>
      </c>
      <c r="AS660" s="2">
        <v>100</v>
      </c>
      <c r="AT660" s="2">
        <v>712.68</v>
      </c>
      <c r="AX660" s="2">
        <v>420.35</v>
      </c>
      <c r="AY660" s="2">
        <v>464</v>
      </c>
      <c r="AZ660" s="2">
        <v>-43.649999999999977</v>
      </c>
      <c r="BD660" s="2">
        <v>448.37</v>
      </c>
      <c r="BE660" s="2">
        <v>31</v>
      </c>
      <c r="BF660" s="2">
        <v>417.37</v>
      </c>
    </row>
    <row r="661" spans="1:58" x14ac:dyDescent="0.25">
      <c r="A661" s="7">
        <v>0.45763888888888898</v>
      </c>
      <c r="B661" s="1">
        <v>720.57756536295096</v>
      </c>
      <c r="C661" s="2">
        <v>224</v>
      </c>
      <c r="D661" s="2">
        <v>496.57756536295096</v>
      </c>
      <c r="H661" s="1">
        <v>935.81501995188432</v>
      </c>
      <c r="I661" s="2">
        <v>3143</v>
      </c>
      <c r="J661" s="2">
        <v>-2207.1849800481159</v>
      </c>
      <c r="N661" s="1">
        <v>346.25155738219723</v>
      </c>
      <c r="O661" s="2">
        <v>31</v>
      </c>
      <c r="P661" s="2">
        <v>315.25155738219723</v>
      </c>
      <c r="T661" s="1">
        <v>458.54935977642339</v>
      </c>
      <c r="U661" s="2">
        <v>171</v>
      </c>
      <c r="V661" s="2">
        <v>287.54935977642339</v>
      </c>
      <c r="Z661" s="2">
        <v>935.82</v>
      </c>
      <c r="AA661" s="2">
        <v>53</v>
      </c>
      <c r="AB661" s="2">
        <v>882.82</v>
      </c>
      <c r="AF661" s="2">
        <v>421.12</v>
      </c>
      <c r="AG661" s="2">
        <v>162</v>
      </c>
      <c r="AH661" s="2">
        <v>259.12</v>
      </c>
      <c r="AL661" s="2">
        <v>935.82</v>
      </c>
      <c r="AM661" s="2">
        <v>278</v>
      </c>
      <c r="AN661" s="2">
        <v>657.82</v>
      </c>
      <c r="AR661" s="2">
        <v>804.8</v>
      </c>
      <c r="AS661" s="2">
        <v>100</v>
      </c>
      <c r="AT661" s="2">
        <v>704.8</v>
      </c>
      <c r="AX661" s="2">
        <v>421.12</v>
      </c>
      <c r="AY661" s="2">
        <v>464</v>
      </c>
      <c r="AZ661" s="2">
        <v>-42.879999999999995</v>
      </c>
      <c r="BD661" s="2">
        <v>439.83</v>
      </c>
      <c r="BE661" s="2">
        <v>31</v>
      </c>
      <c r="BF661" s="2">
        <v>408.83</v>
      </c>
    </row>
    <row r="662" spans="1:58" x14ac:dyDescent="0.25">
      <c r="A662" s="7">
        <v>0.45833333333333298</v>
      </c>
      <c r="B662" s="1">
        <v>478.12693540311903</v>
      </c>
      <c r="C662" s="2">
        <v>224</v>
      </c>
      <c r="D662" s="2">
        <v>254.12693540311903</v>
      </c>
      <c r="H662" s="1">
        <v>937.50379490807654</v>
      </c>
      <c r="I662" s="2">
        <v>3143</v>
      </c>
      <c r="J662" s="2">
        <v>-2205.4962050919235</v>
      </c>
      <c r="N662" s="1">
        <v>346.87640411598835</v>
      </c>
      <c r="O662" s="2">
        <v>31</v>
      </c>
      <c r="P662" s="2">
        <v>315.87640411598835</v>
      </c>
      <c r="T662" s="1">
        <v>740.62799797738046</v>
      </c>
      <c r="U662" s="2">
        <v>171</v>
      </c>
      <c r="V662" s="2">
        <v>569.62799797738046</v>
      </c>
      <c r="Z662" s="2">
        <v>937.5</v>
      </c>
      <c r="AA662" s="2">
        <v>53</v>
      </c>
      <c r="AB662" s="2">
        <v>884.5</v>
      </c>
      <c r="AF662" s="2">
        <v>421.88</v>
      </c>
      <c r="AG662" s="2">
        <v>162</v>
      </c>
      <c r="AH662" s="2">
        <v>259.88</v>
      </c>
      <c r="AL662" s="2">
        <v>937.5</v>
      </c>
      <c r="AM662" s="2">
        <v>389</v>
      </c>
      <c r="AN662" s="2">
        <v>548.5</v>
      </c>
      <c r="AR662" s="2">
        <v>796.88</v>
      </c>
      <c r="AS662" s="2">
        <v>130</v>
      </c>
      <c r="AT662" s="2">
        <v>666.88</v>
      </c>
      <c r="AX662" s="2">
        <v>412.5</v>
      </c>
      <c r="AY662" s="2">
        <v>123</v>
      </c>
      <c r="AZ662" s="2">
        <v>289.5</v>
      </c>
      <c r="BD662" s="2">
        <v>693.75</v>
      </c>
      <c r="BE662" s="2">
        <v>31</v>
      </c>
      <c r="BF662" s="2">
        <v>662.75</v>
      </c>
    </row>
    <row r="663" spans="1:58" x14ac:dyDescent="0.25">
      <c r="A663" s="7">
        <v>0.45902777777777798</v>
      </c>
      <c r="B663" s="1">
        <v>488.37391548504252</v>
      </c>
      <c r="C663" s="2">
        <v>224</v>
      </c>
      <c r="D663" s="2">
        <v>264.37391548504252</v>
      </c>
      <c r="H663" s="1">
        <v>939.18060670200475</v>
      </c>
      <c r="I663" s="2">
        <v>3143</v>
      </c>
      <c r="J663" s="2">
        <v>-2203.8193932979952</v>
      </c>
      <c r="N663" s="1">
        <v>319.32140627868171</v>
      </c>
      <c r="O663" s="2">
        <v>156</v>
      </c>
      <c r="P663" s="2">
        <v>163.32140627868171</v>
      </c>
      <c r="T663" s="1">
        <v>704.38545502650368</v>
      </c>
      <c r="U663" s="2">
        <v>171</v>
      </c>
      <c r="V663" s="2">
        <v>533.38545502650368</v>
      </c>
      <c r="Z663" s="2">
        <v>939.18</v>
      </c>
      <c r="AA663" s="2">
        <v>208</v>
      </c>
      <c r="AB663" s="2">
        <v>731.18</v>
      </c>
      <c r="AF663" s="2">
        <v>554.12</v>
      </c>
      <c r="AG663" s="2">
        <v>162</v>
      </c>
      <c r="AH663" s="2">
        <v>392.12</v>
      </c>
      <c r="AL663" s="2">
        <v>939.18</v>
      </c>
      <c r="AM663" s="2">
        <v>389</v>
      </c>
      <c r="AN663" s="2">
        <v>550.17999999999995</v>
      </c>
      <c r="AR663" s="2">
        <v>807.7</v>
      </c>
      <c r="AS663" s="2">
        <v>130</v>
      </c>
      <c r="AT663" s="2">
        <v>677.7</v>
      </c>
      <c r="AX663" s="2">
        <v>432.02</v>
      </c>
      <c r="AY663" s="2">
        <v>123</v>
      </c>
      <c r="AZ663" s="2">
        <v>309.02</v>
      </c>
      <c r="BD663" s="2">
        <v>441.41</v>
      </c>
      <c r="BE663" s="2">
        <v>31</v>
      </c>
      <c r="BF663" s="2">
        <v>410.41</v>
      </c>
    </row>
    <row r="664" spans="1:58" x14ac:dyDescent="0.25">
      <c r="A664" s="7">
        <v>0.45972222222222198</v>
      </c>
      <c r="B664" s="1">
        <v>489.23962036985432</v>
      </c>
      <c r="C664" s="2">
        <v>224</v>
      </c>
      <c r="D664" s="2">
        <v>265.23962036985432</v>
      </c>
      <c r="H664" s="1">
        <v>940.84542378818139</v>
      </c>
      <c r="I664" s="2">
        <v>3143</v>
      </c>
      <c r="J664" s="2">
        <v>-2202.1545762118185</v>
      </c>
      <c r="N664" s="1">
        <v>329.29589832586345</v>
      </c>
      <c r="O664" s="2">
        <v>156</v>
      </c>
      <c r="P664" s="2">
        <v>173.29589832586345</v>
      </c>
      <c r="T664" s="1">
        <v>696.22561360325426</v>
      </c>
      <c r="U664" s="2">
        <v>171</v>
      </c>
      <c r="V664" s="2">
        <v>525.22561360325426</v>
      </c>
      <c r="Z664" s="2">
        <v>940.85</v>
      </c>
      <c r="AA664" s="2">
        <v>208</v>
      </c>
      <c r="AB664" s="2">
        <v>732.85</v>
      </c>
      <c r="AF664" s="2">
        <v>743.27</v>
      </c>
      <c r="AG664" s="2">
        <v>162</v>
      </c>
      <c r="AH664" s="2">
        <v>581.27</v>
      </c>
      <c r="AL664" s="2">
        <v>940.85</v>
      </c>
      <c r="AM664" s="2">
        <v>389</v>
      </c>
      <c r="AN664" s="2">
        <v>551.85</v>
      </c>
      <c r="AR664" s="2">
        <v>724.45</v>
      </c>
      <c r="AS664" s="2">
        <v>130</v>
      </c>
      <c r="AT664" s="2">
        <v>594.45000000000005</v>
      </c>
      <c r="AX664" s="2">
        <v>432.79</v>
      </c>
      <c r="AY664" s="2">
        <v>123</v>
      </c>
      <c r="AZ664" s="2">
        <v>309.79000000000002</v>
      </c>
      <c r="BD664" s="2">
        <v>442.2</v>
      </c>
      <c r="BE664" s="2">
        <v>31</v>
      </c>
      <c r="BF664" s="2">
        <v>411.2</v>
      </c>
    </row>
    <row r="665" spans="1:58" x14ac:dyDescent="0.25">
      <c r="A665" s="7">
        <v>0.46041666666666697</v>
      </c>
      <c r="B665" s="1">
        <v>490.09907172021451</v>
      </c>
      <c r="C665" s="2">
        <v>79</v>
      </c>
      <c r="D665" s="2">
        <v>411.09907172021451</v>
      </c>
      <c r="H665" s="1">
        <v>942.49821484656627</v>
      </c>
      <c r="I665" s="2">
        <v>3131</v>
      </c>
      <c r="J665" s="2">
        <v>-2188.501785153434</v>
      </c>
      <c r="N665" s="1">
        <v>339.29935734476385</v>
      </c>
      <c r="O665" s="2">
        <v>156</v>
      </c>
      <c r="P665" s="2">
        <v>183.29935734476385</v>
      </c>
      <c r="T665" s="1">
        <v>801.12348261958141</v>
      </c>
      <c r="U665" s="2">
        <v>171</v>
      </c>
      <c r="V665" s="2">
        <v>630.12348261958141</v>
      </c>
      <c r="Z665" s="2">
        <v>942.5</v>
      </c>
      <c r="AA665" s="2">
        <v>208</v>
      </c>
      <c r="AB665" s="2">
        <v>734.5</v>
      </c>
      <c r="AF665" s="2">
        <v>744.57</v>
      </c>
      <c r="AG665" s="2">
        <v>162</v>
      </c>
      <c r="AH665" s="2">
        <v>582.57000000000005</v>
      </c>
      <c r="AL665" s="2">
        <v>942.5</v>
      </c>
      <c r="AM665" s="2">
        <v>389</v>
      </c>
      <c r="AN665" s="2">
        <v>553.5</v>
      </c>
      <c r="AR665" s="2">
        <v>942.5</v>
      </c>
      <c r="AS665" s="2">
        <v>130</v>
      </c>
      <c r="AT665" s="2">
        <v>812.5</v>
      </c>
      <c r="AX665" s="2">
        <v>348.72</v>
      </c>
      <c r="AY665" s="2">
        <v>123</v>
      </c>
      <c r="AZ665" s="2">
        <v>225.72000000000003</v>
      </c>
      <c r="BD665" s="2">
        <v>424.12</v>
      </c>
      <c r="BE665" s="2">
        <v>31</v>
      </c>
      <c r="BF665" s="2">
        <v>393.12</v>
      </c>
    </row>
    <row r="666" spans="1:58" x14ac:dyDescent="0.25">
      <c r="A666" s="7">
        <v>0.46111111111111103</v>
      </c>
      <c r="B666" s="1">
        <v>519.27642183073397</v>
      </c>
      <c r="C666" s="2">
        <v>79</v>
      </c>
      <c r="D666" s="2">
        <v>440.27642183073397</v>
      </c>
      <c r="H666" s="1">
        <v>944.13894878315261</v>
      </c>
      <c r="I666" s="2">
        <v>3131</v>
      </c>
      <c r="J666" s="2">
        <v>-2186.8610512168475</v>
      </c>
      <c r="N666" s="1">
        <v>377.65557951326105</v>
      </c>
      <c r="O666" s="2">
        <v>156</v>
      </c>
      <c r="P666" s="2">
        <v>221.65557951326105</v>
      </c>
      <c r="T666" s="1">
        <v>802.51810646567958</v>
      </c>
      <c r="U666" s="2">
        <v>171</v>
      </c>
      <c r="V666" s="2">
        <v>631.51810646567958</v>
      </c>
      <c r="Z666" s="2">
        <v>944.14</v>
      </c>
      <c r="AA666" s="2">
        <v>208</v>
      </c>
      <c r="AB666" s="2">
        <v>736.14</v>
      </c>
      <c r="AF666" s="2">
        <v>745.87</v>
      </c>
      <c r="AG666" s="2">
        <v>162</v>
      </c>
      <c r="AH666" s="2">
        <v>583.87</v>
      </c>
      <c r="AL666" s="2">
        <v>944.14</v>
      </c>
      <c r="AM666" s="2">
        <v>389</v>
      </c>
      <c r="AN666" s="2">
        <v>555.14</v>
      </c>
      <c r="AR666" s="2">
        <v>944.14</v>
      </c>
      <c r="AS666" s="2">
        <v>130</v>
      </c>
      <c r="AT666" s="2">
        <v>814.14</v>
      </c>
      <c r="AX666" s="2">
        <v>387.1</v>
      </c>
      <c r="AY666" s="2">
        <v>123</v>
      </c>
      <c r="AZ666" s="2">
        <v>264.10000000000002</v>
      </c>
      <c r="BD666" s="2">
        <v>330.45</v>
      </c>
      <c r="BE666" s="2">
        <v>31</v>
      </c>
      <c r="BF666" s="2">
        <v>299.45</v>
      </c>
    </row>
    <row r="667" spans="1:58" x14ac:dyDescent="0.25">
      <c r="A667" s="7">
        <v>0.46180555555555602</v>
      </c>
      <c r="B667" s="1">
        <v>510.71450115449545</v>
      </c>
      <c r="C667" s="2">
        <v>79</v>
      </c>
      <c r="D667" s="2">
        <v>431.71450115449545</v>
      </c>
      <c r="H667" s="1">
        <v>945.76759473054722</v>
      </c>
      <c r="I667" s="2">
        <v>2969</v>
      </c>
      <c r="J667" s="2">
        <v>-2023.2324052694528</v>
      </c>
      <c r="N667" s="1">
        <v>378.30703789221889</v>
      </c>
      <c r="O667" s="2">
        <v>156</v>
      </c>
      <c r="P667" s="2">
        <v>222.30703789221889</v>
      </c>
      <c r="T667" s="1">
        <v>803.90245552096496</v>
      </c>
      <c r="U667" s="2">
        <v>171</v>
      </c>
      <c r="V667" s="2">
        <v>632.90245552096496</v>
      </c>
      <c r="Z667" s="2">
        <v>945.77</v>
      </c>
      <c r="AA667" s="2">
        <v>208</v>
      </c>
      <c r="AB667" s="2">
        <v>737.77</v>
      </c>
      <c r="AF667" s="2">
        <v>737.7</v>
      </c>
      <c r="AG667" s="2">
        <v>162</v>
      </c>
      <c r="AH667" s="2">
        <v>575.70000000000005</v>
      </c>
      <c r="AL667" s="2">
        <v>945.77</v>
      </c>
      <c r="AM667" s="2">
        <v>389</v>
      </c>
      <c r="AN667" s="2">
        <v>556.77</v>
      </c>
      <c r="AR667" s="2">
        <v>945.77</v>
      </c>
      <c r="AS667" s="2">
        <v>130</v>
      </c>
      <c r="AT667" s="2">
        <v>815.77</v>
      </c>
      <c r="AX667" s="2">
        <v>406.68</v>
      </c>
      <c r="AY667" s="2">
        <v>123</v>
      </c>
      <c r="AZ667" s="2">
        <v>283.68</v>
      </c>
      <c r="BD667" s="2">
        <v>331.02</v>
      </c>
      <c r="BE667" s="2">
        <v>31</v>
      </c>
      <c r="BF667" s="2">
        <v>300.02</v>
      </c>
    </row>
    <row r="668" spans="1:58" x14ac:dyDescent="0.25">
      <c r="A668" s="7">
        <v>0.46250000000000002</v>
      </c>
      <c r="B668" s="1">
        <v>492.63974346524537</v>
      </c>
      <c r="C668" s="2">
        <v>79</v>
      </c>
      <c r="D668" s="2">
        <v>413.63974346524537</v>
      </c>
      <c r="H668" s="1">
        <v>947.38412204854876</v>
      </c>
      <c r="I668" s="2">
        <v>2969</v>
      </c>
      <c r="J668" s="2">
        <v>-2021.6158779514512</v>
      </c>
      <c r="N668" s="1">
        <v>369.47980759893403</v>
      </c>
      <c r="O668" s="2">
        <v>31</v>
      </c>
      <c r="P668" s="2">
        <v>338.47980759893403</v>
      </c>
      <c r="T668" s="1">
        <v>805.27650374126642</v>
      </c>
      <c r="U668" s="2">
        <v>171</v>
      </c>
      <c r="V668" s="2">
        <v>634.27650374126642</v>
      </c>
      <c r="Z668" s="2">
        <v>947.38</v>
      </c>
      <c r="AA668" s="2">
        <v>208</v>
      </c>
      <c r="AB668" s="2">
        <v>739.38</v>
      </c>
      <c r="AF668" s="2">
        <v>814.75</v>
      </c>
      <c r="AG668" s="2">
        <v>162</v>
      </c>
      <c r="AH668" s="2">
        <v>652.75</v>
      </c>
      <c r="AL668" s="2">
        <v>947.38</v>
      </c>
      <c r="AM668" s="2">
        <v>464</v>
      </c>
      <c r="AN668" s="2">
        <v>483.38</v>
      </c>
      <c r="AR668" s="2">
        <v>947.38</v>
      </c>
      <c r="AS668" s="2">
        <v>1790</v>
      </c>
      <c r="AT668" s="2">
        <v>-842.62</v>
      </c>
      <c r="AX668" s="2">
        <v>407.38</v>
      </c>
      <c r="AY668" s="2">
        <v>123</v>
      </c>
      <c r="AZ668" s="2">
        <v>284.38</v>
      </c>
      <c r="BD668" s="2">
        <v>331.58</v>
      </c>
      <c r="BE668" s="2">
        <v>31</v>
      </c>
      <c r="BF668" s="2">
        <v>300.58</v>
      </c>
    </row>
    <row r="669" spans="1:58" x14ac:dyDescent="0.25">
      <c r="A669" s="7">
        <v>0.46319444444444402</v>
      </c>
      <c r="B669" s="1">
        <v>493.47402016885491</v>
      </c>
      <c r="C669" s="2">
        <v>79</v>
      </c>
      <c r="D669" s="2">
        <v>414.47402016885491</v>
      </c>
      <c r="H669" s="1">
        <v>948.98850032472092</v>
      </c>
      <c r="I669" s="2">
        <v>2969</v>
      </c>
      <c r="J669" s="2">
        <v>-2020.0114996752791</v>
      </c>
      <c r="N669" s="1">
        <v>360.61563012339394</v>
      </c>
      <c r="O669" s="2">
        <v>31</v>
      </c>
      <c r="P669" s="2">
        <v>329.61563012339394</v>
      </c>
      <c r="T669" s="1">
        <v>806.64022527601276</v>
      </c>
      <c r="U669" s="2">
        <v>171</v>
      </c>
      <c r="V669" s="2">
        <v>635.64022527601276</v>
      </c>
      <c r="Z669" s="2">
        <v>948.99</v>
      </c>
      <c r="AA669" s="2">
        <v>208</v>
      </c>
      <c r="AB669" s="2">
        <v>740.99</v>
      </c>
      <c r="AF669" s="2">
        <v>816.13</v>
      </c>
      <c r="AG669" s="2">
        <v>162</v>
      </c>
      <c r="AH669" s="2">
        <v>654.13</v>
      </c>
      <c r="AL669" s="2">
        <v>948.99</v>
      </c>
      <c r="AM669" s="2">
        <v>464</v>
      </c>
      <c r="AN669" s="2">
        <v>484.99</v>
      </c>
      <c r="AR669" s="2">
        <v>948.99</v>
      </c>
      <c r="AS669" s="2">
        <v>1790</v>
      </c>
      <c r="AT669" s="2">
        <v>-841.01</v>
      </c>
      <c r="AX669" s="2">
        <v>531.42999999999995</v>
      </c>
      <c r="AY669" s="2">
        <v>153</v>
      </c>
      <c r="AZ669" s="2">
        <v>378.42999999999995</v>
      </c>
      <c r="BD669" s="2">
        <v>351.13</v>
      </c>
      <c r="BE669" s="2">
        <v>31</v>
      </c>
      <c r="BF669" s="2">
        <v>320.13</v>
      </c>
    </row>
    <row r="670" spans="1:58" x14ac:dyDescent="0.25">
      <c r="A670" s="7">
        <v>0.46388888888888902</v>
      </c>
      <c r="B670" s="1">
        <v>484.79615668123074</v>
      </c>
      <c r="C670" s="2">
        <v>79</v>
      </c>
      <c r="D670" s="2">
        <v>405.79615668123074</v>
      </c>
      <c r="H670" s="1">
        <v>627.3832615874752</v>
      </c>
      <c r="I670" s="2">
        <v>2969</v>
      </c>
      <c r="J670" s="2">
        <v>-2341.6167384125247</v>
      </c>
      <c r="N670" s="1">
        <v>370.72647275623524</v>
      </c>
      <c r="O670" s="2">
        <v>31</v>
      </c>
      <c r="P670" s="2">
        <v>339.72647275623524</v>
      </c>
      <c r="T670" s="1">
        <v>836.51101544996675</v>
      </c>
      <c r="U670" s="2">
        <v>171</v>
      </c>
      <c r="V670" s="2">
        <v>665.51101544996675</v>
      </c>
      <c r="Z670" s="2">
        <v>950.58</v>
      </c>
      <c r="AA670" s="2">
        <v>208</v>
      </c>
      <c r="AB670" s="2">
        <v>742.58</v>
      </c>
      <c r="AF670" s="2">
        <v>807.99</v>
      </c>
      <c r="AG670" s="2">
        <v>162</v>
      </c>
      <c r="AH670" s="2">
        <v>645.99</v>
      </c>
      <c r="AL670" s="2">
        <v>950.58</v>
      </c>
      <c r="AM670" s="2">
        <v>464</v>
      </c>
      <c r="AN670" s="2">
        <v>486.58000000000004</v>
      </c>
      <c r="AR670" s="2">
        <v>836.51</v>
      </c>
      <c r="AS670" s="2">
        <v>1760</v>
      </c>
      <c r="AT670" s="2">
        <v>-923.49</v>
      </c>
      <c r="AX670" s="2">
        <v>522.82000000000005</v>
      </c>
      <c r="AY670" s="2">
        <v>153</v>
      </c>
      <c r="AZ670" s="2">
        <v>369.82000000000005</v>
      </c>
      <c r="BD670" s="2">
        <v>351.71</v>
      </c>
      <c r="BE670" s="2">
        <v>31</v>
      </c>
      <c r="BF670" s="2">
        <v>320.70999999999998</v>
      </c>
    </row>
    <row r="671" spans="1:58" x14ac:dyDescent="0.25">
      <c r="A671" s="7">
        <v>0.46458333333333302</v>
      </c>
      <c r="B671" s="1">
        <v>361.82106191274755</v>
      </c>
      <c r="C671" s="2">
        <v>79</v>
      </c>
      <c r="D671" s="2">
        <v>282.82106191274755</v>
      </c>
      <c r="H671" s="1">
        <v>599.86123422376556</v>
      </c>
      <c r="I671" s="2">
        <v>2969</v>
      </c>
      <c r="J671" s="2">
        <v>-2369.1387657762343</v>
      </c>
      <c r="N671" s="1">
        <v>371.34266880518823</v>
      </c>
      <c r="O671" s="2">
        <v>103</v>
      </c>
      <c r="P671" s="2">
        <v>268.34266880518823</v>
      </c>
      <c r="T671" s="1">
        <v>837.90140653478375</v>
      </c>
      <c r="U671" s="2">
        <v>241</v>
      </c>
      <c r="V671" s="2">
        <v>596.90140653478375</v>
      </c>
      <c r="Z671" s="2">
        <v>952.16</v>
      </c>
      <c r="AA671" s="2">
        <v>208</v>
      </c>
      <c r="AB671" s="2">
        <v>744.16</v>
      </c>
      <c r="AF671" s="2">
        <v>837.9</v>
      </c>
      <c r="AG671" s="2">
        <v>162</v>
      </c>
      <c r="AH671" s="2">
        <v>675.9</v>
      </c>
      <c r="AL671" s="2">
        <v>952.16</v>
      </c>
      <c r="AM671" s="2">
        <v>464</v>
      </c>
      <c r="AN671" s="2">
        <v>488.15999999999997</v>
      </c>
      <c r="AR671" s="2">
        <v>885.51</v>
      </c>
      <c r="AS671" s="2">
        <v>100</v>
      </c>
      <c r="AT671" s="2">
        <v>785.51</v>
      </c>
      <c r="AX671" s="2">
        <v>666.51</v>
      </c>
      <c r="AY671" s="2">
        <v>153</v>
      </c>
      <c r="AZ671" s="2">
        <v>513.51</v>
      </c>
      <c r="BD671" s="2">
        <v>352.3</v>
      </c>
      <c r="BE671" s="2">
        <v>31</v>
      </c>
      <c r="BF671" s="2">
        <v>321.3</v>
      </c>
    </row>
    <row r="672" spans="1:58" x14ac:dyDescent="0.25">
      <c r="A672" s="7">
        <v>0.46527777777777801</v>
      </c>
      <c r="B672" s="1">
        <v>362.41680727839912</v>
      </c>
      <c r="C672" s="2">
        <v>79</v>
      </c>
      <c r="D672" s="2">
        <v>283.41680727839912</v>
      </c>
      <c r="H672" s="1">
        <v>648.53533934029315</v>
      </c>
      <c r="I672" s="2">
        <v>2969</v>
      </c>
      <c r="J672" s="2">
        <v>-2320.4646606597071</v>
      </c>
      <c r="N672" s="1">
        <v>381.49137608252545</v>
      </c>
      <c r="O672" s="2">
        <v>103</v>
      </c>
      <c r="P672" s="2">
        <v>278.49137608252545</v>
      </c>
      <c r="T672" s="1">
        <v>801.13188977330321</v>
      </c>
      <c r="U672" s="2">
        <v>241</v>
      </c>
      <c r="V672" s="2">
        <v>560.13188977330321</v>
      </c>
      <c r="Z672" s="2">
        <v>953.73</v>
      </c>
      <c r="AA672" s="2">
        <v>208</v>
      </c>
      <c r="AB672" s="2">
        <v>745.73</v>
      </c>
      <c r="AF672" s="2">
        <v>839.28</v>
      </c>
      <c r="AG672" s="2">
        <v>162</v>
      </c>
      <c r="AH672" s="2">
        <v>677.28</v>
      </c>
      <c r="AL672" s="2">
        <v>953.73</v>
      </c>
      <c r="AM672" s="2">
        <v>464</v>
      </c>
      <c r="AN672" s="2">
        <v>489.73</v>
      </c>
      <c r="AR672" s="2">
        <v>886.97</v>
      </c>
      <c r="AS672" s="2">
        <v>231</v>
      </c>
      <c r="AT672" s="2">
        <v>655.97</v>
      </c>
      <c r="AX672" s="2">
        <v>486.4</v>
      </c>
      <c r="AY672" s="2">
        <v>153</v>
      </c>
      <c r="AZ672" s="2">
        <v>333.4</v>
      </c>
      <c r="BD672" s="2">
        <v>352.88</v>
      </c>
      <c r="BE672" s="2">
        <v>31</v>
      </c>
      <c r="BF672" s="2">
        <v>321.88</v>
      </c>
    </row>
    <row r="673" spans="1:58" x14ac:dyDescent="0.25">
      <c r="A673" s="7">
        <v>0.46597222222222201</v>
      </c>
      <c r="B673" s="1">
        <v>353.45505142340846</v>
      </c>
      <c r="C673" s="2">
        <v>79</v>
      </c>
      <c r="D673" s="2">
        <v>274.45505142340846</v>
      </c>
      <c r="H673" s="1">
        <v>649.59306748085885</v>
      </c>
      <c r="I673" s="2">
        <v>2969</v>
      </c>
      <c r="J673" s="2">
        <v>-2319.4069325191413</v>
      </c>
      <c r="N673" s="1">
        <v>382.11356910638756</v>
      </c>
      <c r="O673" s="2">
        <v>103</v>
      </c>
      <c r="P673" s="2">
        <v>279.11356910638756</v>
      </c>
      <c r="T673" s="1">
        <v>811.99133435107353</v>
      </c>
      <c r="U673" s="2">
        <v>241</v>
      </c>
      <c r="V673" s="2">
        <v>570.99133435107353</v>
      </c>
      <c r="Z673" s="2">
        <v>955.28</v>
      </c>
      <c r="AA673" s="2">
        <v>208</v>
      </c>
      <c r="AB673" s="2">
        <v>747.28</v>
      </c>
      <c r="AF673" s="2">
        <v>926.63</v>
      </c>
      <c r="AG673" s="2">
        <v>162</v>
      </c>
      <c r="AH673" s="2">
        <v>764.63</v>
      </c>
      <c r="AL673" s="2">
        <v>955.28</v>
      </c>
      <c r="AM673" s="2">
        <v>464</v>
      </c>
      <c r="AN673" s="2">
        <v>491.28</v>
      </c>
      <c r="AR673" s="2">
        <v>917.07</v>
      </c>
      <c r="AS673" s="2">
        <v>231</v>
      </c>
      <c r="AT673" s="2">
        <v>686.07</v>
      </c>
      <c r="AX673" s="2">
        <v>458.54</v>
      </c>
      <c r="AY673" s="2">
        <v>153</v>
      </c>
      <c r="AZ673" s="2">
        <v>305.54000000000002</v>
      </c>
      <c r="BD673" s="2">
        <v>353.46</v>
      </c>
      <c r="BE673" s="2">
        <v>31</v>
      </c>
      <c r="BF673" s="2">
        <v>322.45999999999998</v>
      </c>
    </row>
    <row r="674" spans="1:58" x14ac:dyDescent="0.25">
      <c r="A674" s="7">
        <v>0.46666666666666701</v>
      </c>
      <c r="B674" s="1">
        <v>382.73084306315923</v>
      </c>
      <c r="C674" s="2">
        <v>79</v>
      </c>
      <c r="D674" s="2">
        <v>303.73084306315923</v>
      </c>
      <c r="H674" s="1">
        <v>650.64243320737069</v>
      </c>
      <c r="I674" s="2">
        <v>2969</v>
      </c>
      <c r="J674" s="2">
        <v>-2318.3575667926293</v>
      </c>
      <c r="N674" s="1">
        <v>315.75294552710642</v>
      </c>
      <c r="O674" s="2">
        <v>103</v>
      </c>
      <c r="P674" s="2">
        <v>212.75294552710642</v>
      </c>
      <c r="T674" s="1">
        <v>813.30304150921336</v>
      </c>
      <c r="U674" s="2">
        <v>241</v>
      </c>
      <c r="V674" s="2">
        <v>572.30304150921336</v>
      </c>
      <c r="Z674" s="2">
        <v>956.83</v>
      </c>
      <c r="AA674" s="2">
        <v>208</v>
      </c>
      <c r="AB674" s="2">
        <v>748.83</v>
      </c>
      <c r="AF674" s="2">
        <v>736.76</v>
      </c>
      <c r="AG674" s="2">
        <v>162</v>
      </c>
      <c r="AH674" s="2">
        <v>574.76</v>
      </c>
      <c r="AL674" s="2">
        <v>956.83</v>
      </c>
      <c r="AM674" s="2">
        <v>464</v>
      </c>
      <c r="AN674" s="2">
        <v>492.83000000000004</v>
      </c>
      <c r="AR674" s="2">
        <v>908.99</v>
      </c>
      <c r="AS674" s="2">
        <v>231</v>
      </c>
      <c r="AT674" s="2">
        <v>677.99</v>
      </c>
      <c r="AX674" s="2">
        <v>478.41</v>
      </c>
      <c r="AY674" s="2">
        <v>153</v>
      </c>
      <c r="AZ674" s="2">
        <v>325.41000000000003</v>
      </c>
      <c r="BD674" s="2">
        <v>344.46</v>
      </c>
      <c r="BE674" s="2">
        <v>31</v>
      </c>
      <c r="BF674" s="2">
        <v>313.45999999999998</v>
      </c>
    </row>
    <row r="675" spans="1:58" x14ac:dyDescent="0.25">
      <c r="A675" s="7">
        <v>0.46736111111111101</v>
      </c>
      <c r="B675" s="1">
        <v>392.92676599771448</v>
      </c>
      <c r="C675" s="2">
        <v>79</v>
      </c>
      <c r="D675" s="2">
        <v>313.92676599771448</v>
      </c>
      <c r="H675" s="1">
        <v>900.85648789719892</v>
      </c>
      <c r="I675" s="2">
        <v>4116</v>
      </c>
      <c r="J675" s="2">
        <v>-3215.1435121028012</v>
      </c>
      <c r="N675" s="1">
        <v>287.50738975442522</v>
      </c>
      <c r="O675" s="2">
        <v>103</v>
      </c>
      <c r="P675" s="2">
        <v>184.50738975442522</v>
      </c>
      <c r="T675" s="1">
        <v>824.18785062935228</v>
      </c>
      <c r="U675" s="2">
        <v>241</v>
      </c>
      <c r="V675" s="2">
        <v>583.18785062935228</v>
      </c>
      <c r="Z675" s="2">
        <v>958.36</v>
      </c>
      <c r="AA675" s="2">
        <v>208</v>
      </c>
      <c r="AB675" s="2">
        <v>750.36</v>
      </c>
      <c r="AF675" s="2">
        <v>766.69</v>
      </c>
      <c r="AG675" s="2">
        <v>162</v>
      </c>
      <c r="AH675" s="2">
        <v>604.69000000000005</v>
      </c>
      <c r="AL675" s="2">
        <v>958.36</v>
      </c>
      <c r="AM675" s="2">
        <v>464</v>
      </c>
      <c r="AN675" s="2">
        <v>494.36</v>
      </c>
      <c r="AR675" s="2">
        <v>958.36</v>
      </c>
      <c r="AS675" s="2">
        <v>231</v>
      </c>
      <c r="AT675" s="2">
        <v>727.36</v>
      </c>
      <c r="AX675" s="2">
        <v>488.76</v>
      </c>
      <c r="AY675" s="2">
        <v>153</v>
      </c>
      <c r="AZ675" s="2">
        <v>335.76</v>
      </c>
      <c r="BD675" s="2">
        <v>421.68</v>
      </c>
      <c r="BE675" s="2">
        <v>31</v>
      </c>
      <c r="BF675" s="2">
        <v>390.68</v>
      </c>
    </row>
    <row r="676" spans="1:58" x14ac:dyDescent="0.25">
      <c r="A676" s="7">
        <v>0.468055555555556</v>
      </c>
      <c r="B676" s="1">
        <v>364.75305804298961</v>
      </c>
      <c r="C676" s="2">
        <v>79</v>
      </c>
      <c r="D676" s="2">
        <v>285.75305804298961</v>
      </c>
      <c r="H676" s="1">
        <v>959.87646853418323</v>
      </c>
      <c r="I676" s="2">
        <v>4116</v>
      </c>
      <c r="J676" s="2">
        <v>-3156.123531465817</v>
      </c>
      <c r="N676" s="1">
        <v>287.96294056025494</v>
      </c>
      <c r="O676" s="2">
        <v>103</v>
      </c>
      <c r="P676" s="2">
        <v>184.96294056025494</v>
      </c>
      <c r="T676" s="1">
        <v>835.09252762473955</v>
      </c>
      <c r="U676" s="2">
        <v>241</v>
      </c>
      <c r="V676" s="2">
        <v>594.09252762473955</v>
      </c>
      <c r="Z676" s="2">
        <v>959.88</v>
      </c>
      <c r="AA676" s="2">
        <v>208</v>
      </c>
      <c r="AB676" s="2">
        <v>751.88</v>
      </c>
      <c r="AF676" s="2">
        <v>767.9</v>
      </c>
      <c r="AG676" s="2">
        <v>162</v>
      </c>
      <c r="AH676" s="2">
        <v>605.9</v>
      </c>
      <c r="AL676" s="2">
        <v>959.88</v>
      </c>
      <c r="AM676" s="2">
        <v>389</v>
      </c>
      <c r="AN676" s="2">
        <v>570.88</v>
      </c>
      <c r="AR676" s="2">
        <v>959.88</v>
      </c>
      <c r="AS676" s="2">
        <v>231</v>
      </c>
      <c r="AT676" s="2">
        <v>728.88</v>
      </c>
      <c r="AX676" s="2">
        <v>873.49</v>
      </c>
      <c r="AY676" s="2">
        <v>153</v>
      </c>
      <c r="AZ676" s="2">
        <v>720.49</v>
      </c>
      <c r="BD676" s="2">
        <v>403.15</v>
      </c>
      <c r="BE676" s="2">
        <v>31</v>
      </c>
      <c r="BF676" s="2">
        <v>372.15</v>
      </c>
    </row>
    <row r="677" spans="1:58" x14ac:dyDescent="0.25">
      <c r="A677" s="7">
        <v>0.46875</v>
      </c>
      <c r="B677" s="1">
        <v>336.48390550112305</v>
      </c>
      <c r="C677" s="2">
        <v>79</v>
      </c>
      <c r="D677" s="2">
        <v>257.48390550112305</v>
      </c>
      <c r="H677" s="1">
        <v>961.38258714606604</v>
      </c>
      <c r="I677" s="2">
        <v>4116</v>
      </c>
      <c r="J677" s="2">
        <v>-3154.6174128539342</v>
      </c>
      <c r="N677" s="1">
        <v>317.25625375820175</v>
      </c>
      <c r="O677" s="2">
        <v>301</v>
      </c>
      <c r="P677" s="2">
        <v>16.256253758201751</v>
      </c>
      <c r="T677" s="1">
        <v>865.24432843145939</v>
      </c>
      <c r="U677" s="2">
        <v>241</v>
      </c>
      <c r="V677" s="2">
        <v>624.24432843145939</v>
      </c>
      <c r="Z677" s="2">
        <v>961.38</v>
      </c>
      <c r="AA677" s="2">
        <v>208</v>
      </c>
      <c r="AB677" s="2">
        <v>753.38</v>
      </c>
      <c r="AF677" s="2">
        <v>778.72</v>
      </c>
      <c r="AG677" s="2">
        <v>162</v>
      </c>
      <c r="AH677" s="2">
        <v>616.72</v>
      </c>
      <c r="AL677" s="2">
        <v>961.38</v>
      </c>
      <c r="AM677" s="2">
        <v>389</v>
      </c>
      <c r="AN677" s="2">
        <v>572.38</v>
      </c>
      <c r="AR677" s="2">
        <v>961.38</v>
      </c>
      <c r="AS677" s="2">
        <v>231</v>
      </c>
      <c r="AT677" s="2">
        <v>730.38</v>
      </c>
      <c r="AX677" s="2">
        <v>865.24</v>
      </c>
      <c r="AY677" s="2">
        <v>153</v>
      </c>
      <c r="AZ677" s="2">
        <v>712.24</v>
      </c>
      <c r="BD677" s="2">
        <v>365.33</v>
      </c>
      <c r="BE677" s="2">
        <v>31</v>
      </c>
      <c r="BF677" s="2">
        <v>334.33</v>
      </c>
    </row>
    <row r="678" spans="1:58" x14ac:dyDescent="0.25">
      <c r="A678" s="7">
        <v>0.469444444444444</v>
      </c>
      <c r="B678" s="1">
        <v>356.26422853815097</v>
      </c>
      <c r="C678" s="2">
        <v>79</v>
      </c>
      <c r="D678" s="2">
        <v>277.26422853815097</v>
      </c>
      <c r="H678" s="1">
        <v>962.87629334635392</v>
      </c>
      <c r="I678" s="2">
        <v>4116</v>
      </c>
      <c r="J678" s="2">
        <v>-3153.123706653646</v>
      </c>
      <c r="N678" s="1">
        <v>856.95990107825514</v>
      </c>
      <c r="O678" s="2">
        <v>301</v>
      </c>
      <c r="P678" s="2">
        <v>555.95990107825514</v>
      </c>
      <c r="T678" s="1">
        <v>866.58866401171861</v>
      </c>
      <c r="U678" s="2">
        <v>229</v>
      </c>
      <c r="V678" s="2">
        <v>637.58866401171861</v>
      </c>
      <c r="Z678" s="2">
        <v>962.88</v>
      </c>
      <c r="AA678" s="2">
        <v>208</v>
      </c>
      <c r="AB678" s="2">
        <v>754.88</v>
      </c>
      <c r="AF678" s="2">
        <v>779.93</v>
      </c>
      <c r="AG678" s="2">
        <v>162</v>
      </c>
      <c r="AH678" s="2">
        <v>617.92999999999995</v>
      </c>
      <c r="AL678" s="2">
        <v>962.88</v>
      </c>
      <c r="AM678" s="2">
        <v>389</v>
      </c>
      <c r="AN678" s="2">
        <v>573.88</v>
      </c>
      <c r="AR678" s="2">
        <v>943.62</v>
      </c>
      <c r="AS678" s="2">
        <v>231</v>
      </c>
      <c r="AT678" s="2">
        <v>712.62</v>
      </c>
      <c r="AX678" s="2">
        <v>866.59</v>
      </c>
      <c r="AY678" s="2">
        <v>153</v>
      </c>
      <c r="AZ678" s="2">
        <v>713.59</v>
      </c>
      <c r="BD678" s="2">
        <v>365.89</v>
      </c>
      <c r="BE678" s="2">
        <v>31</v>
      </c>
      <c r="BF678" s="2">
        <v>334.89</v>
      </c>
    </row>
    <row r="679" spans="1:58" x14ac:dyDescent="0.25">
      <c r="A679" s="7">
        <v>0.47013888888888899</v>
      </c>
      <c r="B679" s="1">
        <v>356.81229684145325</v>
      </c>
      <c r="C679" s="2">
        <v>79</v>
      </c>
      <c r="D679" s="2">
        <v>277.81229684145325</v>
      </c>
      <c r="H679" s="1">
        <v>964.35755903095492</v>
      </c>
      <c r="I679" s="2">
        <v>4116</v>
      </c>
      <c r="J679" s="2">
        <v>-3151.6424409690453</v>
      </c>
      <c r="N679" s="1">
        <v>867.92180312785933</v>
      </c>
      <c r="O679" s="2">
        <v>2284</v>
      </c>
      <c r="P679" s="2">
        <v>-1416.0781968721408</v>
      </c>
      <c r="T679" s="1">
        <v>848.6346519472404</v>
      </c>
      <c r="U679" s="2">
        <v>229</v>
      </c>
      <c r="V679" s="2">
        <v>619.6346519472404</v>
      </c>
      <c r="Z679" s="2">
        <v>964.36</v>
      </c>
      <c r="AA679" s="2">
        <v>208</v>
      </c>
      <c r="AB679" s="2">
        <v>756.36</v>
      </c>
      <c r="AF679" s="2">
        <v>549.67999999999995</v>
      </c>
      <c r="AG679" s="2">
        <v>162</v>
      </c>
      <c r="AH679" s="2">
        <v>387.67999999999995</v>
      </c>
      <c r="AL679" s="2">
        <v>964.36</v>
      </c>
      <c r="AM679" s="2">
        <v>389</v>
      </c>
      <c r="AN679" s="2">
        <v>575.36</v>
      </c>
      <c r="AR679" s="2">
        <v>906.5</v>
      </c>
      <c r="AS679" s="2">
        <v>231</v>
      </c>
      <c r="AT679" s="2">
        <v>675.5</v>
      </c>
      <c r="AX679" s="2">
        <v>867.92</v>
      </c>
      <c r="AY679" s="2">
        <v>153</v>
      </c>
      <c r="AZ679" s="2">
        <v>714.92</v>
      </c>
      <c r="BD679" s="2">
        <v>347.17</v>
      </c>
      <c r="BE679" s="2">
        <v>31</v>
      </c>
      <c r="BF679" s="2">
        <v>316.17</v>
      </c>
    </row>
    <row r="680" spans="1:58" x14ac:dyDescent="0.25">
      <c r="A680" s="7">
        <v>0.47083333333333299</v>
      </c>
      <c r="B680" s="1">
        <v>367.0140154052458</v>
      </c>
      <c r="C680" s="2">
        <v>79</v>
      </c>
      <c r="D680" s="2">
        <v>288.0140154052458</v>
      </c>
      <c r="H680" s="1">
        <v>965.82635632959409</v>
      </c>
      <c r="I680" s="2">
        <v>4116</v>
      </c>
      <c r="J680" s="2">
        <v>-3150.1736436704059</v>
      </c>
      <c r="N680" s="1">
        <v>869.2437206966348</v>
      </c>
      <c r="O680" s="2">
        <v>2284</v>
      </c>
      <c r="P680" s="2">
        <v>-1414.7562793033653</v>
      </c>
      <c r="T680" s="1">
        <v>859.58545713333888</v>
      </c>
      <c r="U680" s="2">
        <v>229</v>
      </c>
      <c r="V680" s="2">
        <v>630.58545713333888</v>
      </c>
      <c r="Z680" s="2">
        <v>965.83</v>
      </c>
      <c r="AA680" s="2">
        <v>208</v>
      </c>
      <c r="AB680" s="2">
        <v>757.83</v>
      </c>
      <c r="AF680" s="2">
        <v>695.39</v>
      </c>
      <c r="AG680" s="2">
        <v>162</v>
      </c>
      <c r="AH680" s="2">
        <v>533.39</v>
      </c>
      <c r="AL680" s="2">
        <v>965.83</v>
      </c>
      <c r="AM680" s="2">
        <v>278</v>
      </c>
      <c r="AN680" s="2">
        <v>687.83</v>
      </c>
      <c r="AR680" s="2">
        <v>917.54</v>
      </c>
      <c r="AS680" s="2">
        <v>231</v>
      </c>
      <c r="AT680" s="2">
        <v>686.54</v>
      </c>
      <c r="AX680" s="2">
        <v>965.83</v>
      </c>
      <c r="AY680" s="2">
        <v>153</v>
      </c>
      <c r="AZ680" s="2">
        <v>812.83</v>
      </c>
      <c r="BD680" s="2">
        <v>347.7</v>
      </c>
      <c r="BE680" s="2">
        <v>31</v>
      </c>
      <c r="BF680" s="2">
        <v>316.7</v>
      </c>
    </row>
    <row r="681" spans="1:58" x14ac:dyDescent="0.25">
      <c r="A681" s="7">
        <v>0.47152777777777799</v>
      </c>
      <c r="B681" s="1">
        <v>357.8945833143452</v>
      </c>
      <c r="C681" s="2">
        <v>79</v>
      </c>
      <c r="D681" s="2">
        <v>278.8945833143452</v>
      </c>
      <c r="H681" s="1">
        <v>967.28265760633826</v>
      </c>
      <c r="I681" s="2">
        <v>4116</v>
      </c>
      <c r="J681" s="2">
        <v>-3148.717342393662</v>
      </c>
      <c r="N681" s="1">
        <v>880.22721842176782</v>
      </c>
      <c r="O681" s="2">
        <v>2284</v>
      </c>
      <c r="P681" s="2">
        <v>-1403.7727815782323</v>
      </c>
      <c r="T681" s="1">
        <v>851.20873869357774</v>
      </c>
      <c r="U681" s="2">
        <v>229</v>
      </c>
      <c r="V681" s="2">
        <v>622.20873869357774</v>
      </c>
      <c r="Z681" s="2">
        <v>967.28</v>
      </c>
      <c r="AA681" s="2">
        <v>208</v>
      </c>
      <c r="AB681" s="2">
        <v>759.28</v>
      </c>
      <c r="AF681" s="2">
        <v>696.44</v>
      </c>
      <c r="AG681" s="2">
        <v>162</v>
      </c>
      <c r="AH681" s="2">
        <v>534.44000000000005</v>
      </c>
      <c r="AL681" s="2">
        <v>967.28</v>
      </c>
      <c r="AM681" s="2">
        <v>278</v>
      </c>
      <c r="AN681" s="2">
        <v>689.28</v>
      </c>
      <c r="AR681" s="2">
        <v>928.59</v>
      </c>
      <c r="AS681" s="2">
        <v>231</v>
      </c>
      <c r="AT681" s="2">
        <v>697.59</v>
      </c>
      <c r="AX681" s="2">
        <v>967.28</v>
      </c>
      <c r="AY681" s="2">
        <v>153</v>
      </c>
      <c r="AZ681" s="2">
        <v>814.28</v>
      </c>
      <c r="BD681" s="2">
        <v>348.22</v>
      </c>
      <c r="BE681" s="2">
        <v>136</v>
      </c>
      <c r="BF681" s="2">
        <v>212.22000000000003</v>
      </c>
    </row>
    <row r="682" spans="1:58" x14ac:dyDescent="0.25">
      <c r="A682" s="7">
        <v>0.47222222222222199</v>
      </c>
      <c r="B682" s="1">
        <v>368.11604547484473</v>
      </c>
      <c r="C682" s="2">
        <v>79</v>
      </c>
      <c r="D682" s="2">
        <v>289.11604547484473</v>
      </c>
      <c r="H682" s="1">
        <v>968.72643546011773</v>
      </c>
      <c r="I682" s="2">
        <v>4116</v>
      </c>
      <c r="J682" s="2">
        <v>-3147.2735645398825</v>
      </c>
      <c r="N682" s="1">
        <v>813.73020578649891</v>
      </c>
      <c r="O682" s="2">
        <v>2284</v>
      </c>
      <c r="P682" s="2">
        <v>-1470.269794213501</v>
      </c>
      <c r="T682" s="1">
        <v>833.10473449570111</v>
      </c>
      <c r="U682" s="2">
        <v>229</v>
      </c>
      <c r="V682" s="2">
        <v>604.10473449570111</v>
      </c>
      <c r="Z682" s="2">
        <v>968.73</v>
      </c>
      <c r="AA682" s="2">
        <v>208</v>
      </c>
      <c r="AB682" s="2">
        <v>760.73</v>
      </c>
      <c r="AF682" s="2">
        <v>774.98</v>
      </c>
      <c r="AG682" s="2">
        <v>162</v>
      </c>
      <c r="AH682" s="2">
        <v>612.98</v>
      </c>
      <c r="AL682" s="2">
        <v>968.73</v>
      </c>
      <c r="AM682" s="2">
        <v>278</v>
      </c>
      <c r="AN682" s="2">
        <v>690.73</v>
      </c>
      <c r="AR682" s="2">
        <v>968.73</v>
      </c>
      <c r="AS682" s="2">
        <v>231</v>
      </c>
      <c r="AT682" s="2">
        <v>737.73</v>
      </c>
      <c r="AX682" s="2">
        <v>968.73</v>
      </c>
      <c r="AY682" s="2">
        <v>2116</v>
      </c>
      <c r="AZ682" s="2">
        <v>-1147.27</v>
      </c>
      <c r="BD682" s="2">
        <v>339.05</v>
      </c>
      <c r="BE682" s="2">
        <v>136</v>
      </c>
      <c r="BF682" s="2">
        <v>203.05</v>
      </c>
    </row>
    <row r="683" spans="1:58" x14ac:dyDescent="0.25">
      <c r="A683" s="7">
        <v>0.47291666666666698</v>
      </c>
      <c r="B683" s="1">
        <v>378.36148846284573</v>
      </c>
      <c r="C683" s="2">
        <v>79</v>
      </c>
      <c r="D683" s="2">
        <v>299.36148846284573</v>
      </c>
      <c r="H683" s="1">
        <v>970.15766272524547</v>
      </c>
      <c r="I683" s="2">
        <v>4116</v>
      </c>
      <c r="J683" s="2">
        <v>-3145.8423372747548</v>
      </c>
      <c r="N683" s="1">
        <v>814.93243668920616</v>
      </c>
      <c r="O683" s="2">
        <v>2284</v>
      </c>
      <c r="P683" s="2">
        <v>-1469.067563310794</v>
      </c>
      <c r="T683" s="1">
        <v>834.33558994371106</v>
      </c>
      <c r="U683" s="2">
        <v>229</v>
      </c>
      <c r="V683" s="2">
        <v>605.33558994371106</v>
      </c>
      <c r="Z683" s="2">
        <v>970.16</v>
      </c>
      <c r="AA683" s="2">
        <v>53</v>
      </c>
      <c r="AB683" s="2">
        <v>917.16</v>
      </c>
      <c r="AF683" s="2">
        <v>776.13</v>
      </c>
      <c r="AG683" s="2">
        <v>162</v>
      </c>
      <c r="AH683" s="2">
        <v>614.13</v>
      </c>
      <c r="AL683" s="2">
        <v>970.16</v>
      </c>
      <c r="AM683" s="2">
        <v>263</v>
      </c>
      <c r="AN683" s="2">
        <v>707.16</v>
      </c>
      <c r="AR683" s="2">
        <v>970.16</v>
      </c>
      <c r="AS683" s="2">
        <v>231</v>
      </c>
      <c r="AT683" s="2">
        <v>739.16</v>
      </c>
      <c r="AX683" s="2">
        <v>970.16</v>
      </c>
      <c r="AY683" s="2">
        <v>2116</v>
      </c>
      <c r="AZ683" s="2">
        <v>-1145.8400000000001</v>
      </c>
      <c r="BD683" s="2">
        <v>514.17999999999995</v>
      </c>
      <c r="BE683" s="2">
        <v>136</v>
      </c>
      <c r="BF683" s="2">
        <v>378.17999999999995</v>
      </c>
    </row>
    <row r="684" spans="1:58" x14ac:dyDescent="0.25">
      <c r="A684" s="7">
        <v>0.47361111111111098</v>
      </c>
      <c r="B684" s="1">
        <v>378.91476186405248</v>
      </c>
      <c r="C684" s="2">
        <v>79</v>
      </c>
      <c r="D684" s="2">
        <v>299.91476186405248</v>
      </c>
      <c r="H684" s="1">
        <v>971.57631247192921</v>
      </c>
      <c r="I684" s="2">
        <v>4116</v>
      </c>
      <c r="J684" s="2">
        <v>-3144.4236875280708</v>
      </c>
      <c r="N684" s="1">
        <v>825.83986560113976</v>
      </c>
      <c r="O684" s="2">
        <v>2284</v>
      </c>
      <c r="P684" s="2">
        <v>-1458.1601343988602</v>
      </c>
      <c r="T684" s="1">
        <v>835.55562872585915</v>
      </c>
      <c r="U684" s="2">
        <v>229</v>
      </c>
      <c r="V684" s="2">
        <v>606.55562872585915</v>
      </c>
      <c r="Z684" s="2">
        <v>971.58</v>
      </c>
      <c r="AA684" s="2">
        <v>53</v>
      </c>
      <c r="AB684" s="2">
        <v>918.58</v>
      </c>
      <c r="AF684" s="2">
        <v>777.26</v>
      </c>
      <c r="AG684" s="2">
        <v>162</v>
      </c>
      <c r="AH684" s="2">
        <v>615.26</v>
      </c>
      <c r="AL684" s="2">
        <v>806.41</v>
      </c>
      <c r="AM684" s="2">
        <v>263</v>
      </c>
      <c r="AN684" s="2">
        <v>543.41</v>
      </c>
      <c r="AR684" s="2">
        <v>971.58</v>
      </c>
      <c r="AS684" s="2">
        <v>231</v>
      </c>
      <c r="AT684" s="2">
        <v>740.58</v>
      </c>
      <c r="AX684" s="2">
        <v>971.58</v>
      </c>
      <c r="AY684" s="2">
        <v>2116</v>
      </c>
      <c r="AZ684" s="2">
        <v>-1144.42</v>
      </c>
      <c r="BD684" s="2">
        <v>427.49</v>
      </c>
      <c r="BE684" s="2">
        <v>136</v>
      </c>
      <c r="BF684" s="2">
        <v>291.49</v>
      </c>
    </row>
    <row r="685" spans="1:58" x14ac:dyDescent="0.25">
      <c r="A685" s="7">
        <v>0.47430555555555598</v>
      </c>
      <c r="B685" s="1">
        <v>389.1929432027124</v>
      </c>
      <c r="C685" s="2">
        <v>79</v>
      </c>
      <c r="D685" s="2">
        <v>310.1929432027124</v>
      </c>
      <c r="H685" s="1">
        <v>972.98235800678094</v>
      </c>
      <c r="I685" s="2">
        <v>4116</v>
      </c>
      <c r="J685" s="2">
        <v>-3143.0176419932191</v>
      </c>
      <c r="N685" s="1">
        <v>797.84553356556034</v>
      </c>
      <c r="O685" s="2">
        <v>2284</v>
      </c>
      <c r="P685" s="2">
        <v>-1486.1544664344397</v>
      </c>
      <c r="T685" s="1">
        <v>836.76482788583166</v>
      </c>
      <c r="U685" s="2">
        <v>229</v>
      </c>
      <c r="V685" s="2">
        <v>607.76482788583166</v>
      </c>
      <c r="Z685" s="2">
        <v>856.22</v>
      </c>
      <c r="AA685" s="2">
        <v>53</v>
      </c>
      <c r="AB685" s="2">
        <v>803.22</v>
      </c>
      <c r="AF685" s="2">
        <v>788.12</v>
      </c>
      <c r="AG685" s="2">
        <v>162</v>
      </c>
      <c r="AH685" s="2">
        <v>626.12</v>
      </c>
      <c r="AL685" s="2">
        <v>817.31</v>
      </c>
      <c r="AM685" s="2">
        <v>263</v>
      </c>
      <c r="AN685" s="2">
        <v>554.30999999999995</v>
      </c>
      <c r="AR685" s="2">
        <v>972.98</v>
      </c>
      <c r="AS685" s="2">
        <v>231</v>
      </c>
      <c r="AT685" s="2">
        <v>741.98</v>
      </c>
      <c r="AX685" s="2">
        <v>972.98</v>
      </c>
      <c r="AY685" s="2">
        <v>164</v>
      </c>
      <c r="AZ685" s="2">
        <v>808.98</v>
      </c>
      <c r="BD685" s="2">
        <v>418.38</v>
      </c>
      <c r="BE685" s="2">
        <v>136</v>
      </c>
      <c r="BF685" s="2">
        <v>282.38</v>
      </c>
    </row>
    <row r="686" spans="1:58" x14ac:dyDescent="0.25">
      <c r="A686" s="7">
        <v>0.47499999999999998</v>
      </c>
      <c r="B686" s="1">
        <v>350.77527823439601</v>
      </c>
      <c r="C686" s="2">
        <v>45</v>
      </c>
      <c r="D686" s="2">
        <v>305.77527823439601</v>
      </c>
      <c r="H686" s="1">
        <v>974.37577287332226</v>
      </c>
      <c r="I686" s="2">
        <v>4116</v>
      </c>
      <c r="J686" s="2">
        <v>-3141.6242271266779</v>
      </c>
      <c r="N686" s="1">
        <v>808.73189148485744</v>
      </c>
      <c r="O686" s="2">
        <v>2284</v>
      </c>
      <c r="P686" s="2">
        <v>-1475.2681085151426</v>
      </c>
      <c r="T686" s="1">
        <v>837.96316467105726</v>
      </c>
      <c r="U686" s="2">
        <v>229</v>
      </c>
      <c r="V686" s="2">
        <v>608.96316467105726</v>
      </c>
      <c r="Z686" s="2">
        <v>837.96</v>
      </c>
      <c r="AA686" s="2">
        <v>53</v>
      </c>
      <c r="AB686" s="2">
        <v>784.96</v>
      </c>
      <c r="AF686" s="2">
        <v>701.55</v>
      </c>
      <c r="AG686" s="2">
        <v>162</v>
      </c>
      <c r="AH686" s="2">
        <v>539.54999999999995</v>
      </c>
      <c r="AL686" s="2">
        <v>945.14</v>
      </c>
      <c r="AM686" s="2">
        <v>495</v>
      </c>
      <c r="AN686" s="2">
        <v>450.14</v>
      </c>
      <c r="AR686" s="2">
        <v>974.38</v>
      </c>
      <c r="AS686" s="2">
        <v>231</v>
      </c>
      <c r="AT686" s="2">
        <v>743.38</v>
      </c>
      <c r="AX686" s="2">
        <v>808.73</v>
      </c>
      <c r="AY686" s="2">
        <v>164</v>
      </c>
      <c r="AZ686" s="2">
        <v>644.73</v>
      </c>
      <c r="BD686" s="2">
        <v>389.75</v>
      </c>
      <c r="BE686" s="2">
        <v>268</v>
      </c>
      <c r="BF686" s="2">
        <v>121.75</v>
      </c>
    </row>
    <row r="687" spans="1:58" x14ac:dyDescent="0.25">
      <c r="A687" s="7">
        <v>0.47569444444444398</v>
      </c>
      <c r="B687" s="1">
        <v>361.02991641541968</v>
      </c>
      <c r="C687" s="2">
        <v>45</v>
      </c>
      <c r="D687" s="2">
        <v>316.02991641541968</v>
      </c>
      <c r="H687" s="1">
        <v>975.75653085248564</v>
      </c>
      <c r="I687" s="2">
        <v>4116</v>
      </c>
      <c r="J687" s="2">
        <v>-3140.2434691475146</v>
      </c>
      <c r="N687" s="1">
        <v>800.12035529903824</v>
      </c>
      <c r="O687" s="2">
        <v>2284</v>
      </c>
      <c r="P687" s="2">
        <v>-1483.8796447009618</v>
      </c>
      <c r="T687" s="1">
        <v>907.4535736928118</v>
      </c>
      <c r="U687" s="2">
        <v>229</v>
      </c>
      <c r="V687" s="2">
        <v>678.4535736928118</v>
      </c>
      <c r="Z687" s="2">
        <v>878.18</v>
      </c>
      <c r="AA687" s="2">
        <v>53</v>
      </c>
      <c r="AB687" s="2">
        <v>825.18</v>
      </c>
      <c r="AF687" s="2">
        <v>673.27</v>
      </c>
      <c r="AG687" s="2">
        <v>162</v>
      </c>
      <c r="AH687" s="2">
        <v>511.27</v>
      </c>
      <c r="AL687" s="2">
        <v>946.48</v>
      </c>
      <c r="AM687" s="2">
        <v>495</v>
      </c>
      <c r="AN687" s="2">
        <v>451.48</v>
      </c>
      <c r="AR687" s="2">
        <v>975.76</v>
      </c>
      <c r="AS687" s="2">
        <v>231</v>
      </c>
      <c r="AT687" s="2">
        <v>744.76</v>
      </c>
      <c r="AX687" s="2">
        <v>809.88</v>
      </c>
      <c r="AY687" s="2">
        <v>164</v>
      </c>
      <c r="AZ687" s="2">
        <v>645.88</v>
      </c>
      <c r="BD687" s="2">
        <v>390.3</v>
      </c>
      <c r="BE687" s="2">
        <v>268</v>
      </c>
      <c r="BF687" s="2">
        <v>122.30000000000001</v>
      </c>
    </row>
    <row r="688" spans="1:58" x14ac:dyDescent="0.25">
      <c r="A688" s="7">
        <v>0.47638888888888897</v>
      </c>
      <c r="B688" s="1">
        <v>371.30735026598154</v>
      </c>
      <c r="C688" s="2">
        <v>45</v>
      </c>
      <c r="D688" s="2">
        <v>326.30735026598154</v>
      </c>
      <c r="H688" s="1">
        <v>977.12460596310927</v>
      </c>
      <c r="I688" s="2">
        <v>4116</v>
      </c>
      <c r="J688" s="2">
        <v>-3138.8753940368906</v>
      </c>
      <c r="N688" s="1">
        <v>791.4709308301185</v>
      </c>
      <c r="O688" s="2">
        <v>2284</v>
      </c>
      <c r="P688" s="2">
        <v>-1492.5290691698815</v>
      </c>
      <c r="T688" s="1">
        <v>918.49712960532258</v>
      </c>
      <c r="U688" s="2">
        <v>229</v>
      </c>
      <c r="V688" s="2">
        <v>689.49712960532258</v>
      </c>
      <c r="Z688" s="2">
        <v>234.51</v>
      </c>
      <c r="AA688" s="2">
        <v>53</v>
      </c>
      <c r="AB688" s="2">
        <v>181.51</v>
      </c>
      <c r="AF688" s="2">
        <v>674.22</v>
      </c>
      <c r="AG688" s="2">
        <v>162</v>
      </c>
      <c r="AH688" s="2">
        <v>512.22</v>
      </c>
      <c r="AL688" s="2">
        <v>938.04</v>
      </c>
      <c r="AM688" s="2">
        <v>495</v>
      </c>
      <c r="AN688" s="2">
        <v>443.03999999999996</v>
      </c>
      <c r="AR688" s="2">
        <v>957.58</v>
      </c>
      <c r="AS688" s="2">
        <v>231</v>
      </c>
      <c r="AT688" s="2">
        <v>726.58</v>
      </c>
      <c r="AX688" s="2">
        <v>801.24</v>
      </c>
      <c r="AY688" s="2">
        <v>164</v>
      </c>
      <c r="AZ688" s="2">
        <v>637.24</v>
      </c>
      <c r="BD688" s="2">
        <v>390.85</v>
      </c>
      <c r="BE688" s="2">
        <v>268</v>
      </c>
      <c r="BF688" s="2">
        <v>122.85000000000002</v>
      </c>
    </row>
    <row r="689" spans="1:58" x14ac:dyDescent="0.25">
      <c r="A689" s="7">
        <v>0.47708333333333303</v>
      </c>
      <c r="B689" s="1">
        <v>547.9487845789622</v>
      </c>
      <c r="C689" s="2">
        <v>45</v>
      </c>
      <c r="D689" s="2">
        <v>502.9487845789622</v>
      </c>
      <c r="H689" s="1">
        <v>978.47997246243256</v>
      </c>
      <c r="I689" s="2">
        <v>4116</v>
      </c>
      <c r="J689" s="2">
        <v>-3137.5200275375673</v>
      </c>
      <c r="N689" s="1">
        <v>851.27757604231635</v>
      </c>
      <c r="O689" s="2">
        <v>2284</v>
      </c>
      <c r="P689" s="2">
        <v>-1432.7224239576835</v>
      </c>
      <c r="T689" s="1">
        <v>821.92317686844331</v>
      </c>
      <c r="U689" s="2">
        <v>229</v>
      </c>
      <c r="V689" s="2">
        <v>592.92317686844331</v>
      </c>
      <c r="Z689" s="2">
        <v>244.62</v>
      </c>
      <c r="AA689" s="2">
        <v>53</v>
      </c>
      <c r="AB689" s="2">
        <v>191.62</v>
      </c>
      <c r="AF689" s="2">
        <v>636.01</v>
      </c>
      <c r="AG689" s="2">
        <v>162</v>
      </c>
      <c r="AH689" s="2">
        <v>474.01</v>
      </c>
      <c r="AL689" s="2">
        <v>939.34</v>
      </c>
      <c r="AM689" s="2">
        <v>495</v>
      </c>
      <c r="AN689" s="2">
        <v>444.34000000000003</v>
      </c>
      <c r="AR689" s="2">
        <v>567.52</v>
      </c>
      <c r="AS689" s="2">
        <v>390</v>
      </c>
      <c r="AT689" s="2">
        <v>177.51999999999998</v>
      </c>
      <c r="AX689" s="2">
        <v>792.57</v>
      </c>
      <c r="AY689" s="2">
        <v>164</v>
      </c>
      <c r="AZ689" s="2">
        <v>628.57000000000005</v>
      </c>
      <c r="BD689" s="2">
        <v>440.32</v>
      </c>
      <c r="BE689" s="2">
        <v>268</v>
      </c>
      <c r="BF689" s="2">
        <v>172.32</v>
      </c>
    </row>
    <row r="690" spans="1:58" x14ac:dyDescent="0.25">
      <c r="A690" s="7">
        <v>0.47777777777777802</v>
      </c>
      <c r="B690" s="1">
        <v>215.56097306624767</v>
      </c>
      <c r="C690" s="2">
        <v>45</v>
      </c>
      <c r="D690" s="2">
        <v>170.56097306624767</v>
      </c>
      <c r="H690" s="1">
        <v>979.82260484658025</v>
      </c>
      <c r="I690" s="2">
        <v>4116</v>
      </c>
      <c r="J690" s="2">
        <v>-3136.1773951534196</v>
      </c>
      <c r="N690" s="1">
        <v>813.2527620226615</v>
      </c>
      <c r="O690" s="2">
        <v>2284</v>
      </c>
      <c r="P690" s="2">
        <v>-1470.7472379773385</v>
      </c>
      <c r="T690" s="1">
        <v>823.05098807112745</v>
      </c>
      <c r="U690" s="2">
        <v>229</v>
      </c>
      <c r="V690" s="2">
        <v>594.05098807112745</v>
      </c>
      <c r="Z690" s="2">
        <v>254.75</v>
      </c>
      <c r="AA690" s="2">
        <v>53</v>
      </c>
      <c r="AB690" s="2">
        <v>201.75</v>
      </c>
      <c r="AF690" s="2">
        <v>293.95</v>
      </c>
      <c r="AG690" s="2">
        <v>162</v>
      </c>
      <c r="AH690" s="2">
        <v>131.94999999999999</v>
      </c>
      <c r="AL690" s="2">
        <v>950.43</v>
      </c>
      <c r="AM690" s="2">
        <v>495</v>
      </c>
      <c r="AN690" s="2">
        <v>455.42999999999995</v>
      </c>
      <c r="AR690" s="2">
        <v>519.30999999999995</v>
      </c>
      <c r="AS690" s="2">
        <v>390</v>
      </c>
      <c r="AT690" s="2">
        <v>129.30999999999995</v>
      </c>
      <c r="AX690" s="2">
        <v>793.66</v>
      </c>
      <c r="AY690" s="2">
        <v>164</v>
      </c>
      <c r="AZ690" s="2">
        <v>629.66</v>
      </c>
      <c r="BD690" s="2">
        <v>431.12</v>
      </c>
      <c r="BE690" s="2">
        <v>2370</v>
      </c>
      <c r="BF690" s="2">
        <v>-1938.88</v>
      </c>
    </row>
    <row r="691" spans="1:58" x14ac:dyDescent="0.25">
      <c r="A691" s="7">
        <v>0.47847222222222202</v>
      </c>
      <c r="B691" s="1">
        <v>215.8535451272308</v>
      </c>
      <c r="C691" s="2">
        <v>45</v>
      </c>
      <c r="D691" s="2">
        <v>170.8535451272308</v>
      </c>
      <c r="H691" s="1">
        <v>981.15247785104896</v>
      </c>
      <c r="I691" s="2">
        <v>4116</v>
      </c>
      <c r="J691" s="2">
        <v>-3134.8475221489512</v>
      </c>
      <c r="N691" s="1">
        <v>794.73350705934979</v>
      </c>
      <c r="O691" s="2">
        <v>2284</v>
      </c>
      <c r="P691" s="2">
        <v>-1489.2664929406501</v>
      </c>
      <c r="T691" s="1">
        <v>814.35655661637065</v>
      </c>
      <c r="U691" s="2">
        <v>229</v>
      </c>
      <c r="V691" s="2">
        <v>585.35655661637065</v>
      </c>
      <c r="Z691" s="2">
        <v>255.1</v>
      </c>
      <c r="AA691" s="2">
        <v>53</v>
      </c>
      <c r="AB691" s="2">
        <v>202.1</v>
      </c>
      <c r="AF691" s="2">
        <v>294.35000000000002</v>
      </c>
      <c r="AG691" s="2">
        <v>162</v>
      </c>
      <c r="AH691" s="2">
        <v>132.35000000000002</v>
      </c>
      <c r="AL691" s="2">
        <v>873.23</v>
      </c>
      <c r="AM691" s="2">
        <v>495</v>
      </c>
      <c r="AN691" s="2">
        <v>378.23</v>
      </c>
      <c r="AR691" s="2">
        <v>716.24</v>
      </c>
      <c r="AS691" s="2">
        <v>390</v>
      </c>
      <c r="AT691" s="2">
        <v>326.24</v>
      </c>
      <c r="AX691" s="2">
        <v>745.68</v>
      </c>
      <c r="AY691" s="2">
        <v>164</v>
      </c>
      <c r="AZ691" s="2">
        <v>581.67999999999995</v>
      </c>
      <c r="BD691" s="2">
        <v>441.52</v>
      </c>
      <c r="BE691" s="2">
        <v>2370</v>
      </c>
      <c r="BF691" s="2">
        <v>-1928.48</v>
      </c>
    </row>
    <row r="692" spans="1:58" x14ac:dyDescent="0.25">
      <c r="A692" s="7">
        <v>0.47916666666666702</v>
      </c>
      <c r="B692" s="1">
        <v>225.9680002837728</v>
      </c>
      <c r="C692" s="2">
        <v>45</v>
      </c>
      <c r="D692" s="2">
        <v>180.9680002837728</v>
      </c>
      <c r="H692" s="1">
        <v>982.46956645118598</v>
      </c>
      <c r="I692" s="2">
        <v>4116</v>
      </c>
      <c r="J692" s="2">
        <v>-3133.530433548814</v>
      </c>
      <c r="N692" s="1">
        <v>785.97565316094881</v>
      </c>
      <c r="O692" s="2">
        <v>2385</v>
      </c>
      <c r="P692" s="2">
        <v>-1599.0243468390513</v>
      </c>
      <c r="T692" s="1">
        <v>913.69669679960305</v>
      </c>
      <c r="U692" s="2">
        <v>229</v>
      </c>
      <c r="V692" s="2">
        <v>684.69669679960305</v>
      </c>
      <c r="Z692" s="2">
        <v>216.14</v>
      </c>
      <c r="AA692" s="2">
        <v>227</v>
      </c>
      <c r="AB692" s="2">
        <v>-10.860000000000014</v>
      </c>
      <c r="AF692" s="2">
        <v>304.57</v>
      </c>
      <c r="AG692" s="2">
        <v>162</v>
      </c>
      <c r="AH692" s="2">
        <v>142.57</v>
      </c>
      <c r="AL692" s="2">
        <v>864.57</v>
      </c>
      <c r="AM692" s="2">
        <v>495</v>
      </c>
      <c r="AN692" s="2">
        <v>369.57000000000005</v>
      </c>
      <c r="AR692" s="2">
        <v>717.2</v>
      </c>
      <c r="AS692" s="2">
        <v>390</v>
      </c>
      <c r="AT692" s="2">
        <v>327.20000000000005</v>
      </c>
      <c r="AX692" s="2">
        <v>746.68</v>
      </c>
      <c r="AY692" s="2">
        <v>164</v>
      </c>
      <c r="AZ692" s="2">
        <v>582.67999999999995</v>
      </c>
      <c r="BD692" s="2">
        <v>432.29</v>
      </c>
      <c r="BE692" s="2">
        <v>2370</v>
      </c>
      <c r="BF692" s="2">
        <v>-1937.71</v>
      </c>
    </row>
    <row r="693" spans="1:58" x14ac:dyDescent="0.25">
      <c r="A693" s="7">
        <v>0.47986111111111102</v>
      </c>
      <c r="B693" s="1">
        <v>216.43024608978601</v>
      </c>
      <c r="C693" s="2">
        <v>45</v>
      </c>
      <c r="D693" s="2">
        <v>171.43024608978601</v>
      </c>
      <c r="H693" s="1">
        <v>964.09836894541024</v>
      </c>
      <c r="I693" s="2">
        <v>4116</v>
      </c>
      <c r="J693" s="2">
        <v>-3151.9016310545899</v>
      </c>
      <c r="N693" s="1">
        <v>787.01907669013099</v>
      </c>
      <c r="O693" s="2">
        <v>2385</v>
      </c>
      <c r="P693" s="2">
        <v>-1597.980923309869</v>
      </c>
      <c r="T693" s="1">
        <v>885.39646127639719</v>
      </c>
      <c r="U693" s="2">
        <v>229</v>
      </c>
      <c r="V693" s="2">
        <v>656.39646127639719</v>
      </c>
      <c r="Z693" s="2">
        <v>226.27</v>
      </c>
      <c r="AA693" s="2">
        <v>227</v>
      </c>
      <c r="AB693" s="2">
        <v>-0.72999999999998977</v>
      </c>
      <c r="AF693" s="2">
        <v>314.81</v>
      </c>
      <c r="AG693" s="2">
        <v>162</v>
      </c>
      <c r="AH693" s="2">
        <v>152.81</v>
      </c>
      <c r="AL693" s="2">
        <v>865.72</v>
      </c>
      <c r="AM693" s="2">
        <v>495</v>
      </c>
      <c r="AN693" s="2">
        <v>370.72</v>
      </c>
      <c r="AR693" s="2">
        <v>983.77</v>
      </c>
      <c r="AS693" s="2">
        <v>390</v>
      </c>
      <c r="AT693" s="2">
        <v>593.77</v>
      </c>
      <c r="AX693" s="2">
        <v>757.51</v>
      </c>
      <c r="AY693" s="2">
        <v>164</v>
      </c>
      <c r="AZ693" s="2">
        <v>593.51</v>
      </c>
      <c r="BD693" s="2">
        <v>432.86</v>
      </c>
      <c r="BE693" s="2">
        <v>268</v>
      </c>
      <c r="BF693" s="2">
        <v>164.86</v>
      </c>
    </row>
    <row r="694" spans="1:58" x14ac:dyDescent="0.25">
      <c r="A694" s="7">
        <v>0.48055555555555601</v>
      </c>
      <c r="B694" s="1">
        <v>206.86371122380945</v>
      </c>
      <c r="C694" s="2">
        <v>45</v>
      </c>
      <c r="D694" s="2">
        <v>161.86371122380945</v>
      </c>
      <c r="H694" s="1">
        <v>965.36398571111067</v>
      </c>
      <c r="I694" s="2">
        <v>4116</v>
      </c>
      <c r="J694" s="2">
        <v>-3150.6360142888893</v>
      </c>
      <c r="N694" s="1">
        <v>788.05223323355995</v>
      </c>
      <c r="O694" s="2">
        <v>2385</v>
      </c>
      <c r="P694" s="2">
        <v>-1596.9477667664401</v>
      </c>
      <c r="T694" s="1">
        <v>906.2600682185938</v>
      </c>
      <c r="U694" s="2">
        <v>229</v>
      </c>
      <c r="V694" s="2">
        <v>677.2600682185938</v>
      </c>
      <c r="Z694" s="2">
        <v>226.57</v>
      </c>
      <c r="AA694" s="2">
        <v>227</v>
      </c>
      <c r="AB694" s="2">
        <v>-0.43000000000000682</v>
      </c>
      <c r="AF694" s="2">
        <v>275.82</v>
      </c>
      <c r="AG694" s="2">
        <v>162</v>
      </c>
      <c r="AH694" s="2">
        <v>113.82</v>
      </c>
      <c r="AL694" s="2">
        <v>847.16</v>
      </c>
      <c r="AM694" s="2">
        <v>388</v>
      </c>
      <c r="AN694" s="2">
        <v>459.15999999999997</v>
      </c>
      <c r="AR694" s="2">
        <v>985.07</v>
      </c>
      <c r="AS694" s="2">
        <v>390</v>
      </c>
      <c r="AT694" s="2">
        <v>595.07000000000005</v>
      </c>
      <c r="AX694" s="2">
        <v>758.5</v>
      </c>
      <c r="AY694" s="2">
        <v>164</v>
      </c>
      <c r="AZ694" s="2">
        <v>594.5</v>
      </c>
      <c r="BD694" s="2">
        <v>364.47</v>
      </c>
      <c r="BE694" s="2">
        <v>268</v>
      </c>
      <c r="BF694" s="2">
        <v>96.470000000000027</v>
      </c>
    </row>
    <row r="695" spans="1:58" x14ac:dyDescent="0.25">
      <c r="A695" s="7">
        <v>0.48125000000000001</v>
      </c>
      <c r="B695" s="1">
        <v>207.13221462922289</v>
      </c>
      <c r="C695" s="2">
        <v>45</v>
      </c>
      <c r="D695" s="2">
        <v>162.13221462922289</v>
      </c>
      <c r="H695" s="1">
        <v>956.7535628111724</v>
      </c>
      <c r="I695" s="2">
        <v>4116</v>
      </c>
      <c r="J695" s="2">
        <v>-3159.2464371888277</v>
      </c>
      <c r="N695" s="1">
        <v>789.07510334942071</v>
      </c>
      <c r="O695" s="2">
        <v>2385</v>
      </c>
      <c r="P695" s="2">
        <v>-1595.9248966505793</v>
      </c>
      <c r="T695" s="1">
        <v>917.29980764370146</v>
      </c>
      <c r="U695" s="2">
        <v>229</v>
      </c>
      <c r="V695" s="2">
        <v>688.29980764370146</v>
      </c>
      <c r="Z695" s="2">
        <v>236.72</v>
      </c>
      <c r="AA695" s="2">
        <v>227</v>
      </c>
      <c r="AB695" s="2">
        <v>9.7199999999999989</v>
      </c>
      <c r="AF695" s="2">
        <v>256.45</v>
      </c>
      <c r="AG695" s="2">
        <v>162</v>
      </c>
      <c r="AH695" s="2">
        <v>94.449999999999989</v>
      </c>
      <c r="AL695" s="2">
        <v>818.67</v>
      </c>
      <c r="AM695" s="2">
        <v>388</v>
      </c>
      <c r="AN695" s="2">
        <v>430.66999999999996</v>
      </c>
      <c r="AR695" s="2">
        <v>986.34</v>
      </c>
      <c r="AS695" s="2">
        <v>390</v>
      </c>
      <c r="AT695" s="2">
        <v>596.34</v>
      </c>
      <c r="AX695" s="2">
        <v>749.62</v>
      </c>
      <c r="AY695" s="2">
        <v>164</v>
      </c>
      <c r="AZ695" s="2">
        <v>585.62</v>
      </c>
      <c r="BD695" s="2">
        <v>364.95</v>
      </c>
      <c r="BE695" s="2">
        <v>268</v>
      </c>
      <c r="BF695" s="2">
        <v>96.949999999999989</v>
      </c>
    </row>
    <row r="696" spans="1:58" x14ac:dyDescent="0.25">
      <c r="A696" s="7">
        <v>0.48194444444444401</v>
      </c>
      <c r="B696" s="1">
        <v>227.15020448941715</v>
      </c>
      <c r="C696" s="2">
        <v>45</v>
      </c>
      <c r="D696" s="2">
        <v>182.15020448941715</v>
      </c>
      <c r="H696" s="1">
        <v>987.60958473659639</v>
      </c>
      <c r="I696" s="2">
        <v>4116</v>
      </c>
      <c r="J696" s="2">
        <v>-3128.3904152634036</v>
      </c>
      <c r="N696" s="1">
        <v>790.08766778927702</v>
      </c>
      <c r="O696" s="2">
        <v>2398</v>
      </c>
      <c r="P696" s="2">
        <v>-1607.912332210723</v>
      </c>
      <c r="T696" s="1">
        <v>701.20280516298328</v>
      </c>
      <c r="U696" s="2">
        <v>229</v>
      </c>
      <c r="V696" s="2">
        <v>472.20280516298328</v>
      </c>
      <c r="Z696" s="2">
        <v>266.64999999999998</v>
      </c>
      <c r="AA696" s="2">
        <v>227</v>
      </c>
      <c r="AB696" s="2">
        <v>39.649999999999977</v>
      </c>
      <c r="AF696" s="2">
        <v>256.77999999999997</v>
      </c>
      <c r="AG696" s="2">
        <v>234</v>
      </c>
      <c r="AH696" s="2">
        <v>22.779999999999973</v>
      </c>
      <c r="AL696" s="2">
        <v>770.34</v>
      </c>
      <c r="AM696" s="2">
        <v>388</v>
      </c>
      <c r="AN696" s="2">
        <v>382.34000000000003</v>
      </c>
      <c r="AR696" s="2">
        <v>987.61</v>
      </c>
      <c r="AS696" s="2">
        <v>390</v>
      </c>
      <c r="AT696" s="2">
        <v>597.61</v>
      </c>
      <c r="AX696" s="2">
        <v>750.58</v>
      </c>
      <c r="AY696" s="2">
        <v>164</v>
      </c>
      <c r="AZ696" s="2">
        <v>586.58000000000004</v>
      </c>
      <c r="BD696" s="2">
        <v>355.54</v>
      </c>
      <c r="BE696" s="2">
        <v>268</v>
      </c>
      <c r="BF696" s="2">
        <v>87.54000000000002</v>
      </c>
    </row>
    <row r="697" spans="1:58" x14ac:dyDescent="0.25">
      <c r="A697" s="7">
        <v>0.48263888888888901</v>
      </c>
      <c r="B697" s="1">
        <v>237.32697224953176</v>
      </c>
      <c r="C697" s="2">
        <v>45</v>
      </c>
      <c r="D697" s="2">
        <v>192.32697224953176</v>
      </c>
      <c r="H697" s="1">
        <v>988.86238437304917</v>
      </c>
      <c r="I697" s="2">
        <v>4116</v>
      </c>
      <c r="J697" s="2">
        <v>-3127.1376156269507</v>
      </c>
      <c r="N697" s="1">
        <v>791.08990749843929</v>
      </c>
      <c r="O697" s="2">
        <v>2200</v>
      </c>
      <c r="P697" s="2">
        <v>-1408.9100925015607</v>
      </c>
      <c r="T697" s="1">
        <v>702.09229290486485</v>
      </c>
      <c r="U697" s="2">
        <v>229</v>
      </c>
      <c r="V697" s="2">
        <v>473.09229290486485</v>
      </c>
      <c r="Z697" s="2">
        <v>276.88</v>
      </c>
      <c r="AA697" s="2">
        <v>227</v>
      </c>
      <c r="AB697" s="2">
        <v>49.879999999999995</v>
      </c>
      <c r="AF697" s="2">
        <v>266.99</v>
      </c>
      <c r="AG697" s="2">
        <v>234</v>
      </c>
      <c r="AH697" s="2">
        <v>32.990000000000009</v>
      </c>
      <c r="AL697" s="2">
        <v>711.98</v>
      </c>
      <c r="AM697" s="2">
        <v>388</v>
      </c>
      <c r="AN697" s="2">
        <v>323.98</v>
      </c>
      <c r="AR697" s="2">
        <v>988.86</v>
      </c>
      <c r="AS697" s="2">
        <v>390</v>
      </c>
      <c r="AT697" s="2">
        <v>598.86</v>
      </c>
      <c r="AX697" s="2">
        <v>751.54</v>
      </c>
      <c r="AY697" s="2">
        <v>164</v>
      </c>
      <c r="AZ697" s="2">
        <v>587.54</v>
      </c>
      <c r="BD697" s="2">
        <v>415.32</v>
      </c>
      <c r="BE697" s="2">
        <v>268</v>
      </c>
      <c r="BF697" s="2">
        <v>147.32</v>
      </c>
    </row>
    <row r="698" spans="1:58" x14ac:dyDescent="0.25">
      <c r="A698" s="7">
        <v>0.483333333333333</v>
      </c>
      <c r="B698" s="1">
        <v>237.62454108489698</v>
      </c>
      <c r="C698" s="2">
        <v>45</v>
      </c>
      <c r="D698" s="2">
        <v>192.62454108489698</v>
      </c>
      <c r="H698" s="1">
        <v>990.10225452040402</v>
      </c>
      <c r="I698" s="2">
        <v>3993</v>
      </c>
      <c r="J698" s="2">
        <v>-3002.8977454795959</v>
      </c>
      <c r="N698" s="1">
        <v>801.98282616152744</v>
      </c>
      <c r="O698" s="2">
        <v>2200</v>
      </c>
      <c r="P698" s="2">
        <v>-1398.0171738384724</v>
      </c>
      <c r="T698" s="1">
        <v>594.06135271224241</v>
      </c>
      <c r="U698" s="2">
        <v>229</v>
      </c>
      <c r="V698" s="2">
        <v>365.06135271224241</v>
      </c>
      <c r="Z698" s="2">
        <v>277.23</v>
      </c>
      <c r="AA698" s="2">
        <v>227</v>
      </c>
      <c r="AB698" s="2">
        <v>50.230000000000018</v>
      </c>
      <c r="AF698" s="2">
        <v>237.62</v>
      </c>
      <c r="AG698" s="2">
        <v>234</v>
      </c>
      <c r="AH698" s="2">
        <v>3.6200000000000045</v>
      </c>
      <c r="AL698" s="2">
        <v>752.48</v>
      </c>
      <c r="AM698" s="2">
        <v>388</v>
      </c>
      <c r="AN698" s="2">
        <v>364.48</v>
      </c>
      <c r="AR698" s="2">
        <v>990.1</v>
      </c>
      <c r="AS698" s="2">
        <v>390</v>
      </c>
      <c r="AT698" s="2">
        <v>600.1</v>
      </c>
      <c r="AX698" s="2">
        <v>742.58</v>
      </c>
      <c r="AY698" s="2">
        <v>164</v>
      </c>
      <c r="AZ698" s="2">
        <v>578.58000000000004</v>
      </c>
      <c r="BD698" s="2">
        <v>425.74</v>
      </c>
      <c r="BE698" s="2">
        <v>268</v>
      </c>
      <c r="BF698" s="2">
        <v>157.74</v>
      </c>
    </row>
    <row r="699" spans="1:58" x14ac:dyDescent="0.25">
      <c r="A699" s="7">
        <v>0.484027777777778</v>
      </c>
      <c r="B699" s="1">
        <v>237.91900124304408</v>
      </c>
      <c r="C699" s="2">
        <v>45</v>
      </c>
      <c r="D699" s="2">
        <v>192.91900124304408</v>
      </c>
      <c r="H699" s="1">
        <v>991.32917184601706</v>
      </c>
      <c r="I699" s="2">
        <v>1369</v>
      </c>
      <c r="J699" s="2">
        <v>-377.67082815398294</v>
      </c>
      <c r="N699" s="1">
        <v>674.10383685529177</v>
      </c>
      <c r="O699" s="2">
        <v>4013</v>
      </c>
      <c r="P699" s="2">
        <v>-3338.8961631447082</v>
      </c>
      <c r="T699" s="1">
        <v>555.14433623376965</v>
      </c>
      <c r="U699" s="2">
        <v>229</v>
      </c>
      <c r="V699" s="2">
        <v>326.14433623376965</v>
      </c>
      <c r="Z699" s="2">
        <v>257.75</v>
      </c>
      <c r="AA699" s="2">
        <v>227</v>
      </c>
      <c r="AB699" s="2">
        <v>30.75</v>
      </c>
      <c r="AF699" s="2">
        <v>228.01</v>
      </c>
      <c r="AG699" s="2">
        <v>234</v>
      </c>
      <c r="AH699" s="2">
        <v>-5.9900000000000091</v>
      </c>
      <c r="AL699" s="2">
        <v>753.41</v>
      </c>
      <c r="AM699" s="2">
        <v>388</v>
      </c>
      <c r="AN699" s="2">
        <v>365.40999999999997</v>
      </c>
      <c r="AR699" s="2">
        <v>991.33</v>
      </c>
      <c r="AS699" s="2">
        <v>581</v>
      </c>
      <c r="AT699" s="2">
        <v>410.33000000000004</v>
      </c>
      <c r="AX699" s="2">
        <v>733.58</v>
      </c>
      <c r="AY699" s="2">
        <v>164</v>
      </c>
      <c r="AZ699" s="2">
        <v>569.58000000000004</v>
      </c>
      <c r="BD699" s="2">
        <v>456.01</v>
      </c>
      <c r="BE699" s="2">
        <v>268</v>
      </c>
      <c r="BF699" s="2">
        <v>188.01</v>
      </c>
    </row>
    <row r="700" spans="1:58" x14ac:dyDescent="0.25">
      <c r="A700" s="7">
        <v>0.484722222222222</v>
      </c>
      <c r="B700" s="1">
        <v>258.06120944780019</v>
      </c>
      <c r="C700" s="2">
        <v>45</v>
      </c>
      <c r="D700" s="2">
        <v>213.06120944780019</v>
      </c>
      <c r="H700" s="1">
        <v>992.54311326077004</v>
      </c>
      <c r="I700" s="2">
        <v>1369</v>
      </c>
      <c r="J700" s="2">
        <v>-376.45688673922996</v>
      </c>
      <c r="N700" s="1">
        <v>694.78017928253894</v>
      </c>
      <c r="O700" s="2">
        <v>2030</v>
      </c>
      <c r="P700" s="2">
        <v>-1335.2198207174611</v>
      </c>
      <c r="T700" s="1">
        <v>555.82414342603124</v>
      </c>
      <c r="U700" s="2">
        <v>406</v>
      </c>
      <c r="V700" s="2">
        <v>149.82414342603124</v>
      </c>
      <c r="Z700" s="2">
        <v>258.06</v>
      </c>
      <c r="AA700" s="2">
        <v>227</v>
      </c>
      <c r="AB700" s="2">
        <v>31.060000000000002</v>
      </c>
      <c r="AF700" s="2">
        <v>228.28</v>
      </c>
      <c r="AG700" s="2">
        <v>342</v>
      </c>
      <c r="AH700" s="2">
        <v>-113.72</v>
      </c>
      <c r="AL700" s="2">
        <v>754.33</v>
      </c>
      <c r="AM700" s="2">
        <v>388</v>
      </c>
      <c r="AN700" s="2">
        <v>366.33000000000004</v>
      </c>
      <c r="AR700" s="2">
        <v>992.54</v>
      </c>
      <c r="AS700" s="2">
        <v>581</v>
      </c>
      <c r="AT700" s="2">
        <v>411.53999999999996</v>
      </c>
      <c r="AX700" s="2">
        <v>754.33</v>
      </c>
      <c r="AY700" s="2">
        <v>164</v>
      </c>
      <c r="AZ700" s="2">
        <v>590.33000000000004</v>
      </c>
      <c r="BD700" s="2">
        <v>575.67999999999995</v>
      </c>
      <c r="BE700" s="2">
        <v>268</v>
      </c>
      <c r="BF700" s="2">
        <v>307.67999999999995</v>
      </c>
    </row>
    <row r="701" spans="1:58" x14ac:dyDescent="0.25">
      <c r="A701" s="7">
        <v>0.485416666666667</v>
      </c>
      <c r="B701" s="1">
        <v>824.80756641319567</v>
      </c>
      <c r="C701" s="2">
        <v>45</v>
      </c>
      <c r="D701" s="2">
        <v>779.80756641319567</v>
      </c>
      <c r="H701" s="1">
        <v>953.9942936827324</v>
      </c>
      <c r="I701" s="2">
        <v>1369</v>
      </c>
      <c r="J701" s="2">
        <v>-415.0057063172676</v>
      </c>
      <c r="N701" s="1">
        <v>725.43316082124443</v>
      </c>
      <c r="O701" s="2">
        <v>2030</v>
      </c>
      <c r="P701" s="2">
        <v>-1304.5668391787556</v>
      </c>
      <c r="T701" s="1">
        <v>556.49667131492731</v>
      </c>
      <c r="U701" s="2">
        <v>406</v>
      </c>
      <c r="V701" s="2">
        <v>150.49667131492731</v>
      </c>
      <c r="Z701" s="2">
        <v>258.37</v>
      </c>
      <c r="AA701" s="2">
        <v>227</v>
      </c>
      <c r="AB701" s="2">
        <v>31.370000000000005</v>
      </c>
      <c r="AF701" s="2">
        <v>218.62</v>
      </c>
      <c r="AG701" s="2">
        <v>2399</v>
      </c>
      <c r="AH701" s="2">
        <v>-2180.38</v>
      </c>
      <c r="AL701" s="2">
        <v>795</v>
      </c>
      <c r="AM701" s="2">
        <v>388</v>
      </c>
      <c r="AN701" s="2">
        <v>407</v>
      </c>
      <c r="AR701" s="2">
        <v>993.74</v>
      </c>
      <c r="AS701" s="2">
        <v>404</v>
      </c>
      <c r="AT701" s="2">
        <v>589.74</v>
      </c>
      <c r="AX701" s="2">
        <v>576.37</v>
      </c>
      <c r="AY701" s="2">
        <v>164</v>
      </c>
      <c r="AZ701" s="2">
        <v>412.37</v>
      </c>
      <c r="BD701" s="2">
        <v>626.05999999999995</v>
      </c>
      <c r="BE701" s="2">
        <v>268</v>
      </c>
      <c r="BF701" s="2">
        <v>358.05999999999995</v>
      </c>
    </row>
    <row r="702" spans="1:58" x14ac:dyDescent="0.25">
      <c r="A702" s="7">
        <v>0.48611111111111099</v>
      </c>
      <c r="B702" s="1">
        <v>825.79354109384258</v>
      </c>
      <c r="C702" s="2">
        <v>45</v>
      </c>
      <c r="D702" s="2">
        <v>780.79354109384258</v>
      </c>
      <c r="H702" s="1">
        <v>955.13469813263737</v>
      </c>
      <c r="I702" s="2">
        <v>1369</v>
      </c>
      <c r="J702" s="2">
        <v>-413.86530186736263</v>
      </c>
      <c r="N702" s="1">
        <v>666.60442473840328</v>
      </c>
      <c r="O702" s="2">
        <v>217</v>
      </c>
      <c r="P702" s="2">
        <v>449.60442473840328</v>
      </c>
      <c r="T702" s="1">
        <v>676.55374451061823</v>
      </c>
      <c r="U702" s="2">
        <v>229</v>
      </c>
      <c r="V702" s="2">
        <v>447.55374451061823</v>
      </c>
      <c r="Z702" s="2">
        <v>278.58</v>
      </c>
      <c r="AA702" s="2">
        <v>227</v>
      </c>
      <c r="AB702" s="2">
        <v>51.579999999999984</v>
      </c>
      <c r="AF702" s="2">
        <v>208.94</v>
      </c>
      <c r="AG702" s="2">
        <v>2399</v>
      </c>
      <c r="AH702" s="2">
        <v>-2190.06</v>
      </c>
      <c r="AL702" s="2">
        <v>795.95</v>
      </c>
      <c r="AM702" s="2">
        <v>388</v>
      </c>
      <c r="AN702" s="2">
        <v>407.95000000000005</v>
      </c>
      <c r="AR702" s="2">
        <v>984.98</v>
      </c>
      <c r="AS702" s="2">
        <v>404</v>
      </c>
      <c r="AT702" s="2">
        <v>580.98</v>
      </c>
      <c r="AX702" s="2">
        <v>636.76</v>
      </c>
      <c r="AY702" s="2">
        <v>341</v>
      </c>
      <c r="AZ702" s="2">
        <v>295.76</v>
      </c>
      <c r="BD702" s="2">
        <v>656.66</v>
      </c>
      <c r="BE702" s="2">
        <v>268</v>
      </c>
      <c r="BF702" s="2">
        <v>388.65999999999997</v>
      </c>
    </row>
    <row r="703" spans="1:58" x14ac:dyDescent="0.25">
      <c r="A703" s="7">
        <v>0.48680555555555599</v>
      </c>
      <c r="B703" s="1">
        <v>826.76868949297011</v>
      </c>
      <c r="C703" s="2">
        <v>45</v>
      </c>
      <c r="D703" s="2">
        <v>781.76868949297011</v>
      </c>
      <c r="H703" s="1">
        <v>916.41830642594289</v>
      </c>
      <c r="I703" s="2">
        <v>1369</v>
      </c>
      <c r="J703" s="2">
        <v>-452.58169357405711</v>
      </c>
      <c r="N703" s="1">
        <v>517.97556450161983</v>
      </c>
      <c r="O703" s="2">
        <v>217</v>
      </c>
      <c r="P703" s="2">
        <v>300.97556450161983</v>
      </c>
      <c r="T703" s="1">
        <v>747.08014110810564</v>
      </c>
      <c r="U703" s="2">
        <v>229</v>
      </c>
      <c r="V703" s="2">
        <v>518.08014110810564</v>
      </c>
      <c r="Z703" s="2">
        <v>278.91000000000003</v>
      </c>
      <c r="AA703" s="2">
        <v>227</v>
      </c>
      <c r="AB703" s="2">
        <v>51.910000000000025</v>
      </c>
      <c r="AF703" s="2">
        <v>219.14</v>
      </c>
      <c r="AG703" s="2">
        <v>2399</v>
      </c>
      <c r="AH703" s="2">
        <v>-2179.86</v>
      </c>
      <c r="AL703" s="2">
        <v>846.69</v>
      </c>
      <c r="AM703" s="2">
        <v>388</v>
      </c>
      <c r="AN703" s="2">
        <v>458.69000000000005</v>
      </c>
      <c r="AR703" s="2">
        <v>996.11</v>
      </c>
      <c r="AS703" s="2">
        <v>245</v>
      </c>
      <c r="AT703" s="2">
        <v>751.11</v>
      </c>
      <c r="AX703" s="2">
        <v>607.63</v>
      </c>
      <c r="AY703" s="2">
        <v>341</v>
      </c>
      <c r="AZ703" s="2">
        <v>266.63</v>
      </c>
      <c r="BD703" s="2">
        <v>687.31</v>
      </c>
      <c r="BE703" s="2">
        <v>268</v>
      </c>
      <c r="BF703" s="2">
        <v>419.30999999999995</v>
      </c>
    </row>
    <row r="704" spans="1:58" x14ac:dyDescent="0.25">
      <c r="A704" s="7">
        <v>0.48749999999999999</v>
      </c>
      <c r="B704" s="1">
        <v>827.73299325873313</v>
      </c>
      <c r="C704" s="2">
        <v>45</v>
      </c>
      <c r="D704" s="2">
        <v>782.73299325873313</v>
      </c>
      <c r="H704" s="1">
        <v>927.45985991641192</v>
      </c>
      <c r="I704" s="2">
        <v>1546</v>
      </c>
      <c r="J704" s="2">
        <v>-618.54014008358808</v>
      </c>
      <c r="N704" s="1">
        <v>548.49776661723286</v>
      </c>
      <c r="O704" s="2">
        <v>217</v>
      </c>
      <c r="P704" s="2">
        <v>331.49776661723286</v>
      </c>
      <c r="T704" s="1">
        <v>747.9514999325902</v>
      </c>
      <c r="U704" s="2">
        <v>229</v>
      </c>
      <c r="V704" s="2">
        <v>518.9514999325902</v>
      </c>
      <c r="Z704" s="2">
        <v>289.20999999999998</v>
      </c>
      <c r="AA704" s="2">
        <v>227</v>
      </c>
      <c r="AB704" s="2">
        <v>62.20999999999998</v>
      </c>
      <c r="AF704" s="2">
        <v>219.4</v>
      </c>
      <c r="AG704" s="2">
        <v>2325</v>
      </c>
      <c r="AH704" s="2">
        <v>-2105.6</v>
      </c>
      <c r="AL704" s="2">
        <v>777.87</v>
      </c>
      <c r="AM704" s="2">
        <v>388</v>
      </c>
      <c r="AN704" s="2">
        <v>389.87</v>
      </c>
      <c r="AR704" s="2">
        <v>997.27</v>
      </c>
      <c r="AS704" s="2">
        <v>245</v>
      </c>
      <c r="AT704" s="2">
        <v>752.27</v>
      </c>
      <c r="AX704" s="2">
        <v>468.72</v>
      </c>
      <c r="AY704" s="2">
        <v>164</v>
      </c>
      <c r="AZ704" s="2">
        <v>304.72000000000003</v>
      </c>
      <c r="BD704" s="2">
        <v>927.46</v>
      </c>
      <c r="BE704" s="2">
        <v>268</v>
      </c>
      <c r="BF704" s="2">
        <v>659.46</v>
      </c>
    </row>
    <row r="705" spans="1:58" x14ac:dyDescent="0.25">
      <c r="A705" s="7">
        <v>0.48819444444444399</v>
      </c>
      <c r="B705" s="1">
        <v>828.68643424320226</v>
      </c>
      <c r="C705" s="2">
        <v>45</v>
      </c>
      <c r="D705" s="2">
        <v>783.68643424320226</v>
      </c>
      <c r="H705" s="1">
        <v>858.63895596283623</v>
      </c>
      <c r="I705" s="2">
        <v>399</v>
      </c>
      <c r="J705" s="2">
        <v>459.63895596283623</v>
      </c>
      <c r="N705" s="1">
        <v>539.14539095340876</v>
      </c>
      <c r="O705" s="2">
        <v>217</v>
      </c>
      <c r="P705" s="2">
        <v>322.14539095340876</v>
      </c>
      <c r="T705" s="1">
        <v>808.7180864301132</v>
      </c>
      <c r="U705" s="2">
        <v>229</v>
      </c>
      <c r="V705" s="2">
        <v>579.7180864301132</v>
      </c>
      <c r="Z705" s="2">
        <v>289.54000000000002</v>
      </c>
      <c r="AA705" s="2">
        <v>227</v>
      </c>
      <c r="AB705" s="2">
        <v>62.54000000000002</v>
      </c>
      <c r="AF705" s="2">
        <v>239.62</v>
      </c>
      <c r="AG705" s="2">
        <v>2325</v>
      </c>
      <c r="AH705" s="2">
        <v>-2085.38</v>
      </c>
      <c r="AL705" s="2">
        <v>648.97</v>
      </c>
      <c r="AM705" s="2">
        <v>388</v>
      </c>
      <c r="AN705" s="2">
        <v>260.97000000000003</v>
      </c>
      <c r="AR705" s="2">
        <v>998.42</v>
      </c>
      <c r="AS705" s="2">
        <v>245</v>
      </c>
      <c r="AT705" s="2">
        <v>753.42</v>
      </c>
      <c r="AX705" s="2">
        <v>539.15</v>
      </c>
      <c r="AY705" s="2">
        <v>164</v>
      </c>
      <c r="AZ705" s="2">
        <v>375.15</v>
      </c>
      <c r="BD705" s="2">
        <v>908.56</v>
      </c>
      <c r="BE705" s="2">
        <v>268</v>
      </c>
      <c r="BF705" s="2">
        <v>640.55999999999995</v>
      </c>
    </row>
    <row r="706" spans="1:58" x14ac:dyDescent="0.25">
      <c r="A706" s="7">
        <v>0.48888888888888898</v>
      </c>
      <c r="B706" s="1">
        <v>829.62899450270834</v>
      </c>
      <c r="C706" s="2">
        <v>45</v>
      </c>
      <c r="D706" s="2">
        <v>784.62899450270834</v>
      </c>
      <c r="H706" s="1">
        <v>869.61111471970639</v>
      </c>
      <c r="I706" s="2">
        <v>222</v>
      </c>
      <c r="J706" s="2">
        <v>647.61111471970639</v>
      </c>
      <c r="N706" s="1">
        <v>579.74074314647089</v>
      </c>
      <c r="O706" s="2">
        <v>217</v>
      </c>
      <c r="P706" s="2">
        <v>362.74074314647089</v>
      </c>
      <c r="T706" s="1">
        <v>949.57535515370228</v>
      </c>
      <c r="U706" s="2">
        <v>229</v>
      </c>
      <c r="V706" s="2">
        <v>720.57535515370228</v>
      </c>
      <c r="Z706" s="2">
        <v>279.87</v>
      </c>
      <c r="AA706" s="2">
        <v>227</v>
      </c>
      <c r="AB706" s="2">
        <v>52.870000000000005</v>
      </c>
      <c r="AF706" s="2">
        <v>199.91</v>
      </c>
      <c r="AG706" s="2">
        <v>2325</v>
      </c>
      <c r="AH706" s="2">
        <v>-2125.09</v>
      </c>
      <c r="AL706" s="2">
        <v>659.7</v>
      </c>
      <c r="AM706" s="2">
        <v>388</v>
      </c>
      <c r="AN706" s="2">
        <v>271.70000000000005</v>
      </c>
      <c r="AR706" s="2">
        <v>999.55</v>
      </c>
      <c r="AS706" s="2">
        <v>245</v>
      </c>
      <c r="AT706" s="2">
        <v>754.55</v>
      </c>
      <c r="AX706" s="2">
        <v>599.73</v>
      </c>
      <c r="AY706" s="2">
        <v>164</v>
      </c>
      <c r="AZ706" s="2">
        <v>435.73</v>
      </c>
      <c r="BD706" s="2">
        <v>919.59</v>
      </c>
      <c r="BE706" s="2">
        <v>268</v>
      </c>
      <c r="BF706" s="2">
        <v>651.59</v>
      </c>
    </row>
    <row r="707" spans="1:58" x14ac:dyDescent="0.25">
      <c r="A707" s="7">
        <v>0.48958333333333298</v>
      </c>
      <c r="B707" s="1">
        <v>840.56741119334458</v>
      </c>
      <c r="C707" s="2">
        <v>45</v>
      </c>
      <c r="D707" s="2">
        <v>795.56741119334458</v>
      </c>
      <c r="H707" s="1">
        <v>880.59443077398009</v>
      </c>
      <c r="I707" s="2">
        <v>222</v>
      </c>
      <c r="J707" s="2">
        <v>658.59443077398009</v>
      </c>
      <c r="N707" s="1">
        <v>640.43231329016737</v>
      </c>
      <c r="O707" s="2">
        <v>217</v>
      </c>
      <c r="P707" s="2">
        <v>423.43231329016737</v>
      </c>
      <c r="T707" s="1">
        <v>440.29721538699005</v>
      </c>
      <c r="U707" s="2">
        <v>229</v>
      </c>
      <c r="V707" s="2">
        <v>211.29721538699005</v>
      </c>
      <c r="Z707" s="2">
        <v>280.19</v>
      </c>
      <c r="AA707" s="2">
        <v>227</v>
      </c>
      <c r="AB707" s="2">
        <v>53.19</v>
      </c>
      <c r="AF707" s="2">
        <v>220.15</v>
      </c>
      <c r="AG707" s="2">
        <v>2325</v>
      </c>
      <c r="AH707" s="2">
        <v>-2104.85</v>
      </c>
      <c r="AL707" s="2">
        <v>560.38</v>
      </c>
      <c r="AM707" s="2">
        <v>597</v>
      </c>
      <c r="AN707" s="2">
        <v>-36.620000000000005</v>
      </c>
      <c r="AR707" s="2">
        <v>1000.68</v>
      </c>
      <c r="AS707" s="2">
        <v>245</v>
      </c>
      <c r="AT707" s="2">
        <v>755.68</v>
      </c>
      <c r="AX707" s="2">
        <v>490.33</v>
      </c>
      <c r="AY707" s="2">
        <v>334</v>
      </c>
      <c r="AZ707" s="2">
        <v>156.32999999999998</v>
      </c>
      <c r="BD707" s="2">
        <v>920.62</v>
      </c>
      <c r="BE707" s="2">
        <v>268</v>
      </c>
      <c r="BF707" s="2">
        <v>652.62</v>
      </c>
    </row>
    <row r="708" spans="1:58" x14ac:dyDescent="0.25">
      <c r="A708" s="7">
        <v>0.49027777777777798</v>
      </c>
      <c r="B708" s="1">
        <v>831.48140209551093</v>
      </c>
      <c r="C708" s="2">
        <v>45</v>
      </c>
      <c r="D708" s="2">
        <v>786.48140209551093</v>
      </c>
      <c r="H708" s="1">
        <v>881.57064318560208</v>
      </c>
      <c r="I708" s="2">
        <v>222</v>
      </c>
      <c r="J708" s="2">
        <v>659.57064318560208</v>
      </c>
      <c r="N708" s="1">
        <v>560.99950020901952</v>
      </c>
      <c r="O708" s="2">
        <v>217</v>
      </c>
      <c r="P708" s="2">
        <v>343.99950020901952</v>
      </c>
      <c r="T708" s="1">
        <v>480.8567144648739</v>
      </c>
      <c r="U708" s="2">
        <v>229</v>
      </c>
      <c r="V708" s="2">
        <v>251.8567144648739</v>
      </c>
      <c r="Z708" s="2">
        <v>500.89</v>
      </c>
      <c r="AA708" s="2">
        <v>227</v>
      </c>
      <c r="AB708" s="2">
        <v>273.89</v>
      </c>
      <c r="AF708" s="2">
        <v>220.39</v>
      </c>
      <c r="AG708" s="2">
        <v>2325</v>
      </c>
      <c r="AH708" s="2">
        <v>-2104.61</v>
      </c>
      <c r="AL708" s="2">
        <v>901.61</v>
      </c>
      <c r="AM708" s="2">
        <v>597</v>
      </c>
      <c r="AN708" s="2">
        <v>304.61</v>
      </c>
      <c r="AR708" s="2">
        <v>1001.78</v>
      </c>
      <c r="AS708" s="2">
        <v>425</v>
      </c>
      <c r="AT708" s="2">
        <v>576.78</v>
      </c>
      <c r="AX708" s="2">
        <v>470.84</v>
      </c>
      <c r="AY708" s="2">
        <v>334</v>
      </c>
      <c r="AZ708" s="2">
        <v>136.83999999999997</v>
      </c>
      <c r="BD708" s="2">
        <v>921.64</v>
      </c>
      <c r="BE708" s="2">
        <v>268</v>
      </c>
      <c r="BF708" s="2">
        <v>653.64</v>
      </c>
    </row>
    <row r="709" spans="1:58" x14ac:dyDescent="0.25">
      <c r="A709" s="7">
        <v>0.49097222222222198</v>
      </c>
      <c r="B709" s="1">
        <v>832.39121456583734</v>
      </c>
      <c r="C709" s="2">
        <v>45</v>
      </c>
      <c r="D709" s="2">
        <v>787.39121456583734</v>
      </c>
      <c r="H709" s="1">
        <v>872.50645382202219</v>
      </c>
      <c r="I709" s="2">
        <v>222</v>
      </c>
      <c r="J709" s="2">
        <v>650.50645382202219</v>
      </c>
      <c r="N709" s="1">
        <v>571.64215940063514</v>
      </c>
      <c r="O709" s="2">
        <v>217</v>
      </c>
      <c r="P709" s="2">
        <v>354.64215940063514</v>
      </c>
      <c r="T709" s="1">
        <v>431.23882200398805</v>
      </c>
      <c r="U709" s="2">
        <v>229</v>
      </c>
      <c r="V709" s="2">
        <v>202.23882200398805</v>
      </c>
      <c r="Z709" s="2">
        <v>571.64</v>
      </c>
      <c r="AA709" s="2">
        <v>227</v>
      </c>
      <c r="AB709" s="2">
        <v>344.64</v>
      </c>
      <c r="AF709" s="2">
        <v>200.58</v>
      </c>
      <c r="AG709" s="2">
        <v>2325</v>
      </c>
      <c r="AH709" s="2">
        <v>-2124.42</v>
      </c>
      <c r="AL709" s="2">
        <v>872.51</v>
      </c>
      <c r="AM709" s="2">
        <v>597</v>
      </c>
      <c r="AN709" s="2">
        <v>275.51</v>
      </c>
      <c r="AR709" s="2">
        <v>1002.88</v>
      </c>
      <c r="AS709" s="2">
        <v>425</v>
      </c>
      <c r="AT709" s="2">
        <v>577.88</v>
      </c>
      <c r="AX709" s="2">
        <v>501.44</v>
      </c>
      <c r="AY709" s="2">
        <v>334</v>
      </c>
      <c r="AZ709" s="2">
        <v>167.44</v>
      </c>
      <c r="BD709" s="2">
        <v>922.65</v>
      </c>
      <c r="BE709" s="2">
        <v>268</v>
      </c>
      <c r="BF709" s="2">
        <v>654.65</v>
      </c>
    </row>
    <row r="710" spans="1:58" x14ac:dyDescent="0.25">
      <c r="A710" s="7">
        <v>0.49166666666666697</v>
      </c>
      <c r="B710" s="1">
        <v>823.25043710898615</v>
      </c>
      <c r="C710" s="2">
        <v>45</v>
      </c>
      <c r="D710" s="2">
        <v>778.25043710898615</v>
      </c>
      <c r="H710" s="1">
        <v>893.52791344755826</v>
      </c>
      <c r="I710" s="2">
        <v>222</v>
      </c>
      <c r="J710" s="2">
        <v>671.52791344755826</v>
      </c>
      <c r="N710" s="1">
        <v>1003.9639476938858</v>
      </c>
      <c r="O710" s="2">
        <v>440</v>
      </c>
      <c r="P710" s="2">
        <v>563.96394769388576</v>
      </c>
      <c r="T710" s="1">
        <v>461.8234159391875</v>
      </c>
      <c r="U710" s="2">
        <v>229</v>
      </c>
      <c r="V710" s="2">
        <v>232.8234159391875</v>
      </c>
      <c r="Z710" s="2">
        <v>602.38</v>
      </c>
      <c r="AA710" s="2">
        <v>227</v>
      </c>
      <c r="AB710" s="2">
        <v>375.38</v>
      </c>
      <c r="AF710" s="2">
        <v>150.59</v>
      </c>
      <c r="AG710" s="2">
        <v>2325</v>
      </c>
      <c r="AH710" s="2">
        <v>-2174.41</v>
      </c>
      <c r="AL710" s="2">
        <v>742.93</v>
      </c>
      <c r="AM710" s="2">
        <v>597</v>
      </c>
      <c r="AN710" s="2">
        <v>145.92999999999995</v>
      </c>
      <c r="AR710" s="2">
        <v>1003.96</v>
      </c>
      <c r="AS710" s="2">
        <v>425</v>
      </c>
      <c r="AT710" s="2">
        <v>578.96</v>
      </c>
      <c r="AX710" s="2">
        <v>491.94</v>
      </c>
      <c r="AY710" s="2">
        <v>334</v>
      </c>
      <c r="AZ710" s="2">
        <v>157.94</v>
      </c>
      <c r="BD710" s="2">
        <v>863.41</v>
      </c>
      <c r="BE710" s="2">
        <v>268</v>
      </c>
      <c r="BF710" s="2">
        <v>595.41</v>
      </c>
    </row>
    <row r="711" spans="1:58" x14ac:dyDescent="0.25">
      <c r="A711" s="7">
        <v>0.49236111111111103</v>
      </c>
      <c r="B711" s="1">
        <v>824.12763423559591</v>
      </c>
      <c r="C711" s="2">
        <v>45</v>
      </c>
      <c r="D711" s="2">
        <v>779.12763423559591</v>
      </c>
      <c r="H711" s="1">
        <v>894.47999325570788</v>
      </c>
      <c r="I711" s="2">
        <v>429</v>
      </c>
      <c r="J711" s="2">
        <v>465.47999325570788</v>
      </c>
      <c r="N711" s="1">
        <v>1005.0337002873123</v>
      </c>
      <c r="O711" s="2">
        <v>440</v>
      </c>
      <c r="P711" s="2">
        <v>565.03370028731229</v>
      </c>
      <c r="T711" s="1">
        <v>412.06381711779795</v>
      </c>
      <c r="U711" s="2">
        <v>229</v>
      </c>
      <c r="V711" s="2">
        <v>183.06381711779795</v>
      </c>
      <c r="Z711" s="2">
        <v>603.02</v>
      </c>
      <c r="AA711" s="2">
        <v>227</v>
      </c>
      <c r="AB711" s="2">
        <v>376.02</v>
      </c>
      <c r="AF711" s="2">
        <v>150.76</v>
      </c>
      <c r="AG711" s="2">
        <v>2325</v>
      </c>
      <c r="AH711" s="2">
        <v>-2174.2399999999998</v>
      </c>
      <c r="AL711" s="2">
        <v>884.43</v>
      </c>
      <c r="AM711" s="2">
        <v>597</v>
      </c>
      <c r="AN711" s="2">
        <v>287.42999999999995</v>
      </c>
      <c r="AR711" s="2">
        <v>1005.03</v>
      </c>
      <c r="AS711" s="2">
        <v>425</v>
      </c>
      <c r="AT711" s="2">
        <v>580.03</v>
      </c>
      <c r="AX711" s="2">
        <v>582.91999999999996</v>
      </c>
      <c r="AY711" s="2">
        <v>334</v>
      </c>
      <c r="AZ711" s="2">
        <v>248.91999999999996</v>
      </c>
      <c r="BD711" s="2">
        <v>874.38</v>
      </c>
      <c r="BE711" s="2">
        <v>268</v>
      </c>
      <c r="BF711" s="2">
        <v>606.38</v>
      </c>
    </row>
    <row r="712" spans="1:58" x14ac:dyDescent="0.25">
      <c r="A712" s="7">
        <v>0.49305555555555602</v>
      </c>
      <c r="B712" s="1">
        <v>835.05488181242242</v>
      </c>
      <c r="C712" s="2">
        <v>45</v>
      </c>
      <c r="D712" s="2">
        <v>790.05488181242242</v>
      </c>
      <c r="H712" s="1">
        <v>905.48119714600023</v>
      </c>
      <c r="I712" s="2">
        <v>429</v>
      </c>
      <c r="J712" s="2">
        <v>476.48119714600023</v>
      </c>
      <c r="N712" s="1">
        <v>1006.0902190511114</v>
      </c>
      <c r="O712" s="2">
        <v>440</v>
      </c>
      <c r="P712" s="2">
        <v>566.09021905111138</v>
      </c>
      <c r="T712" s="1">
        <v>402.4360876204446</v>
      </c>
      <c r="U712" s="2">
        <v>229</v>
      </c>
      <c r="V712" s="2">
        <v>173.4360876204446</v>
      </c>
      <c r="Z712" s="2">
        <v>633.84</v>
      </c>
      <c r="AA712" s="2">
        <v>227</v>
      </c>
      <c r="AB712" s="2">
        <v>406.84000000000003</v>
      </c>
      <c r="AF712" s="2">
        <v>140.85</v>
      </c>
      <c r="AG712" s="2">
        <v>2325</v>
      </c>
      <c r="AH712" s="2">
        <v>-2184.15</v>
      </c>
      <c r="AL712" s="2">
        <v>704.26</v>
      </c>
      <c r="AM712" s="2">
        <v>597</v>
      </c>
      <c r="AN712" s="2">
        <v>107.25999999999999</v>
      </c>
      <c r="AR712" s="2">
        <v>1006.09</v>
      </c>
      <c r="AS712" s="2">
        <v>602</v>
      </c>
      <c r="AT712" s="2">
        <v>404.09000000000003</v>
      </c>
      <c r="AX712" s="2">
        <v>744.51</v>
      </c>
      <c r="AY712" s="2">
        <v>334</v>
      </c>
      <c r="AZ712" s="2">
        <v>410.51</v>
      </c>
      <c r="BD712" s="2">
        <v>684.14</v>
      </c>
      <c r="BE712" s="2">
        <v>268</v>
      </c>
      <c r="BF712" s="2">
        <v>416.14</v>
      </c>
    </row>
    <row r="713" spans="1:58" x14ac:dyDescent="0.25">
      <c r="A713" s="7">
        <v>0.49375000000000002</v>
      </c>
      <c r="B713" s="1">
        <v>916.4914705313455</v>
      </c>
      <c r="C713" s="2">
        <v>2331</v>
      </c>
      <c r="D713" s="2">
        <v>-1414.5085294686546</v>
      </c>
      <c r="H713" s="1">
        <v>906.42013569034157</v>
      </c>
      <c r="I713" s="2">
        <v>429</v>
      </c>
      <c r="J713" s="2">
        <v>477.42013569034157</v>
      </c>
      <c r="N713" s="1">
        <v>1007.1334841003795</v>
      </c>
      <c r="O713" s="2">
        <v>440</v>
      </c>
      <c r="P713" s="2">
        <v>567.13348410037952</v>
      </c>
      <c r="T713" s="1">
        <v>402.85339364015181</v>
      </c>
      <c r="U713" s="2">
        <v>514</v>
      </c>
      <c r="V713" s="2">
        <v>-111.14660635984819</v>
      </c>
      <c r="Z713" s="2">
        <v>604.28</v>
      </c>
      <c r="AA713" s="2">
        <v>227</v>
      </c>
      <c r="AB713" s="2">
        <v>377.28</v>
      </c>
      <c r="AF713" s="2">
        <v>120.86</v>
      </c>
      <c r="AG713" s="2">
        <v>2325</v>
      </c>
      <c r="AH713" s="2">
        <v>-2204.14</v>
      </c>
      <c r="AL713" s="2">
        <v>725.14</v>
      </c>
      <c r="AM713" s="2">
        <v>597</v>
      </c>
      <c r="AN713" s="2">
        <v>128.13999999999999</v>
      </c>
      <c r="AR713" s="2">
        <v>1007.13</v>
      </c>
      <c r="AS713" s="2">
        <v>602</v>
      </c>
      <c r="AT713" s="2">
        <v>405.13</v>
      </c>
      <c r="AX713" s="2">
        <v>1007.13</v>
      </c>
      <c r="AY713" s="2">
        <v>334</v>
      </c>
      <c r="AZ713" s="2">
        <v>673.13</v>
      </c>
      <c r="BD713" s="2">
        <v>704.99</v>
      </c>
      <c r="BE713" s="2">
        <v>2364</v>
      </c>
      <c r="BF713" s="2">
        <v>-1659.01</v>
      </c>
    </row>
    <row r="714" spans="1:58" x14ac:dyDescent="0.25">
      <c r="A714" s="7">
        <v>0.49444444444444402</v>
      </c>
      <c r="B714" s="1">
        <v>836.77568491356965</v>
      </c>
      <c r="C714" s="2">
        <v>2331</v>
      </c>
      <c r="D714" s="2">
        <v>-1494.2243150864304</v>
      </c>
      <c r="H714" s="1">
        <v>917.42876297752832</v>
      </c>
      <c r="I714" s="2">
        <v>429</v>
      </c>
      <c r="J714" s="2">
        <v>488.42876297752832</v>
      </c>
      <c r="N714" s="1">
        <v>1008.1634757994815</v>
      </c>
      <c r="O714" s="2">
        <v>440</v>
      </c>
      <c r="P714" s="2">
        <v>568.16347579948149</v>
      </c>
      <c r="T714" s="1">
        <v>393.18375556179785</v>
      </c>
      <c r="U714" s="2">
        <v>514</v>
      </c>
      <c r="V714" s="2">
        <v>-120.81624443820215</v>
      </c>
      <c r="Z714" s="2">
        <v>715.8</v>
      </c>
      <c r="AA714" s="2">
        <v>227</v>
      </c>
      <c r="AB714" s="2">
        <v>488.79999999999995</v>
      </c>
      <c r="AF714" s="2">
        <v>100.82</v>
      </c>
      <c r="AG714" s="2">
        <v>2325</v>
      </c>
      <c r="AH714" s="2">
        <v>-2224.1799999999998</v>
      </c>
      <c r="AL714" s="2">
        <v>614.98</v>
      </c>
      <c r="AM714" s="2">
        <v>597</v>
      </c>
      <c r="AN714" s="2">
        <v>17.980000000000018</v>
      </c>
      <c r="AR714" s="2">
        <v>1008.16</v>
      </c>
      <c r="AS714" s="2">
        <v>425</v>
      </c>
      <c r="AT714" s="2">
        <v>583.16</v>
      </c>
      <c r="AX714" s="2">
        <v>1008.16</v>
      </c>
      <c r="AY714" s="2">
        <v>334</v>
      </c>
      <c r="AZ714" s="2">
        <v>674.16</v>
      </c>
      <c r="BD714" s="2">
        <v>967.84</v>
      </c>
      <c r="BE714" s="2">
        <v>2364</v>
      </c>
      <c r="BF714" s="2">
        <v>-1396.1599999999999</v>
      </c>
    </row>
    <row r="715" spans="1:58" x14ac:dyDescent="0.25">
      <c r="A715" s="7">
        <v>0.49513888888888902</v>
      </c>
      <c r="B715" s="1">
        <v>1009.1801747624249</v>
      </c>
      <c r="C715" s="2">
        <v>2331</v>
      </c>
      <c r="D715" s="2">
        <v>-1321.8198252375751</v>
      </c>
      <c r="H715" s="1">
        <v>918.35395903380675</v>
      </c>
      <c r="I715" s="2">
        <v>429</v>
      </c>
      <c r="J715" s="2">
        <v>489.35395903380675</v>
      </c>
      <c r="N715" s="1">
        <v>1009.1801747624249</v>
      </c>
      <c r="O715" s="2">
        <v>440</v>
      </c>
      <c r="P715" s="2">
        <v>569.18017476242494</v>
      </c>
      <c r="T715" s="1">
        <v>393.58026815734576</v>
      </c>
      <c r="U715" s="2">
        <v>397</v>
      </c>
      <c r="V715" s="2">
        <v>-3.4197318426542438</v>
      </c>
      <c r="Z715" s="2">
        <v>807.34</v>
      </c>
      <c r="AA715" s="2">
        <v>227</v>
      </c>
      <c r="AB715" s="2">
        <v>580.34</v>
      </c>
      <c r="AF715" s="2">
        <v>100.92</v>
      </c>
      <c r="AG715" s="2">
        <v>2325</v>
      </c>
      <c r="AH715" s="2">
        <v>-2224.08</v>
      </c>
      <c r="AL715" s="2">
        <v>615.6</v>
      </c>
      <c r="AM715" s="2">
        <v>597</v>
      </c>
      <c r="AN715" s="2">
        <v>18.600000000000023</v>
      </c>
      <c r="AR715" s="2">
        <v>1009.18</v>
      </c>
      <c r="AS715" s="2">
        <v>425</v>
      </c>
      <c r="AT715" s="2">
        <v>584.17999999999995</v>
      </c>
      <c r="AX715" s="2">
        <v>1009.18</v>
      </c>
      <c r="AY715" s="2">
        <v>511</v>
      </c>
      <c r="AZ715" s="2">
        <v>498.17999999999995</v>
      </c>
      <c r="BD715" s="2">
        <v>938.54</v>
      </c>
      <c r="BE715" s="2">
        <v>2364</v>
      </c>
      <c r="BF715" s="2">
        <v>-1425.46</v>
      </c>
    </row>
    <row r="716" spans="1:58" x14ac:dyDescent="0.25">
      <c r="A716" s="7">
        <v>0.49583333333333302</v>
      </c>
      <c r="B716" s="1">
        <v>1010.1835618532332</v>
      </c>
      <c r="C716" s="2">
        <v>1297</v>
      </c>
      <c r="D716" s="2">
        <v>-286.81643814676681</v>
      </c>
      <c r="H716" s="1">
        <v>727.33216453432783</v>
      </c>
      <c r="I716" s="2">
        <v>429</v>
      </c>
      <c r="J716" s="2">
        <v>298.33216453432783</v>
      </c>
      <c r="N716" s="1">
        <v>1010.1835618532332</v>
      </c>
      <c r="O716" s="2">
        <v>440</v>
      </c>
      <c r="P716" s="2">
        <v>570.18356185323319</v>
      </c>
      <c r="T716" s="1">
        <v>585.90646587487515</v>
      </c>
      <c r="U716" s="2">
        <v>397</v>
      </c>
      <c r="V716" s="2">
        <v>188.90646587487515</v>
      </c>
      <c r="Z716" s="2">
        <v>808.15</v>
      </c>
      <c r="AA716" s="2">
        <v>227</v>
      </c>
      <c r="AB716" s="2">
        <v>581.15</v>
      </c>
      <c r="AF716" s="2">
        <v>111.12</v>
      </c>
      <c r="AG716" s="2">
        <v>2325</v>
      </c>
      <c r="AH716" s="2">
        <v>-2213.88</v>
      </c>
      <c r="AL716" s="2">
        <v>606.11</v>
      </c>
      <c r="AM716" s="2">
        <v>597</v>
      </c>
      <c r="AN716" s="2">
        <v>9.1100000000000136</v>
      </c>
      <c r="AR716" s="2">
        <v>1010.18</v>
      </c>
      <c r="AS716" s="2">
        <v>425</v>
      </c>
      <c r="AT716" s="2">
        <v>585.17999999999995</v>
      </c>
      <c r="AX716" s="2">
        <v>1010.18</v>
      </c>
      <c r="AY716" s="2">
        <v>511</v>
      </c>
      <c r="AZ716" s="2">
        <v>499.17999999999995</v>
      </c>
      <c r="BD716" s="2">
        <v>858.66</v>
      </c>
      <c r="BE716" s="2">
        <v>2364</v>
      </c>
      <c r="BF716" s="2">
        <v>-1505.3400000000001</v>
      </c>
    </row>
    <row r="717" spans="1:58" x14ac:dyDescent="0.25">
      <c r="A717" s="7">
        <v>0.49652777777777801</v>
      </c>
      <c r="B717" s="1">
        <v>1011.1736181863088</v>
      </c>
      <c r="C717" s="2">
        <v>1179</v>
      </c>
      <c r="D717" s="2">
        <v>-167.82638181369123</v>
      </c>
      <c r="H717" s="1">
        <v>687.59806036668999</v>
      </c>
      <c r="I717" s="2">
        <v>606</v>
      </c>
      <c r="J717" s="2">
        <v>81.598060366689992</v>
      </c>
      <c r="N717" s="1">
        <v>1011.1736181863088</v>
      </c>
      <c r="O717" s="2">
        <v>440</v>
      </c>
      <c r="P717" s="2">
        <v>571.17361818630877</v>
      </c>
      <c r="T717" s="1">
        <v>576.368962366196</v>
      </c>
      <c r="U717" s="2">
        <v>337</v>
      </c>
      <c r="V717" s="2">
        <v>239.368962366196</v>
      </c>
      <c r="Z717" s="2">
        <v>808.94</v>
      </c>
      <c r="AA717" s="2">
        <v>227</v>
      </c>
      <c r="AB717" s="2">
        <v>581.94000000000005</v>
      </c>
      <c r="AF717" s="2">
        <v>101.12</v>
      </c>
      <c r="AG717" s="2">
        <v>2325</v>
      </c>
      <c r="AH717" s="2">
        <v>-2223.88</v>
      </c>
      <c r="AL717" s="2">
        <v>616.82000000000005</v>
      </c>
      <c r="AM717" s="2">
        <v>597</v>
      </c>
      <c r="AN717" s="2">
        <v>19.82000000000005</v>
      </c>
      <c r="AR717" s="2">
        <v>1011.17</v>
      </c>
      <c r="AS717" s="2">
        <v>425</v>
      </c>
      <c r="AT717" s="2">
        <v>586.16999999999996</v>
      </c>
      <c r="AX717" s="2">
        <v>1011.17</v>
      </c>
      <c r="AY717" s="2">
        <v>334</v>
      </c>
      <c r="AZ717" s="2">
        <v>677.17</v>
      </c>
      <c r="BD717" s="2">
        <v>808.94</v>
      </c>
      <c r="BE717" s="2">
        <v>2364</v>
      </c>
      <c r="BF717" s="2">
        <v>-1555.06</v>
      </c>
    </row>
    <row r="718" spans="1:58" x14ac:dyDescent="0.25">
      <c r="A718" s="7">
        <v>0.49722222222222201</v>
      </c>
      <c r="B718" s="1">
        <v>1012.1503251267973</v>
      </c>
      <c r="C718" s="2">
        <v>1179</v>
      </c>
      <c r="D718" s="2">
        <v>-166.84967487320273</v>
      </c>
      <c r="H718" s="1">
        <v>708.5052275887582</v>
      </c>
      <c r="I718" s="2">
        <v>768</v>
      </c>
      <c r="J718" s="2">
        <v>-59.494772411241797</v>
      </c>
      <c r="N718" s="1">
        <v>1012.1503251267973</v>
      </c>
      <c r="O718" s="2">
        <v>440</v>
      </c>
      <c r="P718" s="2">
        <v>572.15032512679727</v>
      </c>
      <c r="T718" s="1">
        <v>566.80418207100649</v>
      </c>
      <c r="U718" s="2">
        <v>337</v>
      </c>
      <c r="V718" s="2">
        <v>229.80418207100649</v>
      </c>
      <c r="Z718" s="2">
        <v>880.57</v>
      </c>
      <c r="AA718" s="2">
        <v>227</v>
      </c>
      <c r="AB718" s="2">
        <v>653.57000000000005</v>
      </c>
      <c r="AF718" s="2">
        <v>101.22</v>
      </c>
      <c r="AG718" s="2">
        <v>2511</v>
      </c>
      <c r="AH718" s="2">
        <v>-2409.7800000000002</v>
      </c>
      <c r="AL718" s="2">
        <v>657.9</v>
      </c>
      <c r="AM718" s="2">
        <v>774</v>
      </c>
      <c r="AN718" s="2">
        <v>-116.10000000000002</v>
      </c>
      <c r="AR718" s="2">
        <v>1012.15</v>
      </c>
      <c r="AS718" s="2">
        <v>425</v>
      </c>
      <c r="AT718" s="2">
        <v>587.15</v>
      </c>
      <c r="AX718" s="2">
        <v>1012.15</v>
      </c>
      <c r="AY718" s="2">
        <v>334</v>
      </c>
      <c r="AZ718" s="2">
        <v>678.15</v>
      </c>
      <c r="BD718" s="2">
        <v>809.72</v>
      </c>
      <c r="BE718" s="2">
        <v>2364</v>
      </c>
      <c r="BF718" s="2">
        <v>-1554.28</v>
      </c>
    </row>
    <row r="719" spans="1:58" x14ac:dyDescent="0.25">
      <c r="A719" s="7">
        <v>0.49791666666666701</v>
      </c>
      <c r="B719" s="1">
        <v>1013.113664290942</v>
      </c>
      <c r="C719" s="2">
        <v>45</v>
      </c>
      <c r="D719" s="2">
        <v>968.11366429094198</v>
      </c>
      <c r="H719" s="1">
        <v>699.04842836074988</v>
      </c>
      <c r="I719" s="2">
        <v>591</v>
      </c>
      <c r="J719" s="2">
        <v>108.04842836074988</v>
      </c>
      <c r="N719" s="1">
        <v>1013.113664290942</v>
      </c>
      <c r="O719" s="2">
        <v>440</v>
      </c>
      <c r="P719" s="2">
        <v>573.11366429094198</v>
      </c>
      <c r="T719" s="1">
        <v>557.21251536001807</v>
      </c>
      <c r="U719" s="2">
        <v>337</v>
      </c>
      <c r="V719" s="2">
        <v>220.21251536001807</v>
      </c>
      <c r="Z719" s="2">
        <v>881.41</v>
      </c>
      <c r="AA719" s="2">
        <v>227</v>
      </c>
      <c r="AB719" s="2">
        <v>654.41</v>
      </c>
      <c r="AF719" s="2">
        <v>111.44</v>
      </c>
      <c r="AG719" s="2">
        <v>2511</v>
      </c>
      <c r="AH719" s="2">
        <v>-2399.56</v>
      </c>
      <c r="AL719" s="2">
        <v>678.79</v>
      </c>
      <c r="AM719" s="2">
        <v>2844</v>
      </c>
      <c r="AN719" s="2">
        <v>-2165.21</v>
      </c>
      <c r="AR719" s="2">
        <v>1013.11</v>
      </c>
      <c r="AS719" s="2">
        <v>425</v>
      </c>
      <c r="AT719" s="2">
        <v>588.11</v>
      </c>
      <c r="AX719" s="2">
        <v>1013.11</v>
      </c>
      <c r="AY719" s="2">
        <v>334</v>
      </c>
      <c r="AZ719" s="2">
        <v>679.11</v>
      </c>
      <c r="BD719" s="2">
        <v>830.75</v>
      </c>
      <c r="BE719" s="2">
        <v>2364</v>
      </c>
      <c r="BF719" s="2">
        <v>-1533.25</v>
      </c>
    </row>
    <row r="720" spans="1:58" x14ac:dyDescent="0.25">
      <c r="A720" s="7">
        <v>0.49861111111111101</v>
      </c>
      <c r="B720" s="1">
        <v>1014.0636175464365</v>
      </c>
      <c r="C720" s="2">
        <v>45</v>
      </c>
      <c r="D720" s="2">
        <v>969.06361754643649</v>
      </c>
      <c r="H720" s="1">
        <v>679.42262375611244</v>
      </c>
      <c r="I720" s="2">
        <v>591</v>
      </c>
      <c r="J720" s="2">
        <v>88.422623756112444</v>
      </c>
      <c r="N720" s="1">
        <v>1014.0636175464365</v>
      </c>
      <c r="O720" s="2">
        <v>440</v>
      </c>
      <c r="P720" s="2">
        <v>574.06361754643649</v>
      </c>
      <c r="T720" s="1">
        <v>446.18799172043202</v>
      </c>
      <c r="U720" s="2">
        <v>337</v>
      </c>
      <c r="V720" s="2">
        <v>109.18799172043202</v>
      </c>
      <c r="Z720" s="2">
        <v>882.24</v>
      </c>
      <c r="AA720" s="2">
        <v>417</v>
      </c>
      <c r="AB720" s="2">
        <v>465.24</v>
      </c>
      <c r="AF720" s="2">
        <v>121.69</v>
      </c>
      <c r="AG720" s="2">
        <v>2531</v>
      </c>
      <c r="AH720" s="2">
        <v>-2409.31</v>
      </c>
      <c r="AL720" s="2">
        <v>588.16</v>
      </c>
      <c r="AM720" s="2">
        <v>2667</v>
      </c>
      <c r="AN720" s="2">
        <v>-2078.84</v>
      </c>
      <c r="AR720" s="2">
        <v>1014.06</v>
      </c>
      <c r="AS720" s="2">
        <v>425</v>
      </c>
      <c r="AT720" s="2">
        <v>589.05999999999995</v>
      </c>
      <c r="AX720" s="2">
        <v>1014.06</v>
      </c>
      <c r="AY720" s="2">
        <v>334</v>
      </c>
      <c r="AZ720" s="2">
        <v>680.06</v>
      </c>
      <c r="BD720" s="2">
        <v>831.53</v>
      </c>
      <c r="BE720" s="2">
        <v>2364</v>
      </c>
      <c r="BF720" s="2">
        <v>-1532.47</v>
      </c>
    </row>
    <row r="721" spans="1:58" x14ac:dyDescent="0.25">
      <c r="A721" s="7">
        <v>0.499305555555556</v>
      </c>
      <c r="B721" s="1">
        <v>1015.0001670127721</v>
      </c>
      <c r="C721" s="2">
        <v>31</v>
      </c>
      <c r="D721" s="2">
        <v>984.00016701277207</v>
      </c>
      <c r="H721" s="1">
        <v>629.30010354791875</v>
      </c>
      <c r="I721" s="2">
        <v>641</v>
      </c>
      <c r="J721" s="2">
        <v>-11.699896452081248</v>
      </c>
      <c r="N721" s="1">
        <v>1015.0001670127721</v>
      </c>
      <c r="O721" s="2">
        <v>440</v>
      </c>
      <c r="P721" s="2">
        <v>575.00016701277207</v>
      </c>
      <c r="T721" s="1">
        <v>446.6000734856197</v>
      </c>
      <c r="U721" s="2">
        <v>337</v>
      </c>
      <c r="V721" s="2">
        <v>109.6000734856197</v>
      </c>
      <c r="Z721" s="2">
        <v>974.4</v>
      </c>
      <c r="AA721" s="2">
        <v>417</v>
      </c>
      <c r="AB721" s="2">
        <v>557.4</v>
      </c>
      <c r="AF721" s="2">
        <v>142.1</v>
      </c>
      <c r="AG721" s="2">
        <v>2520</v>
      </c>
      <c r="AH721" s="2">
        <v>-2377.9</v>
      </c>
      <c r="AL721" s="2">
        <v>710.5</v>
      </c>
      <c r="AM721" s="2">
        <v>2667</v>
      </c>
      <c r="AN721" s="2">
        <v>-1956.5</v>
      </c>
      <c r="AR721" s="2">
        <v>1015</v>
      </c>
      <c r="AS721" s="2">
        <v>425</v>
      </c>
      <c r="AT721" s="2">
        <v>590</v>
      </c>
      <c r="AX721" s="2">
        <v>1015</v>
      </c>
      <c r="AY721" s="2">
        <v>334</v>
      </c>
      <c r="AZ721" s="2">
        <v>681</v>
      </c>
      <c r="BD721" s="2">
        <v>832.3</v>
      </c>
      <c r="BE721" s="2">
        <v>2364</v>
      </c>
      <c r="BF721" s="2">
        <v>-1531.7</v>
      </c>
    </row>
    <row r="722" spans="1:58" x14ac:dyDescent="0.25">
      <c r="A722" s="7">
        <v>0.5</v>
      </c>
      <c r="B722" s="1">
        <v>1015.9232950615808</v>
      </c>
      <c r="C722" s="2">
        <v>246</v>
      </c>
      <c r="D722" s="2">
        <v>769.9232950615808</v>
      </c>
      <c r="H722" s="1">
        <v>650.1909088394118</v>
      </c>
      <c r="I722" s="2">
        <v>641</v>
      </c>
      <c r="J722" s="2">
        <v>9.1909088394118044</v>
      </c>
      <c r="N722" s="1">
        <v>1015.9232950615808</v>
      </c>
      <c r="O722" s="2">
        <v>440</v>
      </c>
      <c r="P722" s="2">
        <v>575.9232950615808</v>
      </c>
      <c r="T722" s="1">
        <v>396.2100850740166</v>
      </c>
      <c r="U722" s="2">
        <v>337</v>
      </c>
      <c r="V722" s="2">
        <v>59.210085074016604</v>
      </c>
      <c r="Z722" s="2">
        <v>965.13</v>
      </c>
      <c r="AA722" s="2">
        <v>417</v>
      </c>
      <c r="AB722" s="2">
        <v>548.13</v>
      </c>
      <c r="AF722" s="2">
        <v>152.38999999999999</v>
      </c>
      <c r="AG722" s="2">
        <v>2520</v>
      </c>
      <c r="AH722" s="2">
        <v>-2367.61</v>
      </c>
      <c r="AL722" s="2">
        <v>721.31</v>
      </c>
      <c r="AM722" s="2">
        <v>597</v>
      </c>
      <c r="AN722" s="2">
        <v>124.30999999999995</v>
      </c>
      <c r="AR722" s="2">
        <v>1015.92</v>
      </c>
      <c r="AS722" s="2">
        <v>425</v>
      </c>
      <c r="AT722" s="2">
        <v>590.91999999999996</v>
      </c>
      <c r="AX722" s="2">
        <v>1015.92</v>
      </c>
      <c r="AY722" s="2">
        <v>334</v>
      </c>
      <c r="AZ722" s="2">
        <v>681.92</v>
      </c>
      <c r="BD722" s="2">
        <v>843.22</v>
      </c>
      <c r="BE722" s="2">
        <v>2364</v>
      </c>
      <c r="BF722" s="2">
        <v>-1520.78</v>
      </c>
    </row>
    <row r="723" spans="1:58" x14ac:dyDescent="0.25">
      <c r="A723" s="7">
        <v>0.500694444444444</v>
      </c>
      <c r="B723" s="1">
        <v>1016.832984316971</v>
      </c>
      <c r="C723" s="2">
        <v>246</v>
      </c>
      <c r="D723" s="2">
        <v>770.83298431697096</v>
      </c>
      <c r="H723" s="1">
        <v>549.0898115311644</v>
      </c>
      <c r="I723" s="2">
        <v>641</v>
      </c>
      <c r="J723" s="2">
        <v>-91.910188468835599</v>
      </c>
      <c r="N723" s="1">
        <v>1016.832984316971</v>
      </c>
      <c r="O723" s="2">
        <v>440</v>
      </c>
      <c r="P723" s="2">
        <v>576.83298431697096</v>
      </c>
      <c r="T723" s="1">
        <v>427.06985341312787</v>
      </c>
      <c r="U723" s="2">
        <v>337</v>
      </c>
      <c r="V723" s="2">
        <v>90.069853413127873</v>
      </c>
      <c r="Z723" s="2">
        <v>965.99</v>
      </c>
      <c r="AA723" s="2">
        <v>417</v>
      </c>
      <c r="AB723" s="2">
        <v>548.99</v>
      </c>
      <c r="AF723" s="2">
        <v>162.69</v>
      </c>
      <c r="AG723" s="2">
        <v>2520</v>
      </c>
      <c r="AH723" s="2">
        <v>-2357.31</v>
      </c>
      <c r="AL723" s="2">
        <v>711.78</v>
      </c>
      <c r="AM723" s="2">
        <v>597</v>
      </c>
      <c r="AN723" s="2">
        <v>114.77999999999997</v>
      </c>
      <c r="AR723" s="2">
        <v>1016.83</v>
      </c>
      <c r="AS723" s="2">
        <v>425</v>
      </c>
      <c r="AT723" s="2">
        <v>591.83000000000004</v>
      </c>
      <c r="AX723" s="2">
        <v>1016.83</v>
      </c>
      <c r="AY723" s="2">
        <v>334</v>
      </c>
      <c r="AZ723" s="2">
        <v>682.83</v>
      </c>
      <c r="BD723" s="2">
        <v>833.8</v>
      </c>
      <c r="BE723" s="2">
        <v>2364</v>
      </c>
      <c r="BF723" s="2">
        <v>-1530.2</v>
      </c>
    </row>
    <row r="724" spans="1:58" x14ac:dyDescent="0.25">
      <c r="A724" s="7">
        <v>0.50138888888888899</v>
      </c>
      <c r="B724" s="1">
        <v>1017.7292176558627</v>
      </c>
      <c r="C724" s="2">
        <v>246</v>
      </c>
      <c r="D724" s="2">
        <v>771.72921765586273</v>
      </c>
      <c r="H724" s="1">
        <v>549.57377753416586</v>
      </c>
      <c r="I724" s="2">
        <v>641</v>
      </c>
      <c r="J724" s="2">
        <v>-91.426222465834144</v>
      </c>
      <c r="N724" s="1">
        <v>1017.7292176558627</v>
      </c>
      <c r="O724" s="2">
        <v>440</v>
      </c>
      <c r="P724" s="2">
        <v>577.72921765586273</v>
      </c>
      <c r="T724" s="1">
        <v>376.55981053266919</v>
      </c>
      <c r="U724" s="2">
        <v>337</v>
      </c>
      <c r="V724" s="2">
        <v>39.559810532669189</v>
      </c>
      <c r="Z724" s="2">
        <v>1007.55</v>
      </c>
      <c r="AA724" s="2">
        <v>417</v>
      </c>
      <c r="AB724" s="2">
        <v>590.54999999999995</v>
      </c>
      <c r="AF724" s="2">
        <v>162.84</v>
      </c>
      <c r="AG724" s="2">
        <v>2520</v>
      </c>
      <c r="AH724" s="2">
        <v>-2357.16</v>
      </c>
      <c r="AL724" s="2">
        <v>539.4</v>
      </c>
      <c r="AM724" s="2">
        <v>597</v>
      </c>
      <c r="AN724" s="2">
        <v>-57.600000000000023</v>
      </c>
      <c r="AR724" s="2">
        <v>1017.73</v>
      </c>
      <c r="AS724" s="2">
        <v>425</v>
      </c>
      <c r="AT724" s="2">
        <v>592.73</v>
      </c>
      <c r="AX724" s="2">
        <v>1017.73</v>
      </c>
      <c r="AY724" s="2">
        <v>334</v>
      </c>
      <c r="AZ724" s="2">
        <v>683.73</v>
      </c>
      <c r="BD724" s="2">
        <v>844.72</v>
      </c>
      <c r="BE724" s="2">
        <v>2364</v>
      </c>
      <c r="BF724" s="2">
        <v>-1519.28</v>
      </c>
    </row>
    <row r="725" spans="1:58" x14ac:dyDescent="0.25">
      <c r="A725" s="7">
        <v>0.50208333333333299</v>
      </c>
      <c r="B725" s="1">
        <v>1018.6119782083144</v>
      </c>
      <c r="C725" s="2">
        <v>246</v>
      </c>
      <c r="D725" s="2">
        <v>772.61197820831444</v>
      </c>
      <c r="H725" s="1">
        <v>855.63406169498421</v>
      </c>
      <c r="I725" s="2">
        <v>641</v>
      </c>
      <c r="J725" s="2">
        <v>214.63406169498421</v>
      </c>
      <c r="N725" s="1">
        <v>977.86749907998183</v>
      </c>
      <c r="O725" s="2">
        <v>440</v>
      </c>
      <c r="P725" s="2">
        <v>537.86749907998183</v>
      </c>
      <c r="T725" s="1">
        <v>376.8864319370764</v>
      </c>
      <c r="U725" s="2">
        <v>462</v>
      </c>
      <c r="V725" s="2">
        <v>-85.113568062923605</v>
      </c>
      <c r="Z725" s="2">
        <v>1018.61</v>
      </c>
      <c r="AA725" s="2">
        <v>417</v>
      </c>
      <c r="AB725" s="2">
        <v>601.61</v>
      </c>
      <c r="AF725" s="2">
        <v>152.79</v>
      </c>
      <c r="AG725" s="2">
        <v>537</v>
      </c>
      <c r="AH725" s="2">
        <v>-384.21000000000004</v>
      </c>
      <c r="AL725" s="2">
        <v>539.86</v>
      </c>
      <c r="AM725" s="2">
        <v>597</v>
      </c>
      <c r="AN725" s="2">
        <v>-57.139999999999986</v>
      </c>
      <c r="AR725" s="2">
        <v>1018.61</v>
      </c>
      <c r="AS725" s="2">
        <v>602</v>
      </c>
      <c r="AT725" s="2">
        <v>416.61</v>
      </c>
      <c r="AX725" s="2">
        <v>1018.61</v>
      </c>
      <c r="AY725" s="2">
        <v>334</v>
      </c>
      <c r="AZ725" s="2">
        <v>684.61</v>
      </c>
      <c r="BD725" s="2">
        <v>886.19</v>
      </c>
      <c r="BE725" s="2">
        <v>2364</v>
      </c>
      <c r="BF725" s="2">
        <v>-1477.81</v>
      </c>
    </row>
    <row r="726" spans="1:58" x14ac:dyDescent="0.25">
      <c r="A726" s="7">
        <v>0.50277777777777799</v>
      </c>
      <c r="B726" s="1">
        <v>1019.4812493578455</v>
      </c>
      <c r="C726" s="2">
        <v>246</v>
      </c>
      <c r="D726" s="2">
        <v>773.48124935784551</v>
      </c>
      <c r="H726" s="1">
        <v>856.36424946059014</v>
      </c>
      <c r="I726" s="2">
        <v>641</v>
      </c>
      <c r="J726" s="2">
        <v>215.36424946059014</v>
      </c>
      <c r="N726" s="1">
        <v>978.70199938353153</v>
      </c>
      <c r="O726" s="2">
        <v>440</v>
      </c>
      <c r="P726" s="2">
        <v>538.70199938353153</v>
      </c>
      <c r="T726" s="1">
        <v>397.59768724955978</v>
      </c>
      <c r="U726" s="2">
        <v>639</v>
      </c>
      <c r="V726" s="2">
        <v>-241.40231275044022</v>
      </c>
      <c r="Z726" s="2">
        <v>1019.48</v>
      </c>
      <c r="AA726" s="2">
        <v>417</v>
      </c>
      <c r="AB726" s="2">
        <v>602.48</v>
      </c>
      <c r="AF726" s="2">
        <v>173.31</v>
      </c>
      <c r="AG726" s="2">
        <v>537</v>
      </c>
      <c r="AH726" s="2">
        <v>-363.69</v>
      </c>
      <c r="AL726" s="2">
        <v>693.25</v>
      </c>
      <c r="AM726" s="2">
        <v>597</v>
      </c>
      <c r="AN726" s="2">
        <v>96.25</v>
      </c>
      <c r="AR726" s="2">
        <v>1019.48</v>
      </c>
      <c r="AS726" s="2">
        <v>471</v>
      </c>
      <c r="AT726" s="2">
        <v>548.48</v>
      </c>
      <c r="AX726" s="2">
        <v>1019.48</v>
      </c>
      <c r="AY726" s="2">
        <v>334</v>
      </c>
      <c r="AZ726" s="2">
        <v>685.48</v>
      </c>
      <c r="BD726" s="2">
        <v>876.75</v>
      </c>
      <c r="BE726" s="2">
        <v>2364</v>
      </c>
      <c r="BF726" s="2">
        <v>-1487.25</v>
      </c>
    </row>
    <row r="727" spans="1:58" x14ac:dyDescent="0.25">
      <c r="A727" s="7">
        <v>0.50347222222222199</v>
      </c>
      <c r="B727" s="1">
        <v>1020.337014741758</v>
      </c>
      <c r="C727" s="2">
        <v>260</v>
      </c>
      <c r="D727" s="2">
        <v>760.33701474175803</v>
      </c>
      <c r="H727" s="1">
        <v>704.03254017181303</v>
      </c>
      <c r="I727" s="2">
        <v>641</v>
      </c>
      <c r="J727" s="2">
        <v>63.032540171813025</v>
      </c>
      <c r="N727" s="1">
        <v>897.89657297274721</v>
      </c>
      <c r="O727" s="2">
        <v>440</v>
      </c>
      <c r="P727" s="2">
        <v>457.89657297274721</v>
      </c>
      <c r="T727" s="1">
        <v>387.72806560186814</v>
      </c>
      <c r="U727" s="2">
        <v>639</v>
      </c>
      <c r="V727" s="2">
        <v>-251.27193439813186</v>
      </c>
      <c r="Z727" s="2">
        <v>1020.34</v>
      </c>
      <c r="AA727" s="2">
        <v>417</v>
      </c>
      <c r="AB727" s="2">
        <v>603.34</v>
      </c>
      <c r="AF727" s="2">
        <v>173.46</v>
      </c>
      <c r="AG727" s="2">
        <v>537</v>
      </c>
      <c r="AH727" s="2">
        <v>-363.53999999999996</v>
      </c>
      <c r="AL727" s="2">
        <v>673.42</v>
      </c>
      <c r="AM727" s="2">
        <v>597</v>
      </c>
      <c r="AN727" s="2">
        <v>76.419999999999959</v>
      </c>
      <c r="AR727" s="2">
        <v>1020.34</v>
      </c>
      <c r="AS727" s="2">
        <v>294</v>
      </c>
      <c r="AT727" s="2">
        <v>726.34</v>
      </c>
      <c r="AX727" s="2">
        <v>1020.34</v>
      </c>
      <c r="AY727" s="2">
        <v>334</v>
      </c>
      <c r="AZ727" s="2">
        <v>686.34</v>
      </c>
      <c r="BD727" s="2">
        <v>877.49</v>
      </c>
      <c r="BE727" s="2">
        <v>2364</v>
      </c>
      <c r="BF727" s="2">
        <v>-1486.51</v>
      </c>
    </row>
    <row r="728" spans="1:58" x14ac:dyDescent="0.25">
      <c r="A728" s="7">
        <v>0.50416666666666698</v>
      </c>
      <c r="B728" s="1">
        <v>1021.1792582514462</v>
      </c>
      <c r="C728" s="2">
        <v>260</v>
      </c>
      <c r="D728" s="2">
        <v>761.17925825144619</v>
      </c>
      <c r="H728" s="1">
        <v>959.90850275635933</v>
      </c>
      <c r="I728" s="2">
        <v>641</v>
      </c>
      <c r="J728" s="2">
        <v>318.90850275635933</v>
      </c>
      <c r="N728" s="1">
        <v>898.63774726127269</v>
      </c>
      <c r="O728" s="2">
        <v>428</v>
      </c>
      <c r="P728" s="2">
        <v>470.63774726127269</v>
      </c>
      <c r="T728" s="1">
        <v>418.68349588309297</v>
      </c>
      <c r="U728" s="2">
        <v>473</v>
      </c>
      <c r="V728" s="2">
        <v>-54.316504116907026</v>
      </c>
      <c r="Z728" s="2">
        <v>1021.18</v>
      </c>
      <c r="AA728" s="2">
        <v>417</v>
      </c>
      <c r="AB728" s="2">
        <v>604.17999999999995</v>
      </c>
      <c r="AF728" s="2">
        <v>173.6</v>
      </c>
      <c r="AG728" s="2">
        <v>537</v>
      </c>
      <c r="AH728" s="2">
        <v>-363.4</v>
      </c>
      <c r="AL728" s="2">
        <v>653.54999999999995</v>
      </c>
      <c r="AM728" s="2">
        <v>597</v>
      </c>
      <c r="AN728" s="2">
        <v>56.549999999999955</v>
      </c>
      <c r="AR728" s="2">
        <v>1021.18</v>
      </c>
      <c r="AS728" s="2">
        <v>294</v>
      </c>
      <c r="AT728" s="2">
        <v>727.18</v>
      </c>
      <c r="AX728" s="2">
        <v>1021.18</v>
      </c>
      <c r="AY728" s="2">
        <v>511</v>
      </c>
      <c r="AZ728" s="2">
        <v>510.17999999999995</v>
      </c>
      <c r="BD728" s="2">
        <v>602.5</v>
      </c>
      <c r="BE728" s="2">
        <v>2364</v>
      </c>
      <c r="BF728" s="2">
        <v>-1761.5</v>
      </c>
    </row>
    <row r="729" spans="1:58" x14ac:dyDescent="0.25">
      <c r="A729" s="7">
        <v>0.50486111111111098</v>
      </c>
      <c r="B729" s="1">
        <v>1022.0079640327081</v>
      </c>
      <c r="C729" s="2">
        <v>260</v>
      </c>
      <c r="D729" s="2">
        <v>762.00796403270806</v>
      </c>
      <c r="H729" s="1">
        <v>1022.0079640327081</v>
      </c>
      <c r="I729" s="2">
        <v>641</v>
      </c>
      <c r="J729" s="2">
        <v>381.00796403270806</v>
      </c>
      <c r="N729" s="1">
        <v>878.92684906812906</v>
      </c>
      <c r="O729" s="2">
        <v>428</v>
      </c>
      <c r="P729" s="2">
        <v>450.92684906812906</v>
      </c>
      <c r="T729" s="1">
        <v>408.80318561308331</v>
      </c>
      <c r="U729" s="2">
        <v>473</v>
      </c>
      <c r="V729" s="2">
        <v>-64.196814386916685</v>
      </c>
      <c r="Z729" s="2">
        <v>1022.01</v>
      </c>
      <c r="AA729" s="2">
        <v>417</v>
      </c>
      <c r="AB729" s="2">
        <v>605.01</v>
      </c>
      <c r="AF729" s="2">
        <v>183.96</v>
      </c>
      <c r="AG729" s="2">
        <v>537</v>
      </c>
      <c r="AH729" s="2">
        <v>-353.03999999999996</v>
      </c>
      <c r="AL729" s="2">
        <v>592.76</v>
      </c>
      <c r="AM729" s="2">
        <v>388</v>
      </c>
      <c r="AN729" s="2">
        <v>204.76</v>
      </c>
      <c r="AR729" s="2">
        <v>1022.01</v>
      </c>
      <c r="AS729" s="2">
        <v>294</v>
      </c>
      <c r="AT729" s="2">
        <v>728.01</v>
      </c>
      <c r="AX729" s="2">
        <v>1022.01</v>
      </c>
      <c r="AY729" s="2">
        <v>341</v>
      </c>
      <c r="AZ729" s="2">
        <v>681.01</v>
      </c>
      <c r="BD729" s="2">
        <v>848.27</v>
      </c>
      <c r="BE729" s="2">
        <v>2364</v>
      </c>
      <c r="BF729" s="2">
        <v>-1515.73</v>
      </c>
    </row>
    <row r="730" spans="1:58" x14ac:dyDescent="0.25">
      <c r="A730" s="7">
        <v>0.50555555555555598</v>
      </c>
      <c r="B730" s="1">
        <v>1022.8231164860498</v>
      </c>
      <c r="C730" s="2">
        <v>260</v>
      </c>
      <c r="D730" s="2">
        <v>762.8231164860498</v>
      </c>
      <c r="H730" s="1">
        <v>1022.8231164860498</v>
      </c>
      <c r="I730" s="2">
        <v>818</v>
      </c>
      <c r="J730" s="2">
        <v>204.8231164860498</v>
      </c>
      <c r="N730" s="1">
        <v>879.6278801780029</v>
      </c>
      <c r="O730" s="2">
        <v>428</v>
      </c>
      <c r="P730" s="2">
        <v>451.6278801780029</v>
      </c>
      <c r="T730" s="1">
        <v>828.48672435370054</v>
      </c>
      <c r="U730" s="2">
        <v>473</v>
      </c>
      <c r="V730" s="2">
        <v>355.48672435370054</v>
      </c>
      <c r="Z730" s="2">
        <v>1022.82</v>
      </c>
      <c r="AA730" s="2">
        <v>547</v>
      </c>
      <c r="AB730" s="2">
        <v>475.82000000000005</v>
      </c>
      <c r="AF730" s="2">
        <v>163.65</v>
      </c>
      <c r="AG730" s="2">
        <v>537</v>
      </c>
      <c r="AH730" s="2">
        <v>-373.35</v>
      </c>
      <c r="AL730" s="2">
        <v>531.87</v>
      </c>
      <c r="AM730" s="2">
        <v>401</v>
      </c>
      <c r="AN730" s="2">
        <v>130.87</v>
      </c>
      <c r="AR730" s="2">
        <v>1022.82</v>
      </c>
      <c r="AS730" s="2">
        <v>114</v>
      </c>
      <c r="AT730" s="2">
        <v>908.82</v>
      </c>
      <c r="AX730" s="2">
        <v>490.96</v>
      </c>
      <c r="AY730" s="2">
        <v>164</v>
      </c>
      <c r="AZ730" s="2">
        <v>326.95999999999998</v>
      </c>
      <c r="BD730" s="2">
        <v>848.94</v>
      </c>
      <c r="BE730" s="2">
        <v>2499</v>
      </c>
      <c r="BF730" s="2">
        <v>-1650.06</v>
      </c>
    </row>
    <row r="731" spans="1:58" x14ac:dyDescent="0.25">
      <c r="A731" s="7">
        <v>0.50624999999999998</v>
      </c>
      <c r="B731" s="1">
        <v>1023.6247002669827</v>
      </c>
      <c r="C731" s="2">
        <v>260</v>
      </c>
      <c r="D731" s="2">
        <v>763.6247002669827</v>
      </c>
      <c r="H731" s="1">
        <v>1023.6247002669827</v>
      </c>
      <c r="I731" s="2">
        <v>818</v>
      </c>
      <c r="J731" s="2">
        <v>205.6247002669827</v>
      </c>
      <c r="N731" s="1">
        <v>890.55348923227507</v>
      </c>
      <c r="O731" s="2">
        <v>428</v>
      </c>
      <c r="P731" s="2">
        <v>462.55348923227507</v>
      </c>
      <c r="T731" s="1">
        <v>890.55348923227507</v>
      </c>
      <c r="U731" s="2">
        <v>365</v>
      </c>
      <c r="V731" s="2">
        <v>525.55348923227507</v>
      </c>
      <c r="Z731" s="2">
        <v>1023.62</v>
      </c>
      <c r="AA731" s="2">
        <v>547</v>
      </c>
      <c r="AB731" s="2">
        <v>476.62</v>
      </c>
      <c r="AF731" s="2">
        <v>163.78</v>
      </c>
      <c r="AG731" s="2">
        <v>537</v>
      </c>
      <c r="AH731" s="2">
        <v>-373.22</v>
      </c>
      <c r="AL731" s="2">
        <v>522.04999999999995</v>
      </c>
      <c r="AM731" s="2">
        <v>578</v>
      </c>
      <c r="AN731" s="2">
        <v>-55.950000000000045</v>
      </c>
      <c r="AR731" s="2">
        <v>1023.62</v>
      </c>
      <c r="AS731" s="2">
        <v>114</v>
      </c>
      <c r="AT731" s="2">
        <v>909.62</v>
      </c>
      <c r="AX731" s="2">
        <v>491.34</v>
      </c>
      <c r="AY731" s="2">
        <v>164</v>
      </c>
      <c r="AZ731" s="2">
        <v>327.33999999999997</v>
      </c>
      <c r="BD731" s="2">
        <v>931.5</v>
      </c>
      <c r="BE731" s="2">
        <v>2499</v>
      </c>
      <c r="BF731" s="2">
        <v>-1567.5</v>
      </c>
    </row>
    <row r="732" spans="1:58" x14ac:dyDescent="0.25">
      <c r="A732" s="7">
        <v>0.50694444444444398</v>
      </c>
      <c r="B732" s="1">
        <v>1024.4127002863197</v>
      </c>
      <c r="C732" s="2">
        <v>260</v>
      </c>
      <c r="D732" s="2">
        <v>764.4127002863197</v>
      </c>
      <c r="H732" s="1">
        <v>1024.4127002863197</v>
      </c>
      <c r="I732" s="2">
        <v>641</v>
      </c>
      <c r="J732" s="2">
        <v>383.4127002863197</v>
      </c>
      <c r="N732" s="1">
        <v>880.99492224623509</v>
      </c>
      <c r="O732" s="2">
        <v>205</v>
      </c>
      <c r="P732" s="2">
        <v>675.99492224623509</v>
      </c>
      <c r="T732" s="1">
        <v>901.48317625196148</v>
      </c>
      <c r="U732" s="2">
        <v>365</v>
      </c>
      <c r="V732" s="2">
        <v>536.48317625196148</v>
      </c>
      <c r="Z732" s="2">
        <v>1003.92</v>
      </c>
      <c r="AA732" s="2">
        <v>547</v>
      </c>
      <c r="AB732" s="2">
        <v>456.91999999999996</v>
      </c>
      <c r="AF732" s="2">
        <v>163.91</v>
      </c>
      <c r="AG732" s="2">
        <v>537</v>
      </c>
      <c r="AH732" s="2">
        <v>-373.09000000000003</v>
      </c>
      <c r="AL732" s="2">
        <v>522.45000000000005</v>
      </c>
      <c r="AM732" s="2">
        <v>638</v>
      </c>
      <c r="AN732" s="2">
        <v>-115.54999999999995</v>
      </c>
      <c r="AR732" s="2">
        <v>1024.4100000000001</v>
      </c>
      <c r="AS732" s="2">
        <v>114</v>
      </c>
      <c r="AT732" s="2">
        <v>910.41000000000008</v>
      </c>
      <c r="AX732" s="2">
        <v>491.72</v>
      </c>
      <c r="AY732" s="2">
        <v>164</v>
      </c>
      <c r="AZ732" s="2">
        <v>327.72</v>
      </c>
      <c r="BD732" s="2">
        <v>717.09</v>
      </c>
      <c r="BE732" s="2">
        <v>2499</v>
      </c>
      <c r="BF732" s="2">
        <v>-1781.9099999999999</v>
      </c>
    </row>
    <row r="733" spans="1:58" x14ac:dyDescent="0.25">
      <c r="A733" s="7">
        <v>0.50763888888888897</v>
      </c>
      <c r="B733" s="1">
        <v>1025.1871017104643</v>
      </c>
      <c r="C733" s="2">
        <v>260</v>
      </c>
      <c r="D733" s="2">
        <v>765.18710171046428</v>
      </c>
      <c r="H733" s="1">
        <v>1025.1871017104643</v>
      </c>
      <c r="I733" s="2">
        <v>434</v>
      </c>
      <c r="J733" s="2">
        <v>591.18710171046428</v>
      </c>
      <c r="N733" s="1">
        <v>881.6609074709994</v>
      </c>
      <c r="O733" s="2">
        <v>205</v>
      </c>
      <c r="P733" s="2">
        <v>676.6609074709994</v>
      </c>
      <c r="T733" s="1">
        <v>922.66839153941783</v>
      </c>
      <c r="U733" s="2">
        <v>365</v>
      </c>
      <c r="V733" s="2">
        <v>557.66839153941783</v>
      </c>
      <c r="Z733" s="2">
        <v>1004.68</v>
      </c>
      <c r="AA733" s="2">
        <v>547</v>
      </c>
      <c r="AB733" s="2">
        <v>457.67999999999995</v>
      </c>
      <c r="AF733" s="2">
        <v>164.03</v>
      </c>
      <c r="AG733" s="2">
        <v>537</v>
      </c>
      <c r="AH733" s="2">
        <v>-372.97</v>
      </c>
      <c r="AL733" s="2">
        <v>481.84</v>
      </c>
      <c r="AM733" s="2">
        <v>461</v>
      </c>
      <c r="AN733" s="2">
        <v>20.839999999999975</v>
      </c>
      <c r="AR733" s="2">
        <v>1025.19</v>
      </c>
      <c r="AS733" s="2">
        <v>114</v>
      </c>
      <c r="AT733" s="2">
        <v>911.19</v>
      </c>
      <c r="AX733" s="2">
        <v>533.1</v>
      </c>
      <c r="AY733" s="2">
        <v>164</v>
      </c>
      <c r="AZ733" s="2">
        <v>369.1</v>
      </c>
      <c r="BD733" s="2">
        <v>717.63</v>
      </c>
      <c r="BE733" s="2">
        <v>403</v>
      </c>
      <c r="BF733" s="2">
        <v>314.63</v>
      </c>
    </row>
    <row r="734" spans="1:58" x14ac:dyDescent="0.25">
      <c r="A734" s="7">
        <v>0.50833333333333297</v>
      </c>
      <c r="B734" s="1">
        <v>1025.9478899616943</v>
      </c>
      <c r="C734" s="2">
        <v>260</v>
      </c>
      <c r="D734" s="2">
        <v>765.94788996169427</v>
      </c>
      <c r="H734" s="1">
        <v>1025.9478899616943</v>
      </c>
      <c r="I734" s="2">
        <v>434</v>
      </c>
      <c r="J734" s="2">
        <v>591.94788996169427</v>
      </c>
      <c r="N734" s="1">
        <v>872.05570646744025</v>
      </c>
      <c r="O734" s="2">
        <v>205</v>
      </c>
      <c r="P734" s="2">
        <v>667.05570646744025</v>
      </c>
      <c r="T734" s="1">
        <v>923.35310096552496</v>
      </c>
      <c r="U734" s="2">
        <v>365</v>
      </c>
      <c r="V734" s="2">
        <v>558.35310096552496</v>
      </c>
      <c r="Z734" s="2">
        <v>974.65</v>
      </c>
      <c r="AA734" s="2">
        <v>357</v>
      </c>
      <c r="AB734" s="2">
        <v>617.65</v>
      </c>
      <c r="AF734" s="2">
        <v>174.41</v>
      </c>
      <c r="AG734" s="2">
        <v>517</v>
      </c>
      <c r="AH734" s="2">
        <v>-342.59000000000003</v>
      </c>
      <c r="AL734" s="2">
        <v>461.68</v>
      </c>
      <c r="AM734" s="2">
        <v>401</v>
      </c>
      <c r="AN734" s="2">
        <v>60.680000000000007</v>
      </c>
      <c r="AR734" s="2">
        <v>1025.95</v>
      </c>
      <c r="AS734" s="2">
        <v>114</v>
      </c>
      <c r="AT734" s="2">
        <v>911.95</v>
      </c>
      <c r="AX734" s="2">
        <v>533.49</v>
      </c>
      <c r="AY734" s="2">
        <v>164</v>
      </c>
      <c r="AZ734" s="2">
        <v>369.49</v>
      </c>
      <c r="BD734" s="2">
        <v>666.87</v>
      </c>
      <c r="BE734" s="2">
        <v>403</v>
      </c>
      <c r="BF734" s="2">
        <v>263.87</v>
      </c>
    </row>
    <row r="735" spans="1:58" x14ac:dyDescent="0.25">
      <c r="A735" s="7">
        <v>0.50902777777777797</v>
      </c>
      <c r="B735" s="1">
        <v>1026.6950507184436</v>
      </c>
      <c r="C735" s="2">
        <v>405</v>
      </c>
      <c r="D735" s="2">
        <v>621.69505071844355</v>
      </c>
      <c r="H735" s="1">
        <v>1026.6950507184436</v>
      </c>
      <c r="I735" s="2">
        <v>434</v>
      </c>
      <c r="J735" s="2">
        <v>592.69505071844355</v>
      </c>
      <c r="N735" s="1">
        <v>852.15689209630807</v>
      </c>
      <c r="O735" s="2">
        <v>205</v>
      </c>
      <c r="P735" s="2">
        <v>647.15689209630807</v>
      </c>
      <c r="T735" s="1">
        <v>913.75859513941475</v>
      </c>
      <c r="U735" s="2">
        <v>365</v>
      </c>
      <c r="V735" s="2">
        <v>548.75859513941475</v>
      </c>
      <c r="Z735" s="2">
        <v>975.36</v>
      </c>
      <c r="AA735" s="2">
        <v>357</v>
      </c>
      <c r="AB735" s="2">
        <v>618.36</v>
      </c>
      <c r="AF735" s="2">
        <v>164.27</v>
      </c>
      <c r="AG735" s="2">
        <v>517</v>
      </c>
      <c r="AH735" s="2">
        <v>-352.73</v>
      </c>
      <c r="AL735" s="2">
        <v>441.48</v>
      </c>
      <c r="AM735" s="2">
        <v>261</v>
      </c>
      <c r="AN735" s="2">
        <v>180.48000000000002</v>
      </c>
      <c r="AR735" s="2">
        <v>1026.7</v>
      </c>
      <c r="AS735" s="2">
        <v>1774</v>
      </c>
      <c r="AT735" s="2">
        <v>-747.3</v>
      </c>
      <c r="AX735" s="2">
        <v>338.81</v>
      </c>
      <c r="AY735" s="2">
        <v>214</v>
      </c>
      <c r="AZ735" s="2">
        <v>124.81</v>
      </c>
      <c r="BD735" s="2">
        <v>687.89</v>
      </c>
      <c r="BE735" s="2">
        <v>403</v>
      </c>
      <c r="BF735" s="2">
        <v>284.89</v>
      </c>
    </row>
    <row r="736" spans="1:58" x14ac:dyDescent="0.25">
      <c r="A736" s="7">
        <v>0.50972222222222197</v>
      </c>
      <c r="B736" s="1">
        <v>1027.4285699155751</v>
      </c>
      <c r="C736" s="2">
        <v>405</v>
      </c>
      <c r="D736" s="2">
        <v>622.42856991557505</v>
      </c>
      <c r="H736" s="1">
        <v>1027.4285699155751</v>
      </c>
      <c r="I736" s="2">
        <v>434</v>
      </c>
      <c r="J736" s="2">
        <v>593.42856991557505</v>
      </c>
      <c r="N736" s="1">
        <v>852.76571302992716</v>
      </c>
      <c r="O736" s="2">
        <v>205</v>
      </c>
      <c r="P736" s="2">
        <v>647.76571302992716</v>
      </c>
      <c r="T736" s="1">
        <v>914.41142722486165</v>
      </c>
      <c r="U736" s="2">
        <v>365</v>
      </c>
      <c r="V736" s="2">
        <v>549.41142722486165</v>
      </c>
      <c r="Z736" s="2">
        <v>821.94</v>
      </c>
      <c r="AA736" s="2">
        <v>357</v>
      </c>
      <c r="AB736" s="2">
        <v>464.94000000000005</v>
      </c>
      <c r="AF736" s="2">
        <v>164.39</v>
      </c>
      <c r="AG736" s="2">
        <v>517</v>
      </c>
      <c r="AH736" s="2">
        <v>-352.61</v>
      </c>
      <c r="AL736" s="2">
        <v>410.97</v>
      </c>
      <c r="AM736" s="2">
        <v>261</v>
      </c>
      <c r="AN736" s="2">
        <v>149.97000000000003</v>
      </c>
      <c r="AR736" s="2">
        <v>1027.43</v>
      </c>
      <c r="AS736" s="2">
        <v>1774</v>
      </c>
      <c r="AT736" s="2">
        <v>-746.56999999999994</v>
      </c>
      <c r="AX736" s="2">
        <v>328.78</v>
      </c>
      <c r="AY736" s="2">
        <v>214</v>
      </c>
      <c r="AZ736" s="2">
        <v>114.77999999999997</v>
      </c>
      <c r="BD736" s="2">
        <v>739.75</v>
      </c>
      <c r="BE736" s="2">
        <v>403</v>
      </c>
      <c r="BF736" s="2">
        <v>336.75</v>
      </c>
    </row>
    <row r="737" spans="1:58" x14ac:dyDescent="0.25">
      <c r="A737" s="7">
        <v>0.51041666666666696</v>
      </c>
      <c r="B737" s="1">
        <v>1028.1484337446516</v>
      </c>
      <c r="C737" s="2">
        <v>405</v>
      </c>
      <c r="D737" s="2">
        <v>623.14843374465158</v>
      </c>
      <c r="H737" s="1">
        <v>1028.1484337446516</v>
      </c>
      <c r="I737" s="2">
        <v>4774</v>
      </c>
      <c r="J737" s="2">
        <v>-3745.8515662553482</v>
      </c>
      <c r="N737" s="1">
        <v>843.08171567061424</v>
      </c>
      <c r="O737" s="2">
        <v>205</v>
      </c>
      <c r="P737" s="2">
        <v>638.08171567061424</v>
      </c>
      <c r="T737" s="1">
        <v>925.33359037018658</v>
      </c>
      <c r="U737" s="2">
        <v>365</v>
      </c>
      <c r="V737" s="2">
        <v>560.33359037018658</v>
      </c>
      <c r="Z737" s="2">
        <v>606.61</v>
      </c>
      <c r="AA737" s="2">
        <v>357</v>
      </c>
      <c r="AB737" s="2">
        <v>249.61</v>
      </c>
      <c r="AF737" s="2">
        <v>174.79</v>
      </c>
      <c r="AG737" s="2">
        <v>517</v>
      </c>
      <c r="AH737" s="2">
        <v>-342.21000000000004</v>
      </c>
      <c r="AL737" s="2">
        <v>462.67</v>
      </c>
      <c r="AM737" s="2">
        <v>261</v>
      </c>
      <c r="AN737" s="2">
        <v>201.67000000000002</v>
      </c>
      <c r="AR737" s="2">
        <v>1028.1500000000001</v>
      </c>
      <c r="AS737" s="2">
        <v>1774</v>
      </c>
      <c r="AT737" s="2">
        <v>-745.84999999999991</v>
      </c>
      <c r="AX737" s="2">
        <v>329.01</v>
      </c>
      <c r="AY737" s="2">
        <v>214</v>
      </c>
      <c r="AZ737" s="2">
        <v>115.00999999999999</v>
      </c>
      <c r="BD737" s="2">
        <v>688.86</v>
      </c>
      <c r="BE737" s="2">
        <v>2505</v>
      </c>
      <c r="BF737" s="2">
        <v>-1816.1399999999999</v>
      </c>
    </row>
    <row r="738" spans="1:58" x14ac:dyDescent="0.25">
      <c r="A738" s="7">
        <v>0.51111111111111096</v>
      </c>
      <c r="B738" s="1">
        <v>1028.8546286542012</v>
      </c>
      <c r="C738" s="2">
        <v>405</v>
      </c>
      <c r="D738" s="2">
        <v>623.85462865420118</v>
      </c>
      <c r="H738" s="1">
        <v>1028.8546286542012</v>
      </c>
      <c r="I738" s="2">
        <v>4612</v>
      </c>
      <c r="J738" s="2">
        <v>-3583.1453713457986</v>
      </c>
      <c r="N738" s="1">
        <v>915.6806195022391</v>
      </c>
      <c r="O738" s="2">
        <v>205</v>
      </c>
      <c r="P738" s="2">
        <v>710.6806195022391</v>
      </c>
      <c r="T738" s="1">
        <v>915.6806195022391</v>
      </c>
      <c r="U738" s="2">
        <v>365</v>
      </c>
      <c r="V738" s="2">
        <v>550.6806195022391</v>
      </c>
      <c r="Z738" s="2">
        <v>565.87</v>
      </c>
      <c r="AA738" s="2">
        <v>357</v>
      </c>
      <c r="AB738" s="2">
        <v>208.87</v>
      </c>
      <c r="AF738" s="2">
        <v>164.62</v>
      </c>
      <c r="AG738" s="2">
        <v>517</v>
      </c>
      <c r="AH738" s="2">
        <v>-352.38</v>
      </c>
      <c r="AL738" s="2">
        <v>473.27</v>
      </c>
      <c r="AM738" s="2">
        <v>261</v>
      </c>
      <c r="AN738" s="2">
        <v>212.26999999999998</v>
      </c>
      <c r="AR738" s="2">
        <v>1028.8499999999999</v>
      </c>
      <c r="AS738" s="2">
        <v>291</v>
      </c>
      <c r="AT738" s="2">
        <v>737.84999999999991</v>
      </c>
      <c r="AX738" s="2">
        <v>339.52</v>
      </c>
      <c r="AY738" s="2">
        <v>214</v>
      </c>
      <c r="AZ738" s="2">
        <v>125.51999999999998</v>
      </c>
      <c r="BD738" s="2">
        <v>689.33</v>
      </c>
      <c r="BE738" s="2">
        <v>2505</v>
      </c>
      <c r="BF738" s="2">
        <v>-1815.67</v>
      </c>
    </row>
    <row r="739" spans="1:58" x14ac:dyDescent="0.25">
      <c r="A739" s="7">
        <v>0.51180555555555596</v>
      </c>
      <c r="B739" s="1">
        <v>1029.5471413499774</v>
      </c>
      <c r="C739" s="2">
        <v>405</v>
      </c>
      <c r="D739" s="2">
        <v>624.54714134997744</v>
      </c>
      <c r="H739" s="1">
        <v>1029.5471413499774</v>
      </c>
      <c r="I739" s="2">
        <v>4612</v>
      </c>
      <c r="J739" s="2">
        <v>-3582.4528586500228</v>
      </c>
      <c r="N739" s="1">
        <v>916.29695580148007</v>
      </c>
      <c r="O739" s="2">
        <v>205</v>
      </c>
      <c r="P739" s="2">
        <v>711.29695580148007</v>
      </c>
      <c r="T739" s="1">
        <v>772.16035601248313</v>
      </c>
      <c r="U739" s="2">
        <v>542</v>
      </c>
      <c r="V739" s="2">
        <v>230.16035601248313</v>
      </c>
      <c r="Z739" s="2">
        <v>566.25</v>
      </c>
      <c r="AA739" s="2">
        <v>357</v>
      </c>
      <c r="AB739" s="2">
        <v>209.25</v>
      </c>
      <c r="AF739" s="2">
        <v>164.73</v>
      </c>
      <c r="AG739" s="2">
        <v>517</v>
      </c>
      <c r="AH739" s="2">
        <v>-352.27</v>
      </c>
      <c r="AL739" s="2">
        <v>483.89</v>
      </c>
      <c r="AM739" s="2">
        <v>261</v>
      </c>
      <c r="AN739" s="2">
        <v>222.89</v>
      </c>
      <c r="AR739" s="2">
        <v>1029.55</v>
      </c>
      <c r="AS739" s="2">
        <v>291</v>
      </c>
      <c r="AT739" s="2">
        <v>738.55</v>
      </c>
      <c r="AX739" s="2">
        <v>360.34</v>
      </c>
      <c r="AY739" s="2">
        <v>214</v>
      </c>
      <c r="AZ739" s="2">
        <v>146.33999999999997</v>
      </c>
      <c r="BD739" s="2">
        <v>638.32000000000005</v>
      </c>
      <c r="BE739" s="2">
        <v>2505</v>
      </c>
      <c r="BF739" s="2">
        <v>-1866.6799999999998</v>
      </c>
    </row>
    <row r="740" spans="1:58" x14ac:dyDescent="0.25">
      <c r="A740" s="7">
        <v>0.51249999999999996</v>
      </c>
      <c r="B740" s="1">
        <v>1030.2259587952151</v>
      </c>
      <c r="C740" s="2">
        <v>405</v>
      </c>
      <c r="D740" s="2">
        <v>625.22595879521509</v>
      </c>
      <c r="H740" s="1">
        <v>1030.2259587952151</v>
      </c>
      <c r="I740" s="2">
        <v>2896</v>
      </c>
      <c r="J740" s="2">
        <v>-1865.7740412047849</v>
      </c>
      <c r="N740" s="1">
        <v>659.34461362893762</v>
      </c>
      <c r="O740" s="2">
        <v>205</v>
      </c>
      <c r="P740" s="2">
        <v>454.34461362893762</v>
      </c>
      <c r="T740" s="1">
        <v>782.97172868436348</v>
      </c>
      <c r="U740" s="2">
        <v>542</v>
      </c>
      <c r="V740" s="2">
        <v>240.97172868436348</v>
      </c>
      <c r="Z740" s="2">
        <v>546.02</v>
      </c>
      <c r="AA740" s="2">
        <v>357</v>
      </c>
      <c r="AB740" s="2">
        <v>189.01999999999998</v>
      </c>
      <c r="AF740" s="2">
        <v>154.53</v>
      </c>
      <c r="AG740" s="2">
        <v>444</v>
      </c>
      <c r="AH740" s="2">
        <v>-289.47000000000003</v>
      </c>
      <c r="AL740" s="2">
        <v>484.21</v>
      </c>
      <c r="AM740" s="2">
        <v>261</v>
      </c>
      <c r="AN740" s="2">
        <v>223.20999999999998</v>
      </c>
      <c r="AR740" s="2">
        <v>1030.23</v>
      </c>
      <c r="AS740" s="2">
        <v>609</v>
      </c>
      <c r="AT740" s="2">
        <v>421.23</v>
      </c>
      <c r="AX740" s="2">
        <v>628.44000000000005</v>
      </c>
      <c r="AY740" s="2">
        <v>214</v>
      </c>
      <c r="AZ740" s="2">
        <v>414.44000000000005</v>
      </c>
      <c r="BD740" s="2">
        <v>855.09</v>
      </c>
      <c r="BE740" s="2">
        <v>403</v>
      </c>
      <c r="BF740" s="2">
        <v>452.09000000000003</v>
      </c>
    </row>
    <row r="741" spans="1:58" x14ac:dyDescent="0.25">
      <c r="A741" s="7">
        <v>0.51319444444444495</v>
      </c>
      <c r="B741" s="1">
        <v>1030.891068210879</v>
      </c>
      <c r="C741" s="2">
        <v>405</v>
      </c>
      <c r="D741" s="2">
        <v>625.89106821087898</v>
      </c>
      <c r="H741" s="1">
        <v>1030.891068210879</v>
      </c>
      <c r="I741" s="2">
        <v>2896</v>
      </c>
      <c r="J741" s="2">
        <v>-1865.108931789121</v>
      </c>
      <c r="N741" s="1">
        <v>525.75444478754832</v>
      </c>
      <c r="O741" s="2">
        <v>205</v>
      </c>
      <c r="P741" s="2">
        <v>320.75444478754832</v>
      </c>
      <c r="T741" s="1">
        <v>762.85939047605052</v>
      </c>
      <c r="U741" s="2">
        <v>860</v>
      </c>
      <c r="V741" s="2">
        <v>-97.140609523949479</v>
      </c>
      <c r="Z741" s="2">
        <v>412.36</v>
      </c>
      <c r="AA741" s="2">
        <v>357</v>
      </c>
      <c r="AB741" s="2">
        <v>55.360000000000014</v>
      </c>
      <c r="AF741" s="2">
        <v>154.63</v>
      </c>
      <c r="AG741" s="2">
        <v>444</v>
      </c>
      <c r="AH741" s="2">
        <v>-289.37</v>
      </c>
      <c r="AL741" s="2">
        <v>391.74</v>
      </c>
      <c r="AM741" s="2">
        <v>261</v>
      </c>
      <c r="AN741" s="2">
        <v>130.74</v>
      </c>
      <c r="AR741" s="2">
        <v>1030.8900000000001</v>
      </c>
      <c r="AS741" s="2">
        <v>609</v>
      </c>
      <c r="AT741" s="2">
        <v>421.8900000000001</v>
      </c>
      <c r="AX741" s="2">
        <v>680.39</v>
      </c>
      <c r="AY741" s="2">
        <v>391</v>
      </c>
      <c r="AZ741" s="2">
        <v>289.39</v>
      </c>
      <c r="BD741" s="2">
        <v>845.33</v>
      </c>
      <c r="BE741" s="2">
        <v>403</v>
      </c>
      <c r="BF741" s="2">
        <v>442.33000000000004</v>
      </c>
    </row>
    <row r="742" spans="1:58" x14ac:dyDescent="0.25">
      <c r="A742" s="7">
        <v>0.51388888888888895</v>
      </c>
      <c r="B742" s="1">
        <v>1031.5424570759112</v>
      </c>
      <c r="C742" s="2">
        <v>405</v>
      </c>
      <c r="D742" s="2">
        <v>626.54245707591122</v>
      </c>
      <c r="H742" s="1">
        <v>1031.5424570759112</v>
      </c>
      <c r="I742" s="2">
        <v>2896</v>
      </c>
      <c r="J742" s="2">
        <v>-1864.4575429240888</v>
      </c>
      <c r="N742" s="1">
        <v>526.08665310871481</v>
      </c>
      <c r="O742" s="2">
        <v>205</v>
      </c>
      <c r="P742" s="2">
        <v>321.08665310871481</v>
      </c>
      <c r="T742" s="1">
        <v>763.34141823617438</v>
      </c>
      <c r="U742" s="2">
        <v>860</v>
      </c>
      <c r="V742" s="2">
        <v>-96.658581763825623</v>
      </c>
      <c r="Z742" s="2">
        <v>412.62</v>
      </c>
      <c r="AA742" s="2">
        <v>357</v>
      </c>
      <c r="AB742" s="2">
        <v>55.620000000000005</v>
      </c>
      <c r="AF742" s="2">
        <v>154.72999999999999</v>
      </c>
      <c r="AG742" s="2">
        <v>444</v>
      </c>
      <c r="AH742" s="2">
        <v>-289.27</v>
      </c>
      <c r="AL742" s="2">
        <v>381.67</v>
      </c>
      <c r="AM742" s="2">
        <v>261</v>
      </c>
      <c r="AN742" s="2">
        <v>120.67000000000002</v>
      </c>
      <c r="AR742" s="2">
        <v>1031.54</v>
      </c>
      <c r="AS742" s="2">
        <v>595</v>
      </c>
      <c r="AT742" s="2">
        <v>436.53999999999996</v>
      </c>
      <c r="AX742" s="2">
        <v>680.82</v>
      </c>
      <c r="AY742" s="2">
        <v>361</v>
      </c>
      <c r="AZ742" s="2">
        <v>319.82000000000005</v>
      </c>
      <c r="BD742" s="2">
        <v>845.86</v>
      </c>
      <c r="BE742" s="2">
        <v>443</v>
      </c>
      <c r="BF742" s="2">
        <v>402.86</v>
      </c>
    </row>
    <row r="743" spans="1:58" x14ac:dyDescent="0.25">
      <c r="A743" s="7">
        <v>0.51458333333333295</v>
      </c>
      <c r="B743" s="1">
        <v>1032.1801131274715</v>
      </c>
      <c r="C743" s="2">
        <v>405</v>
      </c>
      <c r="D743" s="2">
        <v>627.18011312747149</v>
      </c>
      <c r="H743" s="1">
        <v>1032.1801131274715</v>
      </c>
      <c r="I743" s="2">
        <v>3073</v>
      </c>
      <c r="J743" s="2">
        <v>-2040.8198868725285</v>
      </c>
      <c r="N743" s="1">
        <v>557.37726108883464</v>
      </c>
      <c r="O743" s="2">
        <v>205</v>
      </c>
      <c r="P743" s="2">
        <v>352.37726108883464</v>
      </c>
      <c r="T743" s="1">
        <v>774.13508484560361</v>
      </c>
      <c r="U743" s="2">
        <v>860</v>
      </c>
      <c r="V743" s="2">
        <v>-85.864915154396385</v>
      </c>
      <c r="Z743" s="2">
        <v>443.84</v>
      </c>
      <c r="AA743" s="2">
        <v>325</v>
      </c>
      <c r="AB743" s="2">
        <v>118.83999999999997</v>
      </c>
      <c r="AF743" s="2">
        <v>154.83000000000001</v>
      </c>
      <c r="AG743" s="2">
        <v>444</v>
      </c>
      <c r="AH743" s="2">
        <v>-289.16999999999996</v>
      </c>
      <c r="AL743" s="2">
        <v>381.91</v>
      </c>
      <c r="AM743" s="2">
        <v>301</v>
      </c>
      <c r="AN743" s="2">
        <v>80.910000000000025</v>
      </c>
      <c r="AR743" s="2">
        <v>1032.18</v>
      </c>
      <c r="AS743" s="2">
        <v>595</v>
      </c>
      <c r="AT743" s="2">
        <v>437.18000000000006</v>
      </c>
      <c r="AX743" s="2">
        <v>650.27</v>
      </c>
      <c r="AY743" s="2">
        <v>679</v>
      </c>
      <c r="AZ743" s="2">
        <v>-28.730000000000018</v>
      </c>
      <c r="BD743" s="2">
        <v>836.07</v>
      </c>
      <c r="BE743" s="2">
        <v>443</v>
      </c>
      <c r="BF743" s="2">
        <v>393.07000000000005</v>
      </c>
    </row>
    <row r="744" spans="1:58" x14ac:dyDescent="0.25">
      <c r="A744" s="7">
        <v>0.51527777777777795</v>
      </c>
      <c r="B744" s="1">
        <v>1032.8040243611722</v>
      </c>
      <c r="C744" s="2">
        <v>190</v>
      </c>
      <c r="D744" s="2">
        <v>842.8040243611722</v>
      </c>
      <c r="H744" s="1">
        <v>1032.8040243611722</v>
      </c>
      <c r="I744" s="2">
        <v>3073</v>
      </c>
      <c r="J744" s="2">
        <v>-2040.1959756388278</v>
      </c>
      <c r="N744" s="1">
        <v>702.30673656559713</v>
      </c>
      <c r="O744" s="2">
        <v>205</v>
      </c>
      <c r="P744" s="2">
        <v>497.30673656559713</v>
      </c>
      <c r="T744" s="1">
        <v>609.35437437309156</v>
      </c>
      <c r="U744" s="2">
        <v>860</v>
      </c>
      <c r="V744" s="2">
        <v>-250.64562562690844</v>
      </c>
      <c r="Z744" s="2">
        <v>464.76</v>
      </c>
      <c r="AA744" s="2">
        <v>325</v>
      </c>
      <c r="AB744" s="2">
        <v>139.76</v>
      </c>
      <c r="AF744" s="2">
        <v>154.91999999999999</v>
      </c>
      <c r="AG744" s="2">
        <v>444</v>
      </c>
      <c r="AH744" s="2">
        <v>-289.08000000000004</v>
      </c>
      <c r="AL744" s="2">
        <v>402.79</v>
      </c>
      <c r="AM744" s="2">
        <v>438</v>
      </c>
      <c r="AN744" s="2">
        <v>-35.20999999999998</v>
      </c>
      <c r="AR744" s="2">
        <v>1032.8</v>
      </c>
      <c r="AS744" s="2">
        <v>595</v>
      </c>
      <c r="AT744" s="2">
        <v>437.79999999999995</v>
      </c>
      <c r="AX744" s="2">
        <v>660.99</v>
      </c>
      <c r="AY744" s="2">
        <v>629</v>
      </c>
      <c r="AZ744" s="2">
        <v>31.990000000000009</v>
      </c>
      <c r="BD744" s="2">
        <v>836.57</v>
      </c>
      <c r="BE744" s="2">
        <v>443</v>
      </c>
      <c r="BF744" s="2">
        <v>393.57000000000005</v>
      </c>
    </row>
    <row r="745" spans="1:58" x14ac:dyDescent="0.25">
      <c r="A745" s="7">
        <v>0.51597222222222205</v>
      </c>
      <c r="B745" s="1">
        <v>1033.414179031309</v>
      </c>
      <c r="C745" s="2">
        <v>190</v>
      </c>
      <c r="D745" s="2">
        <v>843.414179031309</v>
      </c>
      <c r="H745" s="1">
        <v>1033.414179031309</v>
      </c>
      <c r="I745" s="2">
        <v>3391</v>
      </c>
      <c r="J745" s="2">
        <v>-2357.5858209686912</v>
      </c>
      <c r="N745" s="1">
        <v>713.0557835316032</v>
      </c>
      <c r="O745" s="2">
        <v>205</v>
      </c>
      <c r="P745" s="2">
        <v>508.0557835316032</v>
      </c>
      <c r="T745" s="1">
        <v>599.38022383815917</v>
      </c>
      <c r="U745" s="2">
        <v>860</v>
      </c>
      <c r="V745" s="2">
        <v>-260.61977616184083</v>
      </c>
      <c r="Z745" s="2">
        <v>465.04</v>
      </c>
      <c r="AA745" s="2">
        <v>325</v>
      </c>
      <c r="AB745" s="2">
        <v>140.04000000000002</v>
      </c>
      <c r="AF745" s="2">
        <v>144.68</v>
      </c>
      <c r="AG745" s="2">
        <v>469</v>
      </c>
      <c r="AH745" s="2">
        <v>-324.32</v>
      </c>
      <c r="AL745" s="2">
        <v>403.03</v>
      </c>
      <c r="AM745" s="2">
        <v>438</v>
      </c>
      <c r="AN745" s="2">
        <v>-34.970000000000027</v>
      </c>
      <c r="AR745" s="2">
        <v>1033.4100000000001</v>
      </c>
      <c r="AS745" s="2">
        <v>28</v>
      </c>
      <c r="AT745" s="2">
        <v>1005.4100000000001</v>
      </c>
      <c r="AX745" s="2">
        <v>537.38</v>
      </c>
      <c r="AY745" s="2">
        <v>629</v>
      </c>
      <c r="AZ745" s="2">
        <v>-91.62</v>
      </c>
      <c r="BD745" s="2">
        <v>826.73</v>
      </c>
      <c r="BE745" s="2">
        <v>443</v>
      </c>
      <c r="BF745" s="2">
        <v>383.73</v>
      </c>
    </row>
    <row r="746" spans="1:58" x14ac:dyDescent="0.25">
      <c r="A746" s="7">
        <v>0.51666666666666705</v>
      </c>
      <c r="B746" s="1">
        <v>961.62982605551156</v>
      </c>
      <c r="C746" s="2">
        <v>190</v>
      </c>
      <c r="D746" s="2">
        <v>771.62982605551156</v>
      </c>
      <c r="H746" s="1">
        <v>1034.0105656510875</v>
      </c>
      <c r="I746" s="2">
        <v>5107</v>
      </c>
      <c r="J746" s="2">
        <v>-4072.9894343489123</v>
      </c>
      <c r="N746" s="1">
        <v>661.76676201669602</v>
      </c>
      <c r="O746" s="2">
        <v>403</v>
      </c>
      <c r="P746" s="2">
        <v>258.76676201669602</v>
      </c>
      <c r="T746" s="1">
        <v>413.60422626043504</v>
      </c>
      <c r="U746" s="2">
        <v>293</v>
      </c>
      <c r="V746" s="2">
        <v>120.60422626043504</v>
      </c>
      <c r="Z746" s="2">
        <v>434.28</v>
      </c>
      <c r="AA746" s="2">
        <v>325</v>
      </c>
      <c r="AB746" s="2">
        <v>109.27999999999997</v>
      </c>
      <c r="AF746" s="2">
        <v>144.76</v>
      </c>
      <c r="AG746" s="2">
        <v>469</v>
      </c>
      <c r="AH746" s="2">
        <v>-324.24</v>
      </c>
      <c r="AL746" s="2">
        <v>579.04999999999995</v>
      </c>
      <c r="AM746" s="2">
        <v>372</v>
      </c>
      <c r="AN746" s="2">
        <v>207.04999999999995</v>
      </c>
      <c r="AR746" s="2">
        <v>1034.01</v>
      </c>
      <c r="AS746" s="2">
        <v>28</v>
      </c>
      <c r="AT746" s="2">
        <v>1006.01</v>
      </c>
      <c r="AX746" s="2">
        <v>496.33</v>
      </c>
      <c r="AY746" s="2">
        <v>629</v>
      </c>
      <c r="AZ746" s="2">
        <v>-132.67000000000002</v>
      </c>
      <c r="BD746" s="2">
        <v>827.21</v>
      </c>
      <c r="BE746" s="2">
        <v>403</v>
      </c>
      <c r="BF746" s="2">
        <v>424.21000000000004</v>
      </c>
    </row>
    <row r="747" spans="1:58" x14ac:dyDescent="0.25">
      <c r="A747" s="7">
        <v>0.51736111111111105</v>
      </c>
      <c r="B747" s="1">
        <v>962.1716508833448</v>
      </c>
      <c r="C747" s="2">
        <v>190</v>
      </c>
      <c r="D747" s="2">
        <v>772.1716508833448</v>
      </c>
      <c r="H747" s="1">
        <v>1034.5931729928438</v>
      </c>
      <c r="I747" s="2">
        <v>5107</v>
      </c>
      <c r="J747" s="2">
        <v>-4072.4068270071562</v>
      </c>
      <c r="N747" s="1">
        <v>662.13963071542003</v>
      </c>
      <c r="O747" s="2">
        <v>403</v>
      </c>
      <c r="P747" s="2">
        <v>259.13963071542003</v>
      </c>
      <c r="T747" s="1">
        <v>413.83726919713757</v>
      </c>
      <c r="U747" s="2">
        <v>293</v>
      </c>
      <c r="V747" s="2">
        <v>120.83726919713757</v>
      </c>
      <c r="Z747" s="2">
        <v>393.15</v>
      </c>
      <c r="AA747" s="2">
        <v>325</v>
      </c>
      <c r="AB747" s="2">
        <v>68.149999999999977</v>
      </c>
      <c r="AF747" s="2">
        <v>155.19</v>
      </c>
      <c r="AG747" s="2">
        <v>469</v>
      </c>
      <c r="AH747" s="2">
        <v>-313.81</v>
      </c>
      <c r="AL747" s="2">
        <v>558.67999999999995</v>
      </c>
      <c r="AM747" s="2">
        <v>372</v>
      </c>
      <c r="AN747" s="2">
        <v>186.67999999999995</v>
      </c>
      <c r="AR747" s="2">
        <v>1034.5899999999999</v>
      </c>
      <c r="AS747" s="2">
        <v>28</v>
      </c>
      <c r="AT747" s="2">
        <v>1006.5899999999999</v>
      </c>
      <c r="AX747" s="2">
        <v>486.26</v>
      </c>
      <c r="AY747" s="2">
        <v>629</v>
      </c>
      <c r="AZ747" s="2">
        <v>-142.74</v>
      </c>
      <c r="BD747" s="2">
        <v>827.67</v>
      </c>
      <c r="BE747" s="2">
        <v>403</v>
      </c>
      <c r="BF747" s="2">
        <v>424.66999999999996</v>
      </c>
    </row>
    <row r="748" spans="1:58" x14ac:dyDescent="0.25">
      <c r="A748" s="7">
        <v>0.51805555555555605</v>
      </c>
      <c r="B748" s="1">
        <v>931.64579107943359</v>
      </c>
      <c r="C748" s="2">
        <v>190</v>
      </c>
      <c r="D748" s="2">
        <v>741.64579107943359</v>
      </c>
      <c r="H748" s="1">
        <v>1035.1619900882595</v>
      </c>
      <c r="I748" s="2">
        <v>5107</v>
      </c>
      <c r="J748" s="2">
        <v>-4071.8380099117403</v>
      </c>
      <c r="N748" s="1">
        <v>797.07473236795977</v>
      </c>
      <c r="O748" s="2">
        <v>403</v>
      </c>
      <c r="P748" s="2">
        <v>394.07473236795977</v>
      </c>
      <c r="T748" s="1">
        <v>527.93261494501246</v>
      </c>
      <c r="U748" s="2">
        <v>293</v>
      </c>
      <c r="V748" s="2">
        <v>234.93261494501246</v>
      </c>
      <c r="Z748" s="2">
        <v>393.36</v>
      </c>
      <c r="AA748" s="2">
        <v>195</v>
      </c>
      <c r="AB748" s="2">
        <v>198.36</v>
      </c>
      <c r="AF748" s="2">
        <v>155.27000000000001</v>
      </c>
      <c r="AG748" s="2">
        <v>469</v>
      </c>
      <c r="AH748" s="2">
        <v>-313.73</v>
      </c>
      <c r="AL748" s="2">
        <v>548.64</v>
      </c>
      <c r="AM748" s="2">
        <v>372</v>
      </c>
      <c r="AN748" s="2">
        <v>176.64</v>
      </c>
      <c r="AR748" s="2">
        <v>1035.1600000000001</v>
      </c>
      <c r="AS748" s="2">
        <v>28</v>
      </c>
      <c r="AT748" s="2">
        <v>1007.1600000000001</v>
      </c>
      <c r="AX748" s="2">
        <v>766.02</v>
      </c>
      <c r="AY748" s="2">
        <v>62</v>
      </c>
      <c r="AZ748" s="2">
        <v>704.02</v>
      </c>
      <c r="BD748" s="2">
        <v>817.78</v>
      </c>
      <c r="BE748" s="2">
        <v>298</v>
      </c>
      <c r="BF748" s="2">
        <v>519.78</v>
      </c>
    </row>
    <row r="749" spans="1:58" x14ac:dyDescent="0.25">
      <c r="A749" s="7">
        <v>0.51875000000000004</v>
      </c>
      <c r="B749" s="1">
        <v>776.78775467143009</v>
      </c>
      <c r="C749" s="2">
        <v>190</v>
      </c>
      <c r="D749" s="2">
        <v>586.78775467143009</v>
      </c>
      <c r="H749" s="1">
        <v>1035.7170062285734</v>
      </c>
      <c r="I749" s="2">
        <v>3391</v>
      </c>
      <c r="J749" s="2">
        <v>-2355.2829937714268</v>
      </c>
      <c r="N749" s="1">
        <v>870.00228523200155</v>
      </c>
      <c r="O749" s="2">
        <v>403</v>
      </c>
      <c r="P749" s="2">
        <v>467.00228523200155</v>
      </c>
      <c r="T749" s="1">
        <v>538.57284323885813</v>
      </c>
      <c r="U749" s="2">
        <v>293</v>
      </c>
      <c r="V749" s="2">
        <v>245.57284323885813</v>
      </c>
      <c r="Z749" s="2">
        <v>393.57</v>
      </c>
      <c r="AA749" s="2">
        <v>650</v>
      </c>
      <c r="AB749" s="2">
        <v>-256.43</v>
      </c>
      <c r="AF749" s="2">
        <v>155.36000000000001</v>
      </c>
      <c r="AG749" s="2">
        <v>469</v>
      </c>
      <c r="AH749" s="2">
        <v>-313.64</v>
      </c>
      <c r="AL749" s="2">
        <v>362.5</v>
      </c>
      <c r="AM749" s="2">
        <v>372</v>
      </c>
      <c r="AN749" s="2">
        <v>-9.5</v>
      </c>
      <c r="AR749" s="2">
        <v>963.22</v>
      </c>
      <c r="AS749" s="2">
        <v>28</v>
      </c>
      <c r="AT749" s="2">
        <v>935.22</v>
      </c>
      <c r="AX749" s="2">
        <v>725</v>
      </c>
      <c r="AY749" s="2">
        <v>62</v>
      </c>
      <c r="AZ749" s="2">
        <v>663</v>
      </c>
      <c r="BD749" s="2">
        <v>652.5</v>
      </c>
      <c r="BE749" s="2">
        <v>298</v>
      </c>
      <c r="BF749" s="2">
        <v>354.5</v>
      </c>
    </row>
    <row r="750" spans="1:58" x14ac:dyDescent="0.25">
      <c r="A750" s="7">
        <v>0.51944444444444404</v>
      </c>
      <c r="B750" s="1">
        <v>766.8310761139428</v>
      </c>
      <c r="C750" s="2">
        <v>190</v>
      </c>
      <c r="D750" s="2">
        <v>576.8310761139428</v>
      </c>
      <c r="H750" s="1">
        <v>1036.2582109647874</v>
      </c>
      <c r="I750" s="2">
        <v>2824</v>
      </c>
      <c r="J750" s="2">
        <v>-1787.7417890352126</v>
      </c>
      <c r="N750" s="1">
        <v>891.18206142971724</v>
      </c>
      <c r="O750" s="2">
        <v>403</v>
      </c>
      <c r="P750" s="2">
        <v>488.18206142971724</v>
      </c>
      <c r="T750" s="1">
        <v>963.72013619725249</v>
      </c>
      <c r="U750" s="2">
        <v>293</v>
      </c>
      <c r="V750" s="2">
        <v>670.72013619725249</v>
      </c>
      <c r="Z750" s="2">
        <v>393.78</v>
      </c>
      <c r="AA750" s="2">
        <v>650</v>
      </c>
      <c r="AB750" s="2">
        <v>-256.22000000000003</v>
      </c>
      <c r="AF750" s="2">
        <v>155.44</v>
      </c>
      <c r="AG750" s="2">
        <v>469</v>
      </c>
      <c r="AH750" s="2">
        <v>-313.56</v>
      </c>
      <c r="AL750" s="2">
        <v>383.42</v>
      </c>
      <c r="AM750" s="2">
        <v>372</v>
      </c>
      <c r="AN750" s="2">
        <v>11.420000000000016</v>
      </c>
      <c r="AR750" s="2">
        <v>963.72</v>
      </c>
      <c r="AS750" s="2">
        <v>28</v>
      </c>
      <c r="AT750" s="2">
        <v>935.72</v>
      </c>
      <c r="AX750" s="2">
        <v>715.02</v>
      </c>
      <c r="AY750" s="2">
        <v>62</v>
      </c>
      <c r="AZ750" s="2">
        <v>653.02</v>
      </c>
      <c r="BD750" s="2">
        <v>787.56</v>
      </c>
      <c r="BE750" s="2">
        <v>298</v>
      </c>
      <c r="BF750" s="2">
        <v>489.55999999999995</v>
      </c>
    </row>
    <row r="751" spans="1:58" x14ac:dyDescent="0.25">
      <c r="A751" s="7">
        <v>0.52013888888888904</v>
      </c>
      <c r="B751" s="1">
        <v>767.22133963982219</v>
      </c>
      <c r="C751" s="2">
        <v>190</v>
      </c>
      <c r="D751" s="2">
        <v>577.22133963982219</v>
      </c>
      <c r="H751" s="1">
        <v>1036.7855941078678</v>
      </c>
      <c r="I751" s="2">
        <v>2824</v>
      </c>
      <c r="J751" s="2">
        <v>-1787.2144058921322</v>
      </c>
      <c r="N751" s="1">
        <v>798.32490746305837</v>
      </c>
      <c r="O751" s="2">
        <v>403</v>
      </c>
      <c r="P751" s="2">
        <v>395.32490746305837</v>
      </c>
      <c r="T751" s="1">
        <v>953.84274657923856</v>
      </c>
      <c r="U751" s="2">
        <v>293</v>
      </c>
      <c r="V751" s="2">
        <v>660.84274657923856</v>
      </c>
      <c r="Z751" s="2">
        <v>404.35</v>
      </c>
      <c r="AA751" s="2">
        <v>650</v>
      </c>
      <c r="AB751" s="2">
        <v>-245.64999999999998</v>
      </c>
      <c r="AF751" s="2">
        <v>155.52000000000001</v>
      </c>
      <c r="AG751" s="2">
        <v>469</v>
      </c>
      <c r="AH751" s="2">
        <v>-313.48</v>
      </c>
      <c r="AL751" s="2">
        <v>373.24</v>
      </c>
      <c r="AM751" s="2">
        <v>372</v>
      </c>
      <c r="AN751" s="2">
        <v>1.2400000000000091</v>
      </c>
      <c r="AR751" s="2">
        <v>953.84</v>
      </c>
      <c r="AS751" s="2">
        <v>28</v>
      </c>
      <c r="AT751" s="2">
        <v>925.84</v>
      </c>
      <c r="AX751" s="2">
        <v>528.76</v>
      </c>
      <c r="AY751" s="2">
        <v>62</v>
      </c>
      <c r="AZ751" s="2">
        <v>466.76</v>
      </c>
      <c r="BD751" s="2">
        <v>777.59</v>
      </c>
      <c r="BE751" s="2">
        <v>298</v>
      </c>
      <c r="BF751" s="2">
        <v>479.59000000000003</v>
      </c>
    </row>
    <row r="752" spans="1:58" x14ac:dyDescent="0.25">
      <c r="A752" s="7">
        <v>0.52083333333333304</v>
      </c>
      <c r="B752" s="1">
        <v>860.95829095502052</v>
      </c>
      <c r="C752" s="2">
        <v>190</v>
      </c>
      <c r="D752" s="2">
        <v>670.95829095502052</v>
      </c>
      <c r="H752" s="1">
        <v>1037.2991457289406</v>
      </c>
      <c r="I752" s="2">
        <v>2824</v>
      </c>
      <c r="J752" s="2">
        <v>-1786.7008542710594</v>
      </c>
      <c r="N752" s="1">
        <v>788.34735075399476</v>
      </c>
      <c r="O752" s="2">
        <v>314</v>
      </c>
      <c r="P752" s="2">
        <v>474.34735075399476</v>
      </c>
      <c r="T752" s="1">
        <v>954.31521407062519</v>
      </c>
      <c r="U752" s="2">
        <v>293</v>
      </c>
      <c r="V752" s="2">
        <v>661.31521407062519</v>
      </c>
      <c r="Z752" s="2">
        <v>394.17</v>
      </c>
      <c r="AA752" s="2">
        <v>650</v>
      </c>
      <c r="AB752" s="2">
        <v>-255.82999999999998</v>
      </c>
      <c r="AF752" s="2">
        <v>155.59</v>
      </c>
      <c r="AG752" s="2">
        <v>469</v>
      </c>
      <c r="AH752" s="2">
        <v>-313.40999999999997</v>
      </c>
      <c r="AL752" s="2">
        <v>840.21</v>
      </c>
      <c r="AM752" s="2">
        <v>372</v>
      </c>
      <c r="AN752" s="2">
        <v>468.21000000000004</v>
      </c>
      <c r="AR752" s="2">
        <v>954.32</v>
      </c>
      <c r="AS752" s="2">
        <v>28</v>
      </c>
      <c r="AT752" s="2">
        <v>926.32</v>
      </c>
      <c r="AX752" s="2">
        <v>404.55</v>
      </c>
      <c r="AY752" s="2">
        <v>62</v>
      </c>
      <c r="AZ752" s="2">
        <v>342.55</v>
      </c>
      <c r="BD752" s="2">
        <v>269.7</v>
      </c>
      <c r="BE752" s="2">
        <v>298</v>
      </c>
      <c r="BF752" s="2">
        <v>-28.300000000000011</v>
      </c>
    </row>
    <row r="753" spans="1:58" x14ac:dyDescent="0.25">
      <c r="A753" s="7">
        <v>0.52152777777777803</v>
      </c>
      <c r="B753" s="1">
        <v>861.37305061236975</v>
      </c>
      <c r="C753" s="2">
        <v>190</v>
      </c>
      <c r="D753" s="2">
        <v>671.37305061236975</v>
      </c>
      <c r="H753" s="1">
        <v>1037.7988561594816</v>
      </c>
      <c r="I753" s="2">
        <v>2824</v>
      </c>
      <c r="J753" s="2">
        <v>-1786.2011438405184</v>
      </c>
      <c r="N753" s="1">
        <v>799.10511924280081</v>
      </c>
      <c r="O753" s="2">
        <v>314</v>
      </c>
      <c r="P753" s="2">
        <v>485.10511924280081</v>
      </c>
      <c r="T753" s="1">
        <v>985.90891335150764</v>
      </c>
      <c r="U753" s="2">
        <v>293</v>
      </c>
      <c r="V753" s="2">
        <v>692.90891335150764</v>
      </c>
      <c r="Z753" s="2">
        <v>342.47</v>
      </c>
      <c r="AA753" s="2">
        <v>650</v>
      </c>
      <c r="AB753" s="2">
        <v>-307.52999999999997</v>
      </c>
      <c r="AF753" s="2">
        <v>134.91</v>
      </c>
      <c r="AG753" s="2">
        <v>469</v>
      </c>
      <c r="AH753" s="2">
        <v>-334.09000000000003</v>
      </c>
      <c r="AL753" s="2">
        <v>830.24</v>
      </c>
      <c r="AM753" s="2">
        <v>372</v>
      </c>
      <c r="AN753" s="2">
        <v>458.24</v>
      </c>
      <c r="AR753" s="2">
        <v>944.4</v>
      </c>
      <c r="AS753" s="2">
        <v>28</v>
      </c>
      <c r="AT753" s="2">
        <v>916.4</v>
      </c>
      <c r="AX753" s="2">
        <v>425.5</v>
      </c>
      <c r="AY753" s="2">
        <v>62</v>
      </c>
      <c r="AZ753" s="2">
        <v>363.5</v>
      </c>
      <c r="BD753" s="2">
        <v>290.58</v>
      </c>
      <c r="BE753" s="2">
        <v>298</v>
      </c>
      <c r="BF753" s="2">
        <v>-7.4200000000000159</v>
      </c>
    </row>
    <row r="754" spans="1:58" x14ac:dyDescent="0.25">
      <c r="A754" s="7">
        <v>0.52222222222222203</v>
      </c>
      <c r="B754" s="1">
        <v>1038.2847159915052</v>
      </c>
      <c r="C754" s="2">
        <v>190</v>
      </c>
      <c r="D754" s="2">
        <v>848.28471599150521</v>
      </c>
      <c r="H754" s="1">
        <v>1038.2847159915052</v>
      </c>
      <c r="I754" s="2">
        <v>2824</v>
      </c>
      <c r="J754" s="2">
        <v>-1785.7152840084948</v>
      </c>
      <c r="N754" s="1">
        <v>934.45624439235462</v>
      </c>
      <c r="O754" s="2">
        <v>314</v>
      </c>
      <c r="P754" s="2">
        <v>620.45624439235462</v>
      </c>
      <c r="T754" s="1">
        <v>986.3704801919298</v>
      </c>
      <c r="U754" s="2">
        <v>293</v>
      </c>
      <c r="V754" s="2">
        <v>693.3704801919298</v>
      </c>
      <c r="Z754" s="2">
        <v>353.02</v>
      </c>
      <c r="AA754" s="2">
        <v>650</v>
      </c>
      <c r="AB754" s="2">
        <v>-296.98</v>
      </c>
      <c r="AF754" s="2">
        <v>134.97999999999999</v>
      </c>
      <c r="AG754" s="2">
        <v>469</v>
      </c>
      <c r="AH754" s="2">
        <v>-334.02</v>
      </c>
      <c r="AL754" s="2">
        <v>820.24</v>
      </c>
      <c r="AM754" s="2">
        <v>372</v>
      </c>
      <c r="AN754" s="2">
        <v>448.24</v>
      </c>
      <c r="AR754" s="2">
        <v>944.84</v>
      </c>
      <c r="AS754" s="2">
        <v>28</v>
      </c>
      <c r="AT754" s="2">
        <v>916.84</v>
      </c>
      <c r="AX754" s="2">
        <v>436.08</v>
      </c>
      <c r="AY754" s="2">
        <v>62</v>
      </c>
      <c r="AZ754" s="2">
        <v>374.08</v>
      </c>
      <c r="BD754" s="2">
        <v>290.72000000000003</v>
      </c>
      <c r="BE754" s="2">
        <v>298</v>
      </c>
      <c r="BF754" s="2">
        <v>-7.2799999999999727</v>
      </c>
    </row>
    <row r="755" spans="1:58" x14ac:dyDescent="0.25">
      <c r="A755" s="7">
        <v>0.52291666666666703</v>
      </c>
      <c r="B755" s="1">
        <v>1038.7567160777419</v>
      </c>
      <c r="C755" s="2">
        <v>45</v>
      </c>
      <c r="D755" s="2">
        <v>993.75671607774188</v>
      </c>
      <c r="H755" s="1">
        <v>1038.7567160777419</v>
      </c>
      <c r="I755" s="2">
        <v>2824</v>
      </c>
      <c r="J755" s="2">
        <v>-1785.2432839222581</v>
      </c>
      <c r="N755" s="1">
        <v>924.49347730919044</v>
      </c>
      <c r="O755" s="2">
        <v>314</v>
      </c>
      <c r="P755" s="2">
        <v>610.49347730919044</v>
      </c>
      <c r="T755" s="1">
        <v>986.81888027385469</v>
      </c>
      <c r="U755" s="2">
        <v>305</v>
      </c>
      <c r="V755" s="2">
        <v>681.81888027385469</v>
      </c>
      <c r="Z755" s="2">
        <v>342.79</v>
      </c>
      <c r="AA755" s="2">
        <v>650</v>
      </c>
      <c r="AB755" s="2">
        <v>-307.20999999999998</v>
      </c>
      <c r="AF755" s="2">
        <v>135.04</v>
      </c>
      <c r="AG755" s="2">
        <v>469</v>
      </c>
      <c r="AH755" s="2">
        <v>-333.96000000000004</v>
      </c>
      <c r="AL755" s="2">
        <v>882.94</v>
      </c>
      <c r="AM755" s="2">
        <v>372</v>
      </c>
      <c r="AN755" s="2">
        <v>510.94000000000005</v>
      </c>
      <c r="AR755" s="2">
        <v>934.88</v>
      </c>
      <c r="AS755" s="2">
        <v>28</v>
      </c>
      <c r="AT755" s="2">
        <v>906.88</v>
      </c>
      <c r="AX755" s="2">
        <v>477.83</v>
      </c>
      <c r="AY755" s="2">
        <v>51</v>
      </c>
      <c r="AZ755" s="2">
        <v>426.83</v>
      </c>
      <c r="BD755" s="2">
        <v>322.01</v>
      </c>
      <c r="BE755" s="2">
        <v>177</v>
      </c>
      <c r="BF755" s="2">
        <v>145.01</v>
      </c>
    </row>
    <row r="756" spans="1:58" x14ac:dyDescent="0.25">
      <c r="A756" s="7">
        <v>0.52361111111111103</v>
      </c>
      <c r="B756" s="1">
        <v>1028.8226990564997</v>
      </c>
      <c r="C756" s="2">
        <v>45</v>
      </c>
      <c r="D756" s="2">
        <v>983.82269905649969</v>
      </c>
      <c r="H756" s="1">
        <v>1039.2148475318177</v>
      </c>
      <c r="I756" s="2">
        <v>2824</v>
      </c>
      <c r="J756" s="2">
        <v>-1784.7851524681823</v>
      </c>
      <c r="N756" s="1">
        <v>571.56816614249976</v>
      </c>
      <c r="O756" s="2">
        <v>301</v>
      </c>
      <c r="P756" s="2">
        <v>270.56816614249976</v>
      </c>
      <c r="T756" s="1">
        <v>997.64625363054495</v>
      </c>
      <c r="U756" s="2">
        <v>305</v>
      </c>
      <c r="V756" s="2">
        <v>692.64625363054495</v>
      </c>
      <c r="Z756" s="2">
        <v>374.12</v>
      </c>
      <c r="AA756" s="2">
        <v>650</v>
      </c>
      <c r="AB756" s="2">
        <v>-275.88</v>
      </c>
      <c r="AF756" s="2">
        <v>135.1</v>
      </c>
      <c r="AG756" s="2">
        <v>469</v>
      </c>
      <c r="AH756" s="2">
        <v>-333.9</v>
      </c>
      <c r="AL756" s="2">
        <v>987.25</v>
      </c>
      <c r="AM756" s="2">
        <v>372</v>
      </c>
      <c r="AN756" s="2">
        <v>615.25</v>
      </c>
      <c r="AR756" s="2">
        <v>924.9</v>
      </c>
      <c r="AS756" s="2">
        <v>28</v>
      </c>
      <c r="AT756" s="2">
        <v>896.9</v>
      </c>
      <c r="AX756" s="2">
        <v>446.86</v>
      </c>
      <c r="AY756" s="2">
        <v>2003</v>
      </c>
      <c r="AZ756" s="2">
        <v>-1556.1399999999999</v>
      </c>
      <c r="BD756" s="2">
        <v>322.16000000000003</v>
      </c>
      <c r="BE756" s="2">
        <v>177</v>
      </c>
      <c r="BF756" s="2">
        <v>145.16000000000003</v>
      </c>
    </row>
    <row r="757" spans="1:58" x14ac:dyDescent="0.25">
      <c r="A757" s="7">
        <v>0.52430555555555602</v>
      </c>
      <c r="B757" s="1">
        <v>1029.262510711138</v>
      </c>
      <c r="C757" s="2">
        <v>45</v>
      </c>
      <c r="D757" s="2">
        <v>984.26251071113802</v>
      </c>
      <c r="H757" s="1">
        <v>1039.6591017284225</v>
      </c>
      <c r="I757" s="2">
        <v>2824</v>
      </c>
      <c r="J757" s="2">
        <v>-1784.3408982715775</v>
      </c>
      <c r="N757" s="1">
        <v>623.79546103705343</v>
      </c>
      <c r="O757" s="2">
        <v>301</v>
      </c>
      <c r="P757" s="2">
        <v>322.79546103705343</v>
      </c>
      <c r="T757" s="1">
        <v>551.01932391606385</v>
      </c>
      <c r="U757" s="2">
        <v>305</v>
      </c>
      <c r="V757" s="2">
        <v>246.01932391606385</v>
      </c>
      <c r="Z757" s="2">
        <v>384.67</v>
      </c>
      <c r="AA757" s="2">
        <v>650</v>
      </c>
      <c r="AB757" s="2">
        <v>-265.33</v>
      </c>
      <c r="AF757" s="2">
        <v>135.16</v>
      </c>
      <c r="AG757" s="2">
        <v>469</v>
      </c>
      <c r="AH757" s="2">
        <v>-333.84000000000003</v>
      </c>
      <c r="AL757" s="2">
        <v>769.35</v>
      </c>
      <c r="AM757" s="2">
        <v>549</v>
      </c>
      <c r="AN757" s="2">
        <v>220.35000000000002</v>
      </c>
      <c r="AR757" s="2">
        <v>509.43</v>
      </c>
      <c r="AS757" s="2">
        <v>28</v>
      </c>
      <c r="AT757" s="2">
        <v>481.43</v>
      </c>
      <c r="AX757" s="2">
        <v>426.26</v>
      </c>
      <c r="AY757" s="2">
        <v>2003</v>
      </c>
      <c r="AZ757" s="2">
        <v>-1576.74</v>
      </c>
      <c r="BD757" s="2">
        <v>322.29000000000002</v>
      </c>
      <c r="BE757" s="2">
        <v>177</v>
      </c>
      <c r="BF757" s="2">
        <v>145.29000000000002</v>
      </c>
    </row>
    <row r="758" spans="1:58" x14ac:dyDescent="0.25">
      <c r="A758" s="7">
        <v>0.52500000000000002</v>
      </c>
      <c r="B758" s="1">
        <v>1040.0894703034776</v>
      </c>
      <c r="C758" s="2">
        <v>45</v>
      </c>
      <c r="D758" s="2">
        <v>995.08947030347758</v>
      </c>
      <c r="H758" s="1">
        <v>1040.0894703034776</v>
      </c>
      <c r="I758" s="2">
        <v>2824</v>
      </c>
      <c r="J758" s="2">
        <v>-1783.9105296965224</v>
      </c>
      <c r="N758" s="1">
        <v>644.85547158815609</v>
      </c>
      <c r="O758" s="2">
        <v>301</v>
      </c>
      <c r="P758" s="2">
        <v>343.85547158815609</v>
      </c>
      <c r="T758" s="1">
        <v>572.0492086669127</v>
      </c>
      <c r="U758" s="2">
        <v>365</v>
      </c>
      <c r="V758" s="2">
        <v>207.0492086669127</v>
      </c>
      <c r="Z758" s="2">
        <v>395.23</v>
      </c>
      <c r="AA758" s="2">
        <v>650</v>
      </c>
      <c r="AB758" s="2">
        <v>-254.76999999999998</v>
      </c>
      <c r="AF758" s="2">
        <v>156.01</v>
      </c>
      <c r="AG758" s="2">
        <v>356</v>
      </c>
      <c r="AH758" s="2">
        <v>-199.99</v>
      </c>
      <c r="AL758" s="2">
        <v>728.06</v>
      </c>
      <c r="AM758" s="2">
        <v>549</v>
      </c>
      <c r="AN758" s="2">
        <v>179.05999999999995</v>
      </c>
      <c r="AR758" s="2">
        <v>551.25</v>
      </c>
      <c r="AS758" s="2">
        <v>28</v>
      </c>
      <c r="AT758" s="2">
        <v>523.25</v>
      </c>
      <c r="AX758" s="2">
        <v>447.24</v>
      </c>
      <c r="AY758" s="2">
        <v>2003</v>
      </c>
      <c r="AZ758" s="2">
        <v>-1555.76</v>
      </c>
      <c r="BD758" s="2">
        <v>322.43</v>
      </c>
      <c r="BE758" s="2">
        <v>177</v>
      </c>
      <c r="BF758" s="2">
        <v>145.43</v>
      </c>
    </row>
    <row r="759" spans="1:58" x14ac:dyDescent="0.25">
      <c r="A759" s="7">
        <v>0.52569444444444402</v>
      </c>
      <c r="B759" s="1">
        <v>1040.5059451542957</v>
      </c>
      <c r="C759" s="2">
        <v>45</v>
      </c>
      <c r="D759" s="2">
        <v>995.50594515429566</v>
      </c>
      <c r="H759" s="1">
        <v>1040.5059451542957</v>
      </c>
      <c r="I759" s="2">
        <v>2824</v>
      </c>
      <c r="J759" s="2">
        <v>-1783.4940548457043</v>
      </c>
      <c r="N759" s="1">
        <v>697.13898325337823</v>
      </c>
      <c r="O759" s="2">
        <v>301</v>
      </c>
      <c r="P759" s="2">
        <v>396.13898325337823</v>
      </c>
      <c r="T759" s="1">
        <v>551.46815093177668</v>
      </c>
      <c r="U759" s="2">
        <v>365</v>
      </c>
      <c r="V759" s="2">
        <v>186.46815093177668</v>
      </c>
      <c r="Z759" s="2">
        <v>676.33</v>
      </c>
      <c r="AA759" s="2">
        <v>650</v>
      </c>
      <c r="AB759" s="2">
        <v>26.330000000000041</v>
      </c>
      <c r="AF759" s="2">
        <v>145.66999999999999</v>
      </c>
      <c r="AG759" s="2">
        <v>356</v>
      </c>
      <c r="AH759" s="2">
        <v>-210.33</v>
      </c>
      <c r="AL759" s="2">
        <v>749.16</v>
      </c>
      <c r="AM759" s="2">
        <v>867</v>
      </c>
      <c r="AN759" s="2">
        <v>-117.84000000000003</v>
      </c>
      <c r="AR759" s="2">
        <v>551.47</v>
      </c>
      <c r="AS759" s="2">
        <v>28</v>
      </c>
      <c r="AT759" s="2">
        <v>523.47</v>
      </c>
      <c r="AX759" s="2">
        <v>447.42</v>
      </c>
      <c r="AY759" s="2">
        <v>51</v>
      </c>
      <c r="AZ759" s="2">
        <v>396.42</v>
      </c>
      <c r="BD759" s="2">
        <v>322.56</v>
      </c>
      <c r="BE759" s="2">
        <v>177</v>
      </c>
      <c r="BF759" s="2">
        <v>145.56</v>
      </c>
    </row>
    <row r="760" spans="1:58" x14ac:dyDescent="0.25">
      <c r="A760" s="7">
        <v>0.52638888888888902</v>
      </c>
      <c r="B760" s="1">
        <v>1040.908518439737</v>
      </c>
      <c r="C760" s="2">
        <v>45</v>
      </c>
      <c r="D760" s="2">
        <v>995.90851843973701</v>
      </c>
      <c r="H760" s="1">
        <v>1040.908518439737</v>
      </c>
      <c r="I760" s="2">
        <v>2824</v>
      </c>
      <c r="J760" s="2">
        <v>-1783.091481560263</v>
      </c>
      <c r="N760" s="1">
        <v>718.22687772341851</v>
      </c>
      <c r="O760" s="2">
        <v>301</v>
      </c>
      <c r="P760" s="2">
        <v>417.22687772341851</v>
      </c>
      <c r="T760" s="1">
        <v>634.95419624823955</v>
      </c>
      <c r="U760" s="2">
        <v>365</v>
      </c>
      <c r="V760" s="2">
        <v>269.95419624823955</v>
      </c>
      <c r="Z760" s="2">
        <v>759.86</v>
      </c>
      <c r="AA760" s="2">
        <v>650</v>
      </c>
      <c r="AB760" s="2">
        <v>109.86000000000001</v>
      </c>
      <c r="AF760" s="2">
        <v>145.72999999999999</v>
      </c>
      <c r="AG760" s="2">
        <v>356</v>
      </c>
      <c r="AH760" s="2">
        <v>-210.27</v>
      </c>
      <c r="AL760" s="2">
        <v>739.05</v>
      </c>
      <c r="AM760" s="2">
        <v>867</v>
      </c>
      <c r="AN760" s="2">
        <v>-127.95000000000005</v>
      </c>
      <c r="AR760" s="2">
        <v>572.5</v>
      </c>
      <c r="AS760" s="2">
        <v>28</v>
      </c>
      <c r="AT760" s="2">
        <v>544.5</v>
      </c>
      <c r="AX760" s="2">
        <v>458</v>
      </c>
      <c r="AY760" s="2">
        <v>51</v>
      </c>
      <c r="AZ760" s="2">
        <v>407</v>
      </c>
      <c r="BD760" s="2">
        <v>333.09</v>
      </c>
      <c r="BE760" s="2">
        <v>177</v>
      </c>
      <c r="BF760" s="2">
        <v>156.08999999999997</v>
      </c>
    </row>
    <row r="761" spans="1:58" x14ac:dyDescent="0.25">
      <c r="A761" s="7">
        <v>0.52708333333333302</v>
      </c>
      <c r="B761" s="1">
        <v>1041.2971825803613</v>
      </c>
      <c r="C761" s="2">
        <v>45</v>
      </c>
      <c r="D761" s="2">
        <v>996.29718258036132</v>
      </c>
      <c r="H761" s="1">
        <v>1041.2971825803613</v>
      </c>
      <c r="I761" s="2">
        <v>2705</v>
      </c>
      <c r="J761" s="2">
        <v>-1663.7028174196387</v>
      </c>
      <c r="N761" s="1">
        <v>478.99670398696611</v>
      </c>
      <c r="O761" s="2">
        <v>301</v>
      </c>
      <c r="P761" s="2">
        <v>177.99670398696611</v>
      </c>
      <c r="T761" s="1">
        <v>635.19128137402026</v>
      </c>
      <c r="U761" s="2">
        <v>365</v>
      </c>
      <c r="V761" s="2">
        <v>270.19128137402026</v>
      </c>
      <c r="Z761" s="2">
        <v>770.56</v>
      </c>
      <c r="AA761" s="2">
        <v>650</v>
      </c>
      <c r="AB761" s="2">
        <v>120.55999999999995</v>
      </c>
      <c r="AF761" s="2">
        <v>135.37</v>
      </c>
      <c r="AG761" s="2">
        <v>356</v>
      </c>
      <c r="AH761" s="2">
        <v>-220.63</v>
      </c>
      <c r="AL761" s="2">
        <v>676.84</v>
      </c>
      <c r="AM761" s="2">
        <v>867</v>
      </c>
      <c r="AN761" s="2">
        <v>-190.15999999999997</v>
      </c>
      <c r="AR761" s="2">
        <v>583.13</v>
      </c>
      <c r="AS761" s="2">
        <v>28</v>
      </c>
      <c r="AT761" s="2">
        <v>555.13</v>
      </c>
      <c r="AX761" s="2">
        <v>458.17</v>
      </c>
      <c r="AY761" s="2">
        <v>51</v>
      </c>
      <c r="AZ761" s="2">
        <v>407.17</v>
      </c>
      <c r="BD761" s="2">
        <v>343.63</v>
      </c>
      <c r="BE761" s="2">
        <v>177</v>
      </c>
      <c r="BF761" s="2">
        <v>166.63</v>
      </c>
    </row>
    <row r="762" spans="1:58" x14ac:dyDescent="0.25">
      <c r="A762" s="7">
        <v>0.52777777777777801</v>
      </c>
      <c r="B762" s="1">
        <v>1041.671930258572</v>
      </c>
      <c r="C762" s="2">
        <v>45</v>
      </c>
      <c r="D762" s="2">
        <v>996.67193025857205</v>
      </c>
      <c r="H762" s="1">
        <v>1041.671930258572</v>
      </c>
      <c r="I762" s="2">
        <v>2705</v>
      </c>
      <c r="J762" s="2">
        <v>-1663.328069741428</v>
      </c>
      <c r="N762" s="1">
        <v>479.16908791894315</v>
      </c>
      <c r="O762" s="2">
        <v>301</v>
      </c>
      <c r="P762" s="2">
        <v>178.16908791894315</v>
      </c>
      <c r="T762" s="1">
        <v>614.58643885255742</v>
      </c>
      <c r="U762" s="2">
        <v>265</v>
      </c>
      <c r="V762" s="2">
        <v>349.58643885255742</v>
      </c>
      <c r="Z762" s="2">
        <v>770.84</v>
      </c>
      <c r="AA762" s="2">
        <v>650</v>
      </c>
      <c r="AB762" s="2">
        <v>120.84000000000003</v>
      </c>
      <c r="AF762" s="2">
        <v>135.41999999999999</v>
      </c>
      <c r="AG762" s="2">
        <v>356</v>
      </c>
      <c r="AH762" s="2">
        <v>-220.58</v>
      </c>
      <c r="AL762" s="2">
        <v>437.5</v>
      </c>
      <c r="AM762" s="2">
        <v>867</v>
      </c>
      <c r="AN762" s="2">
        <v>-429.5</v>
      </c>
      <c r="AR762" s="2">
        <v>635.41999999999996</v>
      </c>
      <c r="AS762" s="2">
        <v>28</v>
      </c>
      <c r="AT762" s="2">
        <v>607.41999999999996</v>
      </c>
      <c r="AX762" s="2">
        <v>437.5</v>
      </c>
      <c r="AY762" s="2">
        <v>51</v>
      </c>
      <c r="AZ762" s="2">
        <v>386.5</v>
      </c>
      <c r="BD762" s="2">
        <v>343.75</v>
      </c>
      <c r="BE762" s="2">
        <v>177</v>
      </c>
      <c r="BF762" s="2">
        <v>166.75</v>
      </c>
    </row>
    <row r="763" spans="1:58" x14ac:dyDescent="0.25">
      <c r="A763" s="7">
        <v>0.52847222222222201</v>
      </c>
      <c r="B763" s="1">
        <v>1042.0327544187583</v>
      </c>
      <c r="C763" s="2">
        <v>45</v>
      </c>
      <c r="D763" s="2">
        <v>997.03275441875826</v>
      </c>
      <c r="H763" s="1">
        <v>1042.0327544187583</v>
      </c>
      <c r="I763" s="2">
        <v>2705</v>
      </c>
      <c r="J763" s="2">
        <v>-1662.9672455812417</v>
      </c>
      <c r="N763" s="1">
        <v>427.23342931169083</v>
      </c>
      <c r="O763" s="2">
        <v>478</v>
      </c>
      <c r="P763" s="2">
        <v>-50.766570688309173</v>
      </c>
      <c r="T763" s="1">
        <v>604.37899756287959</v>
      </c>
      <c r="U763" s="2">
        <v>265</v>
      </c>
      <c r="V763" s="2">
        <v>339.37899756287959</v>
      </c>
      <c r="Z763" s="2">
        <v>771.1</v>
      </c>
      <c r="AA763" s="2">
        <v>690</v>
      </c>
      <c r="AB763" s="2">
        <v>81.100000000000023</v>
      </c>
      <c r="AF763" s="2">
        <v>135.46</v>
      </c>
      <c r="AG763" s="2">
        <v>356</v>
      </c>
      <c r="AH763" s="2">
        <v>-220.54</v>
      </c>
      <c r="AL763" s="2">
        <v>323.02999999999997</v>
      </c>
      <c r="AM763" s="2">
        <v>867</v>
      </c>
      <c r="AN763" s="2">
        <v>-543.97</v>
      </c>
      <c r="AR763" s="2">
        <v>989.93</v>
      </c>
      <c r="AS763" s="2">
        <v>28</v>
      </c>
      <c r="AT763" s="2">
        <v>961.93</v>
      </c>
      <c r="AX763" s="2">
        <v>437.65</v>
      </c>
      <c r="AY763" s="2">
        <v>51</v>
      </c>
      <c r="AZ763" s="2">
        <v>386.65</v>
      </c>
      <c r="BD763" s="2">
        <v>343.87</v>
      </c>
      <c r="BE763" s="2">
        <v>177</v>
      </c>
      <c r="BF763" s="2">
        <v>166.87</v>
      </c>
    </row>
    <row r="764" spans="1:58" x14ac:dyDescent="0.25">
      <c r="A764" s="7">
        <v>0.52916666666666701</v>
      </c>
      <c r="B764" s="1">
        <v>1042.3796482674309</v>
      </c>
      <c r="C764" s="2">
        <v>45</v>
      </c>
      <c r="D764" s="2">
        <v>997.37964826743087</v>
      </c>
      <c r="H764" s="1">
        <v>1042.3796482674309</v>
      </c>
      <c r="I764" s="2">
        <v>2705</v>
      </c>
      <c r="J764" s="2">
        <v>-1662.6203517325691</v>
      </c>
      <c r="N764" s="1">
        <v>406.5280628242981</v>
      </c>
      <c r="O764" s="2">
        <v>478</v>
      </c>
      <c r="P764" s="2">
        <v>-71.471937175701896</v>
      </c>
      <c r="T764" s="1">
        <v>708.81816082185298</v>
      </c>
      <c r="U764" s="2">
        <v>265</v>
      </c>
      <c r="V764" s="2">
        <v>443.81816082185298</v>
      </c>
      <c r="Z764" s="2">
        <v>792.21</v>
      </c>
      <c r="AA764" s="2">
        <v>690</v>
      </c>
      <c r="AB764" s="2">
        <v>102.21000000000004</v>
      </c>
      <c r="AF764" s="2">
        <v>125.09</v>
      </c>
      <c r="AG764" s="2">
        <v>416</v>
      </c>
      <c r="AH764" s="2">
        <v>-290.90999999999997</v>
      </c>
      <c r="AL764" s="2">
        <v>312.70999999999998</v>
      </c>
      <c r="AM764" s="2">
        <v>189</v>
      </c>
      <c r="AN764" s="2">
        <v>123.70999999999998</v>
      </c>
      <c r="AR764" s="2">
        <v>948.57</v>
      </c>
      <c r="AS764" s="2">
        <v>187</v>
      </c>
      <c r="AT764" s="2">
        <v>761.57</v>
      </c>
      <c r="AX764" s="2">
        <v>427.38</v>
      </c>
      <c r="AY764" s="2">
        <v>51</v>
      </c>
      <c r="AZ764" s="2">
        <v>376.38</v>
      </c>
      <c r="BD764" s="2">
        <v>343.99</v>
      </c>
      <c r="BE764" s="2">
        <v>177</v>
      </c>
      <c r="BF764" s="2">
        <v>166.99</v>
      </c>
    </row>
    <row r="765" spans="1:58" x14ac:dyDescent="0.25">
      <c r="A765" s="7">
        <v>0.52986111111111101</v>
      </c>
      <c r="B765" s="1">
        <v>1042.7126052733522</v>
      </c>
      <c r="C765" s="2">
        <v>45</v>
      </c>
      <c r="D765" s="2">
        <v>997.71260527335221</v>
      </c>
      <c r="H765" s="1">
        <v>1042.7126052733522</v>
      </c>
      <c r="I765" s="2">
        <v>2705</v>
      </c>
      <c r="J765" s="2">
        <v>-1662.2873947266478</v>
      </c>
      <c r="N765" s="1">
        <v>375.37653789840681</v>
      </c>
      <c r="O765" s="2">
        <v>301</v>
      </c>
      <c r="P765" s="2">
        <v>74.376537898406809</v>
      </c>
      <c r="T765" s="1">
        <v>771.60732790228076</v>
      </c>
      <c r="U765" s="2">
        <v>265</v>
      </c>
      <c r="V765" s="2">
        <v>506.60732790228076</v>
      </c>
      <c r="Z765" s="2">
        <v>771.61</v>
      </c>
      <c r="AA765" s="2">
        <v>650</v>
      </c>
      <c r="AB765" s="2">
        <v>121.61000000000001</v>
      </c>
      <c r="AF765" s="2">
        <v>166.83</v>
      </c>
      <c r="AG765" s="2">
        <v>356</v>
      </c>
      <c r="AH765" s="2">
        <v>-189.17</v>
      </c>
      <c r="AL765" s="2">
        <v>333.67</v>
      </c>
      <c r="AM765" s="2">
        <v>189</v>
      </c>
      <c r="AN765" s="2">
        <v>144.67000000000002</v>
      </c>
      <c r="AR765" s="2">
        <v>948.87</v>
      </c>
      <c r="AS765" s="2">
        <v>187</v>
      </c>
      <c r="AT765" s="2">
        <v>761.87</v>
      </c>
      <c r="AX765" s="2">
        <v>437.94</v>
      </c>
      <c r="AY765" s="2">
        <v>51</v>
      </c>
      <c r="AZ765" s="2">
        <v>386.94</v>
      </c>
      <c r="BD765" s="2">
        <v>344.1</v>
      </c>
      <c r="BE765" s="2">
        <v>177</v>
      </c>
      <c r="BF765" s="2">
        <v>167.10000000000002</v>
      </c>
    </row>
    <row r="766" spans="1:58" x14ac:dyDescent="0.25">
      <c r="A766" s="7">
        <v>0.530555555555556</v>
      </c>
      <c r="B766" s="1">
        <v>1022.1709867843094</v>
      </c>
      <c r="C766" s="2">
        <v>45</v>
      </c>
      <c r="D766" s="2">
        <v>977.17098678430943</v>
      </c>
      <c r="H766" s="1">
        <v>1043.0316191676627</v>
      </c>
      <c r="I766" s="2">
        <v>2705</v>
      </c>
      <c r="J766" s="2">
        <v>-1661.9683808323373</v>
      </c>
      <c r="N766" s="1">
        <v>365.06106670868195</v>
      </c>
      <c r="O766" s="2">
        <v>103</v>
      </c>
      <c r="P766" s="2">
        <v>262.06106670868195</v>
      </c>
      <c r="T766" s="1">
        <v>803.13434675910037</v>
      </c>
      <c r="U766" s="2">
        <v>265</v>
      </c>
      <c r="V766" s="2">
        <v>538.13434675910037</v>
      </c>
      <c r="Z766" s="2">
        <v>636.25</v>
      </c>
      <c r="AA766" s="2">
        <v>650</v>
      </c>
      <c r="AB766" s="2">
        <v>-13.75</v>
      </c>
      <c r="AF766" s="2">
        <v>177.32</v>
      </c>
      <c r="AG766" s="2">
        <v>356</v>
      </c>
      <c r="AH766" s="2">
        <v>-178.68</v>
      </c>
      <c r="AL766" s="2">
        <v>333.77</v>
      </c>
      <c r="AM766" s="2">
        <v>189</v>
      </c>
      <c r="AN766" s="2">
        <v>144.76999999999998</v>
      </c>
      <c r="AR766" s="2">
        <v>1022.17</v>
      </c>
      <c r="AS766" s="2">
        <v>187</v>
      </c>
      <c r="AT766" s="2">
        <v>835.17</v>
      </c>
      <c r="AX766" s="2">
        <v>427.64</v>
      </c>
      <c r="AY766" s="2">
        <v>51</v>
      </c>
      <c r="AZ766" s="2">
        <v>376.64</v>
      </c>
      <c r="BD766" s="2">
        <v>354.63</v>
      </c>
      <c r="BE766" s="2">
        <v>177</v>
      </c>
      <c r="BF766" s="2">
        <v>177.63</v>
      </c>
    </row>
    <row r="767" spans="1:58" x14ac:dyDescent="0.25">
      <c r="A767" s="7">
        <v>0.53125</v>
      </c>
      <c r="B767" s="1">
        <v>1043.3366839440009</v>
      </c>
      <c r="C767" s="2">
        <v>45</v>
      </c>
      <c r="D767" s="2">
        <v>998.33668394400092</v>
      </c>
      <c r="H767" s="1">
        <v>1043.3366839440009</v>
      </c>
      <c r="I767" s="2">
        <v>2725</v>
      </c>
      <c r="J767" s="2">
        <v>-1681.6633160559991</v>
      </c>
      <c r="N767" s="1">
        <v>198.23396994936022</v>
      </c>
      <c r="O767" s="2">
        <v>103</v>
      </c>
      <c r="P767" s="2">
        <v>95.233969949360215</v>
      </c>
      <c r="T767" s="1">
        <v>803.36924663688069</v>
      </c>
      <c r="U767" s="2">
        <v>265</v>
      </c>
      <c r="V767" s="2">
        <v>538.36924663688069</v>
      </c>
      <c r="Z767" s="2">
        <v>646.87</v>
      </c>
      <c r="AA767" s="2">
        <v>650</v>
      </c>
      <c r="AB767" s="2">
        <v>-3.1299999999999955</v>
      </c>
      <c r="AF767" s="2">
        <v>177.37</v>
      </c>
      <c r="AG767" s="2">
        <v>356</v>
      </c>
      <c r="AH767" s="2">
        <v>-178.63</v>
      </c>
      <c r="AL767" s="2">
        <v>344.3</v>
      </c>
      <c r="AM767" s="2">
        <v>189</v>
      </c>
      <c r="AN767" s="2">
        <v>155.30000000000001</v>
      </c>
      <c r="AR767" s="2">
        <v>1022.47</v>
      </c>
      <c r="AS767" s="2">
        <v>187</v>
      </c>
      <c r="AT767" s="2">
        <v>835.47</v>
      </c>
      <c r="AX767" s="2">
        <v>459.07</v>
      </c>
      <c r="AY767" s="2">
        <v>51</v>
      </c>
      <c r="AZ767" s="2">
        <v>408.07</v>
      </c>
      <c r="BD767" s="2">
        <v>344.3</v>
      </c>
      <c r="BE767" s="2">
        <v>177</v>
      </c>
      <c r="BF767" s="2">
        <v>167.3</v>
      </c>
    </row>
    <row r="768" spans="1:58" x14ac:dyDescent="0.25">
      <c r="A768" s="7">
        <v>0.531944444444444</v>
      </c>
      <c r="B768" s="1">
        <v>1043.6277938586195</v>
      </c>
      <c r="C768" s="2">
        <v>45</v>
      </c>
      <c r="D768" s="2">
        <v>998.6277938586195</v>
      </c>
      <c r="H768" s="1">
        <v>1043.6277938586195</v>
      </c>
      <c r="I768" s="2">
        <v>2725</v>
      </c>
      <c r="J768" s="2">
        <v>-1681.3722061413805</v>
      </c>
      <c r="N768" s="1">
        <v>198.2892808331377</v>
      </c>
      <c r="O768" s="2">
        <v>103</v>
      </c>
      <c r="P768" s="2">
        <v>95.289280833137695</v>
      </c>
      <c r="T768" s="1">
        <v>333.96089403475827</v>
      </c>
      <c r="U768" s="2">
        <v>265</v>
      </c>
      <c r="V768" s="2">
        <v>68.960894034758269</v>
      </c>
      <c r="Z768" s="2">
        <v>605.29999999999995</v>
      </c>
      <c r="AA768" s="2">
        <v>650</v>
      </c>
      <c r="AB768" s="2">
        <v>-44.700000000000045</v>
      </c>
      <c r="AF768" s="2">
        <v>187.85</v>
      </c>
      <c r="AG768" s="2">
        <v>356</v>
      </c>
      <c r="AH768" s="2">
        <v>-168.15</v>
      </c>
      <c r="AL768" s="2">
        <v>386.14</v>
      </c>
      <c r="AM768" s="2">
        <v>189</v>
      </c>
      <c r="AN768" s="2">
        <v>197.14</v>
      </c>
      <c r="AR768" s="2">
        <v>1033.19</v>
      </c>
      <c r="AS768" s="2">
        <v>187</v>
      </c>
      <c r="AT768" s="2">
        <v>846.19</v>
      </c>
      <c r="AX768" s="2">
        <v>459.2</v>
      </c>
      <c r="AY768" s="2">
        <v>51</v>
      </c>
      <c r="AZ768" s="2">
        <v>408.2</v>
      </c>
      <c r="BD768" s="2">
        <v>365.27</v>
      </c>
      <c r="BE768" s="2">
        <v>177</v>
      </c>
      <c r="BF768" s="2">
        <v>188.26999999999998</v>
      </c>
    </row>
    <row r="769" spans="1:58" x14ac:dyDescent="0.25">
      <c r="A769" s="7">
        <v>0.53263888888888899</v>
      </c>
      <c r="B769" s="1">
        <v>1043.9049434304966</v>
      </c>
      <c r="C769" s="2">
        <v>45</v>
      </c>
      <c r="D769" s="2">
        <v>998.90494343049659</v>
      </c>
      <c r="H769" s="1">
        <v>1043.9049434304966</v>
      </c>
      <c r="I769" s="2">
        <v>2675</v>
      </c>
      <c r="J769" s="2">
        <v>-1631.0950565695034</v>
      </c>
      <c r="N769" s="1">
        <v>198.34193925179434</v>
      </c>
      <c r="O769" s="2">
        <v>103</v>
      </c>
      <c r="P769" s="2">
        <v>95.341939251794344</v>
      </c>
      <c r="T769" s="1">
        <v>302.732433594844</v>
      </c>
      <c r="U769" s="2">
        <v>265</v>
      </c>
      <c r="V769" s="2">
        <v>37.732433594843997</v>
      </c>
      <c r="Z769" s="2">
        <v>605.46</v>
      </c>
      <c r="AA769" s="2">
        <v>495</v>
      </c>
      <c r="AB769" s="2">
        <v>110.46000000000004</v>
      </c>
      <c r="AF769" s="2">
        <v>187.9</v>
      </c>
      <c r="AG769" s="2">
        <v>356</v>
      </c>
      <c r="AH769" s="2">
        <v>-168.1</v>
      </c>
      <c r="AL769" s="2">
        <v>396.68</v>
      </c>
      <c r="AM769" s="2">
        <v>189</v>
      </c>
      <c r="AN769" s="2">
        <v>207.68</v>
      </c>
      <c r="AR769" s="2">
        <v>970.83</v>
      </c>
      <c r="AS769" s="2">
        <v>187</v>
      </c>
      <c r="AT769" s="2">
        <v>783.83</v>
      </c>
      <c r="AX769" s="2">
        <v>469.76</v>
      </c>
      <c r="AY769" s="2">
        <v>51</v>
      </c>
      <c r="AZ769" s="2">
        <v>418.76</v>
      </c>
      <c r="BD769" s="2">
        <v>386.24</v>
      </c>
      <c r="BE769" s="2">
        <v>177</v>
      </c>
      <c r="BF769" s="2">
        <v>209.24</v>
      </c>
    </row>
    <row r="770" spans="1:58" x14ac:dyDescent="0.25">
      <c r="A770" s="7">
        <v>0.53333333333333299</v>
      </c>
      <c r="B770" s="1">
        <v>1044.1681274414404</v>
      </c>
      <c r="C770" s="2">
        <v>45</v>
      </c>
      <c r="D770" s="2">
        <v>999.16812744144045</v>
      </c>
      <c r="H770" s="1">
        <v>1044.1681274414404</v>
      </c>
      <c r="I770" s="2">
        <v>2675</v>
      </c>
      <c r="J770" s="2">
        <v>-1630.8318725585596</v>
      </c>
      <c r="N770" s="1">
        <v>187.95026293945926</v>
      </c>
      <c r="O770" s="2">
        <v>103</v>
      </c>
      <c r="P770" s="2">
        <v>84.950262939459265</v>
      </c>
      <c r="T770" s="1">
        <v>553.40910754396361</v>
      </c>
      <c r="U770" s="2">
        <v>265</v>
      </c>
      <c r="V770" s="2">
        <v>288.40910754396361</v>
      </c>
      <c r="Z770" s="2">
        <v>605.62</v>
      </c>
      <c r="AA770" s="2">
        <v>495</v>
      </c>
      <c r="AB770" s="2">
        <v>110.62</v>
      </c>
      <c r="AF770" s="2">
        <v>208.83</v>
      </c>
      <c r="AG770" s="2">
        <v>356</v>
      </c>
      <c r="AH770" s="2">
        <v>-147.16999999999999</v>
      </c>
      <c r="AL770" s="2">
        <v>323.69</v>
      </c>
      <c r="AM770" s="2">
        <v>189</v>
      </c>
      <c r="AN770" s="2">
        <v>134.69</v>
      </c>
      <c r="AR770" s="2">
        <v>981.52</v>
      </c>
      <c r="AS770" s="2">
        <v>187</v>
      </c>
      <c r="AT770" s="2">
        <v>794.52</v>
      </c>
      <c r="AX770" s="2">
        <v>459.43</v>
      </c>
      <c r="AY770" s="2">
        <v>51</v>
      </c>
      <c r="AZ770" s="2">
        <v>408.43</v>
      </c>
      <c r="BD770" s="2">
        <v>396.78</v>
      </c>
      <c r="BE770" s="2">
        <v>177</v>
      </c>
      <c r="BF770" s="2">
        <v>219.77999999999997</v>
      </c>
    </row>
    <row r="771" spans="1:58" x14ac:dyDescent="0.25">
      <c r="A771" s="7">
        <v>0.53402777777777799</v>
      </c>
      <c r="B771" s="1">
        <v>1044.4173409361886</v>
      </c>
      <c r="C771" s="2">
        <v>45</v>
      </c>
      <c r="D771" s="2">
        <v>999.41734093618857</v>
      </c>
      <c r="H771" s="1">
        <v>1044.4173409361886</v>
      </c>
      <c r="I771" s="2">
        <v>2675</v>
      </c>
      <c r="J771" s="2">
        <v>-1630.5826590638114</v>
      </c>
      <c r="N771" s="1">
        <v>167.1067745497902</v>
      </c>
      <c r="O771" s="2">
        <v>103</v>
      </c>
      <c r="P771" s="2">
        <v>64.106774549790202</v>
      </c>
      <c r="T771" s="1">
        <v>616.20623115235128</v>
      </c>
      <c r="U771" s="2">
        <v>265</v>
      </c>
      <c r="V771" s="2">
        <v>351.20623115235128</v>
      </c>
      <c r="Z771" s="2">
        <v>626.65</v>
      </c>
      <c r="AA771" s="2">
        <v>495</v>
      </c>
      <c r="AB771" s="2">
        <v>131.64999999999998</v>
      </c>
      <c r="AF771" s="2">
        <v>219.33</v>
      </c>
      <c r="AG771" s="2">
        <v>356</v>
      </c>
      <c r="AH771" s="2">
        <v>-136.66999999999999</v>
      </c>
      <c r="AL771" s="2">
        <v>323.77</v>
      </c>
      <c r="AM771" s="2">
        <v>189</v>
      </c>
      <c r="AN771" s="2">
        <v>134.76999999999998</v>
      </c>
      <c r="AR771" s="2">
        <v>971.31</v>
      </c>
      <c r="AS771" s="2">
        <v>187</v>
      </c>
      <c r="AT771" s="2">
        <v>784.31</v>
      </c>
      <c r="AX771" s="2">
        <v>605.76</v>
      </c>
      <c r="AY771" s="2">
        <v>51</v>
      </c>
      <c r="AZ771" s="2">
        <v>554.76</v>
      </c>
      <c r="BD771" s="2">
        <v>438.66</v>
      </c>
      <c r="BE771" s="2">
        <v>177</v>
      </c>
      <c r="BF771" s="2">
        <v>261.66000000000003</v>
      </c>
    </row>
    <row r="772" spans="1:58" x14ac:dyDescent="0.25">
      <c r="A772" s="7">
        <v>0.53472222222222199</v>
      </c>
      <c r="B772" s="1">
        <v>1044.6525792225073</v>
      </c>
      <c r="C772" s="2">
        <v>45</v>
      </c>
      <c r="D772" s="2">
        <v>999.65257922250726</v>
      </c>
      <c r="H772" s="1">
        <v>1044.6525792225073</v>
      </c>
      <c r="I772" s="2">
        <v>2675</v>
      </c>
      <c r="J772" s="2">
        <v>-1630.3474207774927</v>
      </c>
      <c r="N772" s="1">
        <v>156.6978868833761</v>
      </c>
      <c r="O772" s="2">
        <v>103</v>
      </c>
      <c r="P772" s="2">
        <v>53.6978868833761</v>
      </c>
      <c r="T772" s="1">
        <v>793.93596020910547</v>
      </c>
      <c r="U772" s="2">
        <v>265</v>
      </c>
      <c r="V772" s="2">
        <v>528.93596020910547</v>
      </c>
      <c r="Z772" s="2">
        <v>637.24</v>
      </c>
      <c r="AA772" s="2">
        <v>495</v>
      </c>
      <c r="AB772" s="2">
        <v>142.24</v>
      </c>
      <c r="AF772" s="2">
        <v>208.93</v>
      </c>
      <c r="AG772" s="2">
        <v>368</v>
      </c>
      <c r="AH772" s="2">
        <v>-159.07</v>
      </c>
      <c r="AL772" s="2">
        <v>417.86</v>
      </c>
      <c r="AM772" s="2">
        <v>296</v>
      </c>
      <c r="AN772" s="2">
        <v>121.86000000000001</v>
      </c>
      <c r="AR772" s="2">
        <v>689.47</v>
      </c>
      <c r="AS772" s="2">
        <v>187</v>
      </c>
      <c r="AT772" s="2">
        <v>502.47</v>
      </c>
      <c r="AX772" s="2">
        <v>668.58</v>
      </c>
      <c r="AY772" s="2">
        <v>51</v>
      </c>
      <c r="AZ772" s="2">
        <v>617.58000000000004</v>
      </c>
      <c r="BD772" s="2">
        <v>417.86</v>
      </c>
      <c r="BE772" s="2">
        <v>177</v>
      </c>
      <c r="BF772" s="2">
        <v>240.86</v>
      </c>
    </row>
    <row r="773" spans="1:58" x14ac:dyDescent="0.25">
      <c r="A773" s="7">
        <v>0.53541666666666698</v>
      </c>
      <c r="B773" s="1">
        <v>1044.8738378712769</v>
      </c>
      <c r="C773" s="2">
        <v>45</v>
      </c>
      <c r="D773" s="2">
        <v>999.87383787127692</v>
      </c>
      <c r="H773" s="1">
        <v>1044.8738378712769</v>
      </c>
      <c r="I773" s="2">
        <v>2675</v>
      </c>
      <c r="J773" s="2">
        <v>-1630.1261621287231</v>
      </c>
      <c r="N773" s="1">
        <v>156.73107568069156</v>
      </c>
      <c r="O773" s="2">
        <v>103</v>
      </c>
      <c r="P773" s="2">
        <v>53.731075680691561</v>
      </c>
      <c r="T773" s="1">
        <v>783.65537840345769</v>
      </c>
      <c r="U773" s="2">
        <v>265</v>
      </c>
      <c r="V773" s="2">
        <v>518.65537840345769</v>
      </c>
      <c r="Z773" s="2">
        <v>658.27</v>
      </c>
      <c r="AA773" s="2">
        <v>495</v>
      </c>
      <c r="AB773" s="2">
        <v>163.26999999999998</v>
      </c>
      <c r="AF773" s="2">
        <v>198.53</v>
      </c>
      <c r="AG773" s="2">
        <v>368</v>
      </c>
      <c r="AH773" s="2">
        <v>-169.47</v>
      </c>
      <c r="AL773" s="2">
        <v>449.3</v>
      </c>
      <c r="AM773" s="2">
        <v>296</v>
      </c>
      <c r="AN773" s="2">
        <v>153.30000000000001</v>
      </c>
      <c r="AR773" s="2">
        <v>867.25</v>
      </c>
      <c r="AS773" s="2">
        <v>187</v>
      </c>
      <c r="AT773" s="2">
        <v>680.25</v>
      </c>
      <c r="AX773" s="2">
        <v>741.86</v>
      </c>
      <c r="AY773" s="2">
        <v>221</v>
      </c>
      <c r="AZ773" s="2">
        <v>520.86</v>
      </c>
      <c r="BD773" s="2">
        <v>731.41</v>
      </c>
      <c r="BE773" s="2">
        <v>177</v>
      </c>
      <c r="BF773" s="2">
        <v>554.41</v>
      </c>
    </row>
    <row r="774" spans="1:58" x14ac:dyDescent="0.25">
      <c r="A774" s="7">
        <v>0.53611111111111098</v>
      </c>
      <c r="B774" s="1">
        <v>1045.0811127165816</v>
      </c>
      <c r="C774" s="2">
        <v>45</v>
      </c>
      <c r="D774" s="2">
        <v>1000.0811127165816</v>
      </c>
      <c r="H774" s="1">
        <v>1045.0811127165816</v>
      </c>
      <c r="I774" s="2">
        <v>2675</v>
      </c>
      <c r="J774" s="2">
        <v>-1629.9188872834184</v>
      </c>
      <c r="N774" s="1">
        <v>167.2129780346531</v>
      </c>
      <c r="O774" s="2">
        <v>103</v>
      </c>
      <c r="P774" s="2">
        <v>64.212978034653105</v>
      </c>
      <c r="T774" s="1">
        <v>783.81083453743622</v>
      </c>
      <c r="U774" s="2">
        <v>265</v>
      </c>
      <c r="V774" s="2">
        <v>518.81083453743622</v>
      </c>
      <c r="Z774" s="2">
        <v>647.95000000000005</v>
      </c>
      <c r="AA774" s="2">
        <v>495</v>
      </c>
      <c r="AB774" s="2">
        <v>152.95000000000005</v>
      </c>
      <c r="AF774" s="2">
        <v>188.11</v>
      </c>
      <c r="AG774" s="2">
        <v>368</v>
      </c>
      <c r="AH774" s="2">
        <v>-179.89</v>
      </c>
      <c r="AL774" s="2">
        <v>491.19</v>
      </c>
      <c r="AM774" s="2">
        <v>296</v>
      </c>
      <c r="AN774" s="2">
        <v>195.19</v>
      </c>
      <c r="AR774" s="2">
        <v>856.97</v>
      </c>
      <c r="AS774" s="2">
        <v>187</v>
      </c>
      <c r="AT774" s="2">
        <v>669.97</v>
      </c>
      <c r="AX774" s="2">
        <v>773.36</v>
      </c>
      <c r="AY774" s="2">
        <v>221</v>
      </c>
      <c r="AZ774" s="2">
        <v>552.36</v>
      </c>
      <c r="BD774" s="2">
        <v>773.36</v>
      </c>
      <c r="BE774" s="2">
        <v>177</v>
      </c>
      <c r="BF774" s="2">
        <v>596.36</v>
      </c>
    </row>
    <row r="775" spans="1:58" x14ac:dyDescent="0.25">
      <c r="A775" s="7">
        <v>0.53680555555555598</v>
      </c>
      <c r="B775" s="1">
        <v>1045.2743998557864</v>
      </c>
      <c r="C775" s="2">
        <v>45</v>
      </c>
      <c r="D775" s="2">
        <v>1000.2743998557864</v>
      </c>
      <c r="H775" s="1">
        <v>1045.2743998557864</v>
      </c>
      <c r="I775" s="2">
        <v>2675</v>
      </c>
      <c r="J775" s="2">
        <v>-1629.7256001442136</v>
      </c>
      <c r="N775" s="1">
        <v>167.24390397692582</v>
      </c>
      <c r="O775" s="2">
        <v>103</v>
      </c>
      <c r="P775" s="2">
        <v>64.243903976925822</v>
      </c>
      <c r="T775" s="1">
        <v>637.61738391202971</v>
      </c>
      <c r="U775" s="2">
        <v>265</v>
      </c>
      <c r="V775" s="2">
        <v>372.61738391202971</v>
      </c>
      <c r="Z775" s="2">
        <v>428.56</v>
      </c>
      <c r="AA775" s="2">
        <v>495</v>
      </c>
      <c r="AB775" s="2">
        <v>-66.44</v>
      </c>
      <c r="AF775" s="2">
        <v>198.6</v>
      </c>
      <c r="AG775" s="2">
        <v>368</v>
      </c>
      <c r="AH775" s="2">
        <v>-169.4</v>
      </c>
      <c r="AL775" s="2">
        <v>491.28</v>
      </c>
      <c r="AM775" s="2">
        <v>296</v>
      </c>
      <c r="AN775" s="2">
        <v>195.27999999999997</v>
      </c>
      <c r="AR775" s="2">
        <v>857.13</v>
      </c>
      <c r="AS775" s="2">
        <v>187</v>
      </c>
      <c r="AT775" s="2">
        <v>670.13</v>
      </c>
      <c r="AX775" s="2">
        <v>773.5</v>
      </c>
      <c r="AY775" s="2">
        <v>221</v>
      </c>
      <c r="AZ775" s="2">
        <v>552.5</v>
      </c>
      <c r="BD775" s="2">
        <v>773.5</v>
      </c>
      <c r="BE775" s="2">
        <v>177</v>
      </c>
      <c r="BF775" s="2">
        <v>596.5</v>
      </c>
    </row>
    <row r="776" spans="1:58" x14ac:dyDescent="0.25">
      <c r="A776" s="7">
        <v>0.53749999999999998</v>
      </c>
      <c r="B776" s="1">
        <v>1045.4536956496145</v>
      </c>
      <c r="C776" s="2">
        <v>45</v>
      </c>
      <c r="D776" s="2">
        <v>1000.4536956496145</v>
      </c>
      <c r="H776" s="1">
        <v>1045.4536956496145</v>
      </c>
      <c r="I776" s="2">
        <v>2675</v>
      </c>
      <c r="J776" s="2">
        <v>-1629.5463043503855</v>
      </c>
      <c r="N776" s="1">
        <v>146.36351739094604</v>
      </c>
      <c r="O776" s="2">
        <v>280</v>
      </c>
      <c r="P776" s="2">
        <v>-133.63648260905396</v>
      </c>
      <c r="T776" s="1">
        <v>554.09045869429565</v>
      </c>
      <c r="U776" s="2">
        <v>265</v>
      </c>
      <c r="V776" s="2">
        <v>289.09045869429565</v>
      </c>
      <c r="Z776" s="2">
        <v>418.18</v>
      </c>
      <c r="AA776" s="2">
        <v>495</v>
      </c>
      <c r="AB776" s="2">
        <v>-76.819999999999993</v>
      </c>
      <c r="AF776" s="2">
        <v>188.18</v>
      </c>
      <c r="AG776" s="2">
        <v>368</v>
      </c>
      <c r="AH776" s="2">
        <v>-179.82</v>
      </c>
      <c r="AL776" s="2">
        <v>491.36</v>
      </c>
      <c r="AM776" s="2">
        <v>296</v>
      </c>
      <c r="AN776" s="2">
        <v>195.36</v>
      </c>
      <c r="AR776" s="2">
        <v>784.09</v>
      </c>
      <c r="AS776" s="2">
        <v>187</v>
      </c>
      <c r="AT776" s="2">
        <v>597.09</v>
      </c>
      <c r="AX776" s="2">
        <v>595.91</v>
      </c>
      <c r="AY776" s="2">
        <v>221</v>
      </c>
      <c r="AZ776" s="2">
        <v>374.90999999999997</v>
      </c>
      <c r="BD776" s="2">
        <v>616.82000000000005</v>
      </c>
      <c r="BE776" s="2">
        <v>177</v>
      </c>
      <c r="BF776" s="2">
        <v>439.82000000000005</v>
      </c>
    </row>
    <row r="777" spans="1:58" x14ac:dyDescent="0.25">
      <c r="A777" s="7">
        <v>0.53819444444444398</v>
      </c>
      <c r="B777" s="1">
        <v>1045.6189967222156</v>
      </c>
      <c r="C777" s="2">
        <v>45</v>
      </c>
      <c r="D777" s="2">
        <v>1000.6189967222156</v>
      </c>
      <c r="H777" s="1">
        <v>1045.6189967222156</v>
      </c>
      <c r="I777" s="2">
        <v>2655</v>
      </c>
      <c r="J777" s="2">
        <v>-1609.3810032777844</v>
      </c>
      <c r="N777" s="1">
        <v>135.93046957388802</v>
      </c>
      <c r="O777" s="2">
        <v>280</v>
      </c>
      <c r="P777" s="2">
        <v>-144.06953042611198</v>
      </c>
      <c r="T777" s="1">
        <v>564.63425822999659</v>
      </c>
      <c r="U777" s="2">
        <v>265</v>
      </c>
      <c r="V777" s="2">
        <v>299.63425822999659</v>
      </c>
      <c r="Z777" s="2">
        <v>428.7</v>
      </c>
      <c r="AA777" s="2">
        <v>495</v>
      </c>
      <c r="AB777" s="2">
        <v>-66.300000000000011</v>
      </c>
      <c r="AF777" s="2">
        <v>198.67</v>
      </c>
      <c r="AG777" s="2">
        <v>368</v>
      </c>
      <c r="AH777" s="2">
        <v>-169.33</v>
      </c>
      <c r="AL777" s="2">
        <v>501.9</v>
      </c>
      <c r="AM777" s="2">
        <v>296</v>
      </c>
      <c r="AN777" s="2">
        <v>205.89999999999998</v>
      </c>
      <c r="AR777" s="2">
        <v>491.44</v>
      </c>
      <c r="AS777" s="2">
        <v>187</v>
      </c>
      <c r="AT777" s="2">
        <v>304.44</v>
      </c>
      <c r="AX777" s="2">
        <v>501.9</v>
      </c>
      <c r="AY777" s="2">
        <v>221</v>
      </c>
      <c r="AZ777" s="2">
        <v>280.89999999999998</v>
      </c>
      <c r="BD777" s="2">
        <v>690.11</v>
      </c>
      <c r="BE777" s="2">
        <v>177</v>
      </c>
      <c r="BF777" s="2">
        <v>513.11</v>
      </c>
    </row>
    <row r="778" spans="1:58" x14ac:dyDescent="0.25">
      <c r="A778" s="7">
        <v>0.53888888888888897</v>
      </c>
      <c r="B778" s="1">
        <v>1045.7702999612325</v>
      </c>
      <c r="C778" s="2">
        <v>45</v>
      </c>
      <c r="D778" s="2">
        <v>1000.7702999612325</v>
      </c>
      <c r="H778" s="1">
        <v>1045.7702999612325</v>
      </c>
      <c r="I778" s="2">
        <v>2655</v>
      </c>
      <c r="J778" s="2">
        <v>-1609.2297000387675</v>
      </c>
      <c r="N778" s="1">
        <v>167.3232479937972</v>
      </c>
      <c r="O778" s="2">
        <v>103</v>
      </c>
      <c r="P778" s="2">
        <v>64.323247993797196</v>
      </c>
      <c r="T778" s="1">
        <v>324.18879298798214</v>
      </c>
      <c r="U778" s="2">
        <v>265</v>
      </c>
      <c r="V778" s="2">
        <v>59.18879298798214</v>
      </c>
      <c r="Z778" s="2">
        <v>397.39</v>
      </c>
      <c r="AA778" s="2">
        <v>495</v>
      </c>
      <c r="AB778" s="2">
        <v>-97.610000000000014</v>
      </c>
      <c r="AF778" s="2">
        <v>167.32</v>
      </c>
      <c r="AG778" s="2">
        <v>368</v>
      </c>
      <c r="AH778" s="2">
        <v>-200.68</v>
      </c>
      <c r="AL778" s="2">
        <v>449.68</v>
      </c>
      <c r="AM778" s="2">
        <v>296</v>
      </c>
      <c r="AN778" s="2">
        <v>153.68</v>
      </c>
      <c r="AR778" s="2">
        <v>481.05</v>
      </c>
      <c r="AS778" s="2">
        <v>28</v>
      </c>
      <c r="AT778" s="2">
        <v>453.05</v>
      </c>
      <c r="AX778" s="2">
        <v>554.26</v>
      </c>
      <c r="AY778" s="2">
        <v>221</v>
      </c>
      <c r="AZ778" s="2">
        <v>333.26</v>
      </c>
      <c r="BD778" s="2">
        <v>711.12</v>
      </c>
      <c r="BE778" s="2">
        <v>177</v>
      </c>
      <c r="BF778" s="2">
        <v>534.12</v>
      </c>
    </row>
    <row r="779" spans="1:58" x14ac:dyDescent="0.25">
      <c r="A779" s="7">
        <v>0.53958333333333297</v>
      </c>
      <c r="B779" s="1">
        <v>1045.9076025178601</v>
      </c>
      <c r="C779" s="2">
        <v>45</v>
      </c>
      <c r="D779" s="2">
        <v>1000.9076025178601</v>
      </c>
      <c r="H779" s="1">
        <v>1045.9076025178601</v>
      </c>
      <c r="I779" s="2">
        <v>2655</v>
      </c>
      <c r="J779" s="2">
        <v>-1609.0923974821399</v>
      </c>
      <c r="N779" s="1">
        <v>167.34521640285766</v>
      </c>
      <c r="O779" s="2">
        <v>103</v>
      </c>
      <c r="P779" s="2">
        <v>64.345216402857659</v>
      </c>
      <c r="T779" s="1">
        <v>303.31320473017939</v>
      </c>
      <c r="U779" s="2">
        <v>265</v>
      </c>
      <c r="V779" s="2">
        <v>38.313204730179393</v>
      </c>
      <c r="Z779" s="2">
        <v>407.9</v>
      </c>
      <c r="AA779" s="2">
        <v>495</v>
      </c>
      <c r="AB779" s="2">
        <v>-87.100000000000023</v>
      </c>
      <c r="AF779" s="2">
        <v>177.8</v>
      </c>
      <c r="AG779" s="2">
        <v>368</v>
      </c>
      <c r="AH779" s="2">
        <v>-190.2</v>
      </c>
      <c r="AL779" s="2">
        <v>439.28</v>
      </c>
      <c r="AM779" s="2">
        <v>296</v>
      </c>
      <c r="AN779" s="2">
        <v>143.27999999999997</v>
      </c>
      <c r="AR779" s="2">
        <v>303.31</v>
      </c>
      <c r="AS779" s="2">
        <v>208</v>
      </c>
      <c r="AT779" s="2">
        <v>95.31</v>
      </c>
      <c r="AX779" s="2">
        <v>554.33000000000004</v>
      </c>
      <c r="AY779" s="2">
        <v>221</v>
      </c>
      <c r="AZ779" s="2">
        <v>333.33000000000004</v>
      </c>
      <c r="BD779" s="2">
        <v>721.68</v>
      </c>
      <c r="BE779" s="2">
        <v>177</v>
      </c>
      <c r="BF779" s="2">
        <v>544.67999999999995</v>
      </c>
    </row>
    <row r="780" spans="1:58" x14ac:dyDescent="0.25">
      <c r="A780" s="7">
        <v>0.54027777777777797</v>
      </c>
      <c r="B780" s="1">
        <v>711.30101322869257</v>
      </c>
      <c r="C780" s="2">
        <v>45</v>
      </c>
      <c r="D780" s="2">
        <v>666.30101322869257</v>
      </c>
      <c r="H780" s="1">
        <v>1046.0309018069006</v>
      </c>
      <c r="I780" s="2">
        <v>2655</v>
      </c>
      <c r="J780" s="2">
        <v>-1608.9690981930994</v>
      </c>
      <c r="N780" s="1">
        <v>177.82525330717314</v>
      </c>
      <c r="O780" s="2">
        <v>103</v>
      </c>
      <c r="P780" s="2">
        <v>74.825253307173142</v>
      </c>
      <c r="T780" s="1">
        <v>282.42834348786317</v>
      </c>
      <c r="U780" s="2">
        <v>265</v>
      </c>
      <c r="V780" s="2">
        <v>17.428343487863174</v>
      </c>
      <c r="Z780" s="2">
        <v>418.41</v>
      </c>
      <c r="AA780" s="2">
        <v>495</v>
      </c>
      <c r="AB780" s="2">
        <v>-76.589999999999975</v>
      </c>
      <c r="AF780" s="2">
        <v>177.83</v>
      </c>
      <c r="AG780" s="2">
        <v>368</v>
      </c>
      <c r="AH780" s="2">
        <v>-190.17</v>
      </c>
      <c r="AL780" s="2">
        <v>449.79</v>
      </c>
      <c r="AM780" s="2">
        <v>296</v>
      </c>
      <c r="AN780" s="2">
        <v>153.79000000000002</v>
      </c>
      <c r="AR780" s="2">
        <v>303.35000000000002</v>
      </c>
      <c r="AS780" s="2">
        <v>208</v>
      </c>
      <c r="AT780" s="2">
        <v>95.350000000000023</v>
      </c>
      <c r="AX780" s="2">
        <v>543.94000000000005</v>
      </c>
      <c r="AY780" s="2">
        <v>221</v>
      </c>
      <c r="AZ780" s="2">
        <v>322.94000000000005</v>
      </c>
      <c r="BD780" s="2">
        <v>836.82</v>
      </c>
      <c r="BE780" s="2">
        <v>2279</v>
      </c>
      <c r="BF780" s="2">
        <v>-1442.1799999999998</v>
      </c>
    </row>
    <row r="781" spans="1:58" x14ac:dyDescent="0.25">
      <c r="A781" s="7">
        <v>0.54097222222222197</v>
      </c>
      <c r="B781" s="1">
        <v>355.68766647231655</v>
      </c>
      <c r="C781" s="2">
        <v>45</v>
      </c>
      <c r="D781" s="2">
        <v>310.68766647231655</v>
      </c>
      <c r="H781" s="1">
        <v>1046.1401955068131</v>
      </c>
      <c r="I781" s="2">
        <v>2655</v>
      </c>
      <c r="J781" s="2">
        <v>-1608.8598044931869</v>
      </c>
      <c r="N781" s="1">
        <v>198.7666371462945</v>
      </c>
      <c r="O781" s="2">
        <v>103</v>
      </c>
      <c r="P781" s="2">
        <v>95.766637146294499</v>
      </c>
      <c r="T781" s="1">
        <v>282.45785278683957</v>
      </c>
      <c r="U781" s="2">
        <v>265</v>
      </c>
      <c r="V781" s="2">
        <v>17.457852786839567</v>
      </c>
      <c r="Z781" s="2">
        <v>355.69</v>
      </c>
      <c r="AA781" s="2">
        <v>495</v>
      </c>
      <c r="AB781" s="2">
        <v>-139.31</v>
      </c>
      <c r="AF781" s="2">
        <v>188.31</v>
      </c>
      <c r="AG781" s="2">
        <v>368</v>
      </c>
      <c r="AH781" s="2">
        <v>-179.69</v>
      </c>
      <c r="AL781" s="2">
        <v>449.84</v>
      </c>
      <c r="AM781" s="2">
        <v>296</v>
      </c>
      <c r="AN781" s="2">
        <v>153.83999999999997</v>
      </c>
      <c r="AR781" s="2">
        <v>282.45999999999998</v>
      </c>
      <c r="AS781" s="2">
        <v>208</v>
      </c>
      <c r="AT781" s="2">
        <v>74.45999999999998</v>
      </c>
      <c r="AX781" s="2">
        <v>648.61</v>
      </c>
      <c r="AY781" s="2">
        <v>221</v>
      </c>
      <c r="AZ781" s="2">
        <v>427.61</v>
      </c>
      <c r="BD781" s="2">
        <v>857.83</v>
      </c>
      <c r="BE781" s="2">
        <v>2414</v>
      </c>
      <c r="BF781" s="2">
        <v>-1556.17</v>
      </c>
    </row>
    <row r="782" spans="1:58" x14ac:dyDescent="0.25">
      <c r="A782" s="7">
        <v>0.54166666666666696</v>
      </c>
      <c r="B782" s="1">
        <v>397.5694829927084</v>
      </c>
      <c r="C782" s="2">
        <v>45</v>
      </c>
      <c r="D782" s="2">
        <v>352.5694829927084</v>
      </c>
      <c r="H782" s="1">
        <v>1046.2354815597589</v>
      </c>
      <c r="I782" s="2">
        <v>2667</v>
      </c>
      <c r="J782" s="2">
        <v>-1620.7645184402411</v>
      </c>
      <c r="N782" s="1">
        <v>198.7847414963542</v>
      </c>
      <c r="O782" s="2">
        <v>103</v>
      </c>
      <c r="P782" s="2">
        <v>95.784741496354201</v>
      </c>
      <c r="T782" s="1">
        <v>261.55887038993973</v>
      </c>
      <c r="U782" s="2">
        <v>265</v>
      </c>
      <c r="V782" s="2">
        <v>-3.4411296100602726</v>
      </c>
      <c r="Z782" s="2">
        <v>345.26</v>
      </c>
      <c r="AA782" s="2">
        <v>495</v>
      </c>
      <c r="AB782" s="2">
        <v>-149.74</v>
      </c>
      <c r="AF782" s="2">
        <v>198.78</v>
      </c>
      <c r="AG782" s="2">
        <v>368</v>
      </c>
      <c r="AH782" s="2">
        <v>-169.22</v>
      </c>
      <c r="AL782" s="2">
        <v>439.42</v>
      </c>
      <c r="AM782" s="2">
        <v>296</v>
      </c>
      <c r="AN782" s="2">
        <v>143.42000000000002</v>
      </c>
      <c r="AR782" s="2">
        <v>282.48</v>
      </c>
      <c r="AS782" s="2">
        <v>222</v>
      </c>
      <c r="AT782" s="2">
        <v>60.480000000000018</v>
      </c>
      <c r="AX782" s="2">
        <v>795.14</v>
      </c>
      <c r="AY782" s="2">
        <v>221</v>
      </c>
      <c r="AZ782" s="2">
        <v>574.14</v>
      </c>
      <c r="BD782" s="2">
        <v>931.15</v>
      </c>
      <c r="BE782" s="2">
        <v>2414</v>
      </c>
      <c r="BF782" s="2">
        <v>-1482.85</v>
      </c>
    </row>
    <row r="783" spans="1:58" x14ac:dyDescent="0.25">
      <c r="A783" s="7">
        <v>0.54236111111111096</v>
      </c>
      <c r="B783" s="1">
        <v>387.13720052350686</v>
      </c>
      <c r="C783" s="2">
        <v>45</v>
      </c>
      <c r="D783" s="2">
        <v>342.13720052350686</v>
      </c>
      <c r="H783" s="1">
        <v>1046.3167581716405</v>
      </c>
      <c r="I783" s="2">
        <v>2667</v>
      </c>
      <c r="J783" s="2">
        <v>-1620.6832418283595</v>
      </c>
      <c r="N783" s="1">
        <v>188.33701647089526</v>
      </c>
      <c r="O783" s="2">
        <v>103</v>
      </c>
      <c r="P783" s="2">
        <v>85.337016470895264</v>
      </c>
      <c r="T783" s="1">
        <v>282.5055247063429</v>
      </c>
      <c r="U783" s="2">
        <v>265</v>
      </c>
      <c r="V783" s="2">
        <v>17.505524706342896</v>
      </c>
      <c r="Z783" s="2">
        <v>313.89999999999998</v>
      </c>
      <c r="AA783" s="2">
        <v>495</v>
      </c>
      <c r="AB783" s="2">
        <v>-181.10000000000002</v>
      </c>
      <c r="AF783" s="2">
        <v>188.34</v>
      </c>
      <c r="AG783" s="2">
        <v>368</v>
      </c>
      <c r="AH783" s="2">
        <v>-179.66</v>
      </c>
      <c r="AL783" s="2">
        <v>481.31</v>
      </c>
      <c r="AM783" s="2">
        <v>296</v>
      </c>
      <c r="AN783" s="2">
        <v>185.31</v>
      </c>
      <c r="AR783" s="2">
        <v>272.04000000000002</v>
      </c>
      <c r="AS783" s="2">
        <v>322</v>
      </c>
      <c r="AT783" s="2">
        <v>-49.95999999999998</v>
      </c>
      <c r="AX783" s="2">
        <v>784.74</v>
      </c>
      <c r="AY783" s="2">
        <v>221</v>
      </c>
      <c r="AZ783" s="2">
        <v>563.74</v>
      </c>
      <c r="BD783" s="2">
        <v>1046.32</v>
      </c>
      <c r="BE783" s="2">
        <v>312</v>
      </c>
      <c r="BF783" s="2">
        <v>734.31999999999994</v>
      </c>
    </row>
    <row r="784" spans="1:58" x14ac:dyDescent="0.25">
      <c r="A784" s="7">
        <v>0.54305555555555596</v>
      </c>
      <c r="B784" s="1">
        <v>408.08976928673275</v>
      </c>
      <c r="C784" s="2">
        <v>45</v>
      </c>
      <c r="D784" s="2">
        <v>363.08976928673275</v>
      </c>
      <c r="H784" s="1">
        <v>1046.3840238121354</v>
      </c>
      <c r="I784" s="2">
        <v>2667</v>
      </c>
      <c r="J784" s="2">
        <v>-1620.6159761878646</v>
      </c>
      <c r="N784" s="1">
        <v>188.34912428618432</v>
      </c>
      <c r="O784" s="2">
        <v>103</v>
      </c>
      <c r="P784" s="2">
        <v>85.34912428618432</v>
      </c>
      <c r="T784" s="1">
        <v>261.59600595303385</v>
      </c>
      <c r="U784" s="2">
        <v>265</v>
      </c>
      <c r="V784" s="2">
        <v>-3.4039940469661474</v>
      </c>
      <c r="Z784" s="2">
        <v>313.92</v>
      </c>
      <c r="AA784" s="2">
        <v>495</v>
      </c>
      <c r="AB784" s="2">
        <v>-181.07999999999998</v>
      </c>
      <c r="AF784" s="2">
        <v>136.03</v>
      </c>
      <c r="AG784" s="2">
        <v>368</v>
      </c>
      <c r="AH784" s="2">
        <v>-231.97</v>
      </c>
      <c r="AL784" s="2">
        <v>470.87</v>
      </c>
      <c r="AM784" s="2">
        <v>1205</v>
      </c>
      <c r="AN784" s="2">
        <v>-734.13</v>
      </c>
      <c r="AR784" s="2">
        <v>565.04999999999995</v>
      </c>
      <c r="AS784" s="2">
        <v>322</v>
      </c>
      <c r="AT784" s="2">
        <v>243.04999999999995</v>
      </c>
      <c r="AX784" s="2">
        <v>920.82</v>
      </c>
      <c r="AY784" s="2">
        <v>221</v>
      </c>
      <c r="AZ784" s="2">
        <v>699.82</v>
      </c>
      <c r="BD784" s="2">
        <v>1046.3800000000001</v>
      </c>
      <c r="BE784" s="2">
        <v>312</v>
      </c>
      <c r="BF784" s="2">
        <v>734.38000000000011</v>
      </c>
    </row>
    <row r="785" spans="1:58" x14ac:dyDescent="0.25">
      <c r="A785" s="7">
        <v>0.54374999999999996</v>
      </c>
      <c r="B785" s="1">
        <v>387.18179256944927</v>
      </c>
      <c r="C785" s="2">
        <v>45</v>
      </c>
      <c r="D785" s="2">
        <v>342.18179256944927</v>
      </c>
      <c r="H785" s="1">
        <v>1046.4372772147278</v>
      </c>
      <c r="I785" s="2">
        <v>2667</v>
      </c>
      <c r="J785" s="2">
        <v>-1620.5627227852722</v>
      </c>
      <c r="N785" s="1">
        <v>188.358709898651</v>
      </c>
      <c r="O785" s="2">
        <v>103</v>
      </c>
      <c r="P785" s="2">
        <v>85.358709898651</v>
      </c>
      <c r="T785" s="1">
        <v>293.00243762012383</v>
      </c>
      <c r="U785" s="2">
        <v>265</v>
      </c>
      <c r="V785" s="2">
        <v>28.002437620123828</v>
      </c>
      <c r="Z785" s="2">
        <v>293</v>
      </c>
      <c r="AA785" s="2">
        <v>495</v>
      </c>
      <c r="AB785" s="2">
        <v>-202</v>
      </c>
      <c r="AF785" s="2">
        <v>136.04</v>
      </c>
      <c r="AG785" s="2">
        <v>268</v>
      </c>
      <c r="AH785" s="2">
        <v>-131.96</v>
      </c>
      <c r="AL785" s="2">
        <v>481.36</v>
      </c>
      <c r="AM785" s="2">
        <v>1205</v>
      </c>
      <c r="AN785" s="2">
        <v>-723.64</v>
      </c>
      <c r="AR785" s="2">
        <v>554.61</v>
      </c>
      <c r="AS785" s="2">
        <v>322</v>
      </c>
      <c r="AT785" s="2">
        <v>232.61</v>
      </c>
      <c r="AX785" s="2">
        <v>962.72</v>
      </c>
      <c r="AY785" s="2">
        <v>221</v>
      </c>
      <c r="AZ785" s="2">
        <v>741.72</v>
      </c>
      <c r="BD785" s="2">
        <v>1046.44</v>
      </c>
      <c r="BE785" s="2">
        <v>312</v>
      </c>
      <c r="BF785" s="2">
        <v>734.44</v>
      </c>
    </row>
    <row r="786" spans="1:58" x14ac:dyDescent="0.25">
      <c r="A786" s="7">
        <v>0.54444444444444495</v>
      </c>
      <c r="B786" s="1">
        <v>408.12584177692565</v>
      </c>
      <c r="C786" s="2">
        <v>45</v>
      </c>
      <c r="D786" s="2">
        <v>363.12584177692565</v>
      </c>
      <c r="H786" s="1">
        <v>1046.4765173767323</v>
      </c>
      <c r="I786" s="2">
        <v>2667</v>
      </c>
      <c r="J786" s="2">
        <v>-1620.5234826232677</v>
      </c>
      <c r="N786" s="1">
        <v>177.90100795404453</v>
      </c>
      <c r="O786" s="2">
        <v>103</v>
      </c>
      <c r="P786" s="2">
        <v>74.90100795404453</v>
      </c>
      <c r="T786" s="1">
        <v>303.47819003925235</v>
      </c>
      <c r="U786" s="2">
        <v>265</v>
      </c>
      <c r="V786" s="2">
        <v>38.478190039252354</v>
      </c>
      <c r="Z786" s="2">
        <v>272.08</v>
      </c>
      <c r="AA786" s="2">
        <v>495</v>
      </c>
      <c r="AB786" s="2">
        <v>-222.92000000000002</v>
      </c>
      <c r="AF786" s="2">
        <v>136.04</v>
      </c>
      <c r="AG786" s="2">
        <v>454</v>
      </c>
      <c r="AH786" s="2">
        <v>-317.96000000000004</v>
      </c>
      <c r="AL786" s="2">
        <v>491.84</v>
      </c>
      <c r="AM786" s="2">
        <v>1205</v>
      </c>
      <c r="AN786" s="2">
        <v>-713.16000000000008</v>
      </c>
      <c r="AR786" s="2">
        <v>565.1</v>
      </c>
      <c r="AS786" s="2">
        <v>322</v>
      </c>
      <c r="AT786" s="2">
        <v>243.10000000000002</v>
      </c>
      <c r="AX786" s="2">
        <v>1046.48</v>
      </c>
      <c r="AY786" s="2">
        <v>221</v>
      </c>
      <c r="AZ786" s="2">
        <v>825.48</v>
      </c>
      <c r="BD786" s="2">
        <v>1046.48</v>
      </c>
      <c r="BE786" s="2">
        <v>312</v>
      </c>
      <c r="BF786" s="2">
        <v>734.48</v>
      </c>
    </row>
    <row r="787" spans="1:58" x14ac:dyDescent="0.25">
      <c r="A787" s="7">
        <v>0.54513888888888895</v>
      </c>
      <c r="B787" s="1">
        <v>387.20564511694494</v>
      </c>
      <c r="C787" s="2">
        <v>31</v>
      </c>
      <c r="D787" s="2">
        <v>356.20564511694494</v>
      </c>
      <c r="H787" s="1">
        <v>1046.5017435593106</v>
      </c>
      <c r="I787" s="2">
        <v>2667</v>
      </c>
      <c r="J787" s="2">
        <v>-1620.4982564406894</v>
      </c>
      <c r="N787" s="1">
        <v>177.90529640508282</v>
      </c>
      <c r="O787" s="2">
        <v>103</v>
      </c>
      <c r="P787" s="2">
        <v>74.905296405082822</v>
      </c>
      <c r="T787" s="1">
        <v>293.020488196607</v>
      </c>
      <c r="U787" s="2">
        <v>265</v>
      </c>
      <c r="V787" s="2">
        <v>28.020488196607005</v>
      </c>
      <c r="Z787" s="2">
        <v>282.56</v>
      </c>
      <c r="AA787" s="2">
        <v>511</v>
      </c>
      <c r="AB787" s="2">
        <v>-228.44</v>
      </c>
      <c r="AF787" s="2">
        <v>125.58</v>
      </c>
      <c r="AG787" s="2">
        <v>454</v>
      </c>
      <c r="AH787" s="2">
        <v>-328.42</v>
      </c>
      <c r="AL787" s="2">
        <v>596.51</v>
      </c>
      <c r="AM787" s="2">
        <v>436</v>
      </c>
      <c r="AN787" s="2">
        <v>160.51</v>
      </c>
      <c r="AR787" s="2">
        <v>481.39</v>
      </c>
      <c r="AS787" s="2">
        <v>322</v>
      </c>
      <c r="AT787" s="2">
        <v>159.38999999999999</v>
      </c>
      <c r="AX787" s="2">
        <v>1046.5</v>
      </c>
      <c r="AY787" s="2">
        <v>221</v>
      </c>
      <c r="AZ787" s="2">
        <v>825.5</v>
      </c>
      <c r="BD787" s="2">
        <v>1046.5</v>
      </c>
      <c r="BE787" s="2">
        <v>312</v>
      </c>
      <c r="BF787" s="2">
        <v>734.5</v>
      </c>
    </row>
    <row r="788" spans="1:58" x14ac:dyDescent="0.25">
      <c r="A788" s="7">
        <v>0.54583333333333295</v>
      </c>
      <c r="B788" s="1">
        <v>387.20979345637079</v>
      </c>
      <c r="C788" s="2">
        <v>31</v>
      </c>
      <c r="D788" s="2">
        <v>356.20979345637079</v>
      </c>
      <c r="H788" s="1">
        <v>1046.5129552874887</v>
      </c>
      <c r="I788" s="2">
        <v>2667</v>
      </c>
      <c r="J788" s="2">
        <v>-1620.4870447125113</v>
      </c>
      <c r="N788" s="1">
        <v>177.9072023988731</v>
      </c>
      <c r="O788" s="2">
        <v>103</v>
      </c>
      <c r="P788" s="2">
        <v>74.907202398873096</v>
      </c>
      <c r="T788" s="1">
        <v>303.48875703337171</v>
      </c>
      <c r="U788" s="2">
        <v>265</v>
      </c>
      <c r="V788" s="2">
        <v>38.488757033371712</v>
      </c>
      <c r="Z788" s="2">
        <v>293.02</v>
      </c>
      <c r="AA788" s="2">
        <v>511</v>
      </c>
      <c r="AB788" s="2">
        <v>-217.98000000000002</v>
      </c>
      <c r="AF788" s="2">
        <v>146.51</v>
      </c>
      <c r="AG788" s="2">
        <v>631</v>
      </c>
      <c r="AH788" s="2">
        <v>-484.49</v>
      </c>
      <c r="AL788" s="2">
        <v>722.09</v>
      </c>
      <c r="AM788" s="2">
        <v>436</v>
      </c>
      <c r="AN788" s="2">
        <v>286.09000000000003</v>
      </c>
      <c r="AR788" s="2">
        <v>397.67</v>
      </c>
      <c r="AS788" s="2">
        <v>322</v>
      </c>
      <c r="AT788" s="2">
        <v>75.670000000000016</v>
      </c>
      <c r="AX788" s="2">
        <v>1046.51</v>
      </c>
      <c r="AY788" s="2">
        <v>221</v>
      </c>
      <c r="AZ788" s="2">
        <v>825.51</v>
      </c>
      <c r="BD788" s="2">
        <v>1046.51</v>
      </c>
      <c r="BE788" s="2">
        <v>312</v>
      </c>
      <c r="BF788" s="2">
        <v>734.51</v>
      </c>
    </row>
    <row r="789" spans="1:58" x14ac:dyDescent="0.25">
      <c r="A789" s="7">
        <v>0.54652777777777795</v>
      </c>
      <c r="B789" s="1">
        <v>387.20875636956174</v>
      </c>
      <c r="C789" s="2">
        <v>31</v>
      </c>
      <c r="D789" s="2">
        <v>356.20875636956174</v>
      </c>
      <c r="H789" s="1">
        <v>1046.5101523501669</v>
      </c>
      <c r="I789" s="2">
        <v>2667</v>
      </c>
      <c r="J789" s="2">
        <v>-1620.4898476498331</v>
      </c>
      <c r="N789" s="1">
        <v>188.37182742303003</v>
      </c>
      <c r="O789" s="2">
        <v>280</v>
      </c>
      <c r="P789" s="2">
        <v>-91.628172576969973</v>
      </c>
      <c r="T789" s="1">
        <v>282.55774113454504</v>
      </c>
      <c r="U789" s="2">
        <v>265</v>
      </c>
      <c r="V789" s="2">
        <v>17.55774113454504</v>
      </c>
      <c r="Z789" s="2">
        <v>282.56</v>
      </c>
      <c r="AA789" s="2">
        <v>511</v>
      </c>
      <c r="AB789" s="2">
        <v>-228.44</v>
      </c>
      <c r="AF789" s="2">
        <v>167.44</v>
      </c>
      <c r="AG789" s="2">
        <v>631</v>
      </c>
      <c r="AH789" s="2">
        <v>-463.56</v>
      </c>
      <c r="AL789" s="2">
        <v>805.81</v>
      </c>
      <c r="AM789" s="2">
        <v>436</v>
      </c>
      <c r="AN789" s="2">
        <v>369.80999999999995</v>
      </c>
      <c r="AR789" s="2">
        <v>376.74</v>
      </c>
      <c r="AS789" s="2">
        <v>322</v>
      </c>
      <c r="AT789" s="2">
        <v>54.740000000000009</v>
      </c>
      <c r="AX789" s="2">
        <v>1046.51</v>
      </c>
      <c r="AY789" s="2">
        <v>221</v>
      </c>
      <c r="AZ789" s="2">
        <v>825.51</v>
      </c>
      <c r="BD789" s="2">
        <v>1004.65</v>
      </c>
      <c r="BE789" s="2">
        <v>312</v>
      </c>
      <c r="BF789" s="2">
        <v>692.65</v>
      </c>
    </row>
    <row r="790" spans="1:58" x14ac:dyDescent="0.25">
      <c r="A790" s="7">
        <v>0.54722222222222205</v>
      </c>
      <c r="B790" s="1">
        <v>345.34280048403934</v>
      </c>
      <c r="C790" s="2">
        <v>31</v>
      </c>
      <c r="D790" s="2">
        <v>314.34280048403934</v>
      </c>
      <c r="H790" s="1">
        <v>1046.4933348001193</v>
      </c>
      <c r="I790" s="2">
        <v>2667</v>
      </c>
      <c r="J790" s="2">
        <v>-1620.5066651998807</v>
      </c>
      <c r="N790" s="1">
        <v>177.90386691602026</v>
      </c>
      <c r="O790" s="2">
        <v>280</v>
      </c>
      <c r="P790" s="2">
        <v>-102.09613308397974</v>
      </c>
      <c r="T790" s="1">
        <v>282.5532003960322</v>
      </c>
      <c r="U790" s="2">
        <v>265</v>
      </c>
      <c r="V790" s="2">
        <v>17.553200396032196</v>
      </c>
      <c r="Z790" s="2">
        <v>282.55</v>
      </c>
      <c r="AA790" s="2">
        <v>511</v>
      </c>
      <c r="AB790" s="2">
        <v>-228.45</v>
      </c>
      <c r="AF790" s="2">
        <v>177.9</v>
      </c>
      <c r="AG790" s="2">
        <v>454</v>
      </c>
      <c r="AH790" s="2">
        <v>-276.10000000000002</v>
      </c>
      <c r="AL790" s="2">
        <v>805.8</v>
      </c>
      <c r="AM790" s="2">
        <v>436</v>
      </c>
      <c r="AN790" s="2">
        <v>369.79999999999995</v>
      </c>
      <c r="AR790" s="2">
        <v>397.67</v>
      </c>
      <c r="AS790" s="2">
        <v>322</v>
      </c>
      <c r="AT790" s="2">
        <v>75.670000000000016</v>
      </c>
      <c r="AX790" s="2">
        <v>1046.49</v>
      </c>
      <c r="AY790" s="2">
        <v>221</v>
      </c>
      <c r="AZ790" s="2">
        <v>825.49</v>
      </c>
      <c r="BD790" s="2">
        <v>1046.49</v>
      </c>
      <c r="BE790" s="2">
        <v>312</v>
      </c>
      <c r="BF790" s="2">
        <v>734.49</v>
      </c>
    </row>
    <row r="791" spans="1:58" x14ac:dyDescent="0.25">
      <c r="A791" s="7">
        <v>0.54791666666666705</v>
      </c>
      <c r="B791" s="1">
        <v>334.86800094527911</v>
      </c>
      <c r="C791" s="2">
        <v>31</v>
      </c>
      <c r="D791" s="2">
        <v>303.86800094527911</v>
      </c>
      <c r="H791" s="1">
        <v>1046.462502953997</v>
      </c>
      <c r="I791" s="2">
        <v>2874</v>
      </c>
      <c r="J791" s="2">
        <v>-1827.537497046003</v>
      </c>
      <c r="N791" s="1">
        <v>167.43400047263955</v>
      </c>
      <c r="O791" s="2">
        <v>103</v>
      </c>
      <c r="P791" s="2">
        <v>64.434000472639553</v>
      </c>
      <c r="T791" s="1">
        <v>313.93875088619916</v>
      </c>
      <c r="U791" s="2">
        <v>265</v>
      </c>
      <c r="V791" s="2">
        <v>48.938750886199159</v>
      </c>
      <c r="Z791" s="2">
        <v>711.59</v>
      </c>
      <c r="AA791" s="2">
        <v>511</v>
      </c>
      <c r="AB791" s="2">
        <v>200.59000000000003</v>
      </c>
      <c r="AF791" s="2">
        <v>167.43</v>
      </c>
      <c r="AG791" s="2">
        <v>454</v>
      </c>
      <c r="AH791" s="2">
        <v>-286.57</v>
      </c>
      <c r="AL791" s="2">
        <v>816.24</v>
      </c>
      <c r="AM791" s="2">
        <v>436</v>
      </c>
      <c r="AN791" s="2">
        <v>380.24</v>
      </c>
      <c r="AR791" s="2">
        <v>397.66</v>
      </c>
      <c r="AS791" s="2">
        <v>322</v>
      </c>
      <c r="AT791" s="2">
        <v>75.660000000000025</v>
      </c>
      <c r="AX791" s="2">
        <v>1046.46</v>
      </c>
      <c r="AY791" s="2">
        <v>221</v>
      </c>
      <c r="AZ791" s="2">
        <v>825.46</v>
      </c>
      <c r="BD791" s="2">
        <v>1046.46</v>
      </c>
      <c r="BE791" s="2">
        <v>312</v>
      </c>
      <c r="BF791" s="2">
        <v>734.46</v>
      </c>
    </row>
    <row r="792" spans="1:58" x14ac:dyDescent="0.25">
      <c r="A792" s="7">
        <v>0.54861111111111105</v>
      </c>
      <c r="B792" s="1">
        <v>366.24618008731244</v>
      </c>
      <c r="C792" s="2">
        <v>31</v>
      </c>
      <c r="D792" s="2">
        <v>335.24618008731244</v>
      </c>
      <c r="H792" s="1">
        <v>1046.4176573923212</v>
      </c>
      <c r="I792" s="2">
        <v>2874</v>
      </c>
      <c r="J792" s="2">
        <v>-1827.5823426076788</v>
      </c>
      <c r="N792" s="1">
        <v>167.42682518277138</v>
      </c>
      <c r="O792" s="2">
        <v>103</v>
      </c>
      <c r="P792" s="2">
        <v>64.426825182771381</v>
      </c>
      <c r="T792" s="1">
        <v>303.46112064377314</v>
      </c>
      <c r="U792" s="2">
        <v>265</v>
      </c>
      <c r="V792" s="2">
        <v>38.461120643773143</v>
      </c>
      <c r="Z792" s="2">
        <v>460.42</v>
      </c>
      <c r="AA792" s="2">
        <v>511</v>
      </c>
      <c r="AB792" s="2">
        <v>-50.579999999999984</v>
      </c>
      <c r="AF792" s="2">
        <v>156.96</v>
      </c>
      <c r="AG792" s="2">
        <v>454</v>
      </c>
      <c r="AH792" s="2">
        <v>-297.03999999999996</v>
      </c>
      <c r="AL792" s="2">
        <v>816.21</v>
      </c>
      <c r="AM792" s="2">
        <v>436</v>
      </c>
      <c r="AN792" s="2">
        <v>380.21000000000004</v>
      </c>
      <c r="AR792" s="2">
        <v>408.1</v>
      </c>
      <c r="AS792" s="2">
        <v>322</v>
      </c>
      <c r="AT792" s="2">
        <v>86.100000000000023</v>
      </c>
      <c r="AX792" s="2">
        <v>1046.42</v>
      </c>
      <c r="AY792" s="2">
        <v>221</v>
      </c>
      <c r="AZ792" s="2">
        <v>825.42000000000007</v>
      </c>
      <c r="BD792" s="2">
        <v>1046.42</v>
      </c>
      <c r="BE792" s="2">
        <v>312</v>
      </c>
      <c r="BF792" s="2">
        <v>734.42000000000007</v>
      </c>
    </row>
    <row r="793" spans="1:58" x14ac:dyDescent="0.25">
      <c r="A793" s="7">
        <v>0.54930555555555605</v>
      </c>
      <c r="B793" s="1">
        <v>376.68916762540931</v>
      </c>
      <c r="C793" s="2">
        <v>31</v>
      </c>
      <c r="D793" s="2">
        <v>345.68916762540931</v>
      </c>
      <c r="H793" s="1">
        <v>1046.3587989594705</v>
      </c>
      <c r="I793" s="2">
        <v>2874</v>
      </c>
      <c r="J793" s="2">
        <v>-1827.6412010405295</v>
      </c>
      <c r="N793" s="1">
        <v>167.41740783351526</v>
      </c>
      <c r="O793" s="2">
        <v>103</v>
      </c>
      <c r="P793" s="2">
        <v>64.417407833515256</v>
      </c>
      <c r="T793" s="1">
        <v>345.29840365662523</v>
      </c>
      <c r="U793" s="2">
        <v>265</v>
      </c>
      <c r="V793" s="2">
        <v>80.298403656625226</v>
      </c>
      <c r="Z793" s="2">
        <v>439.47</v>
      </c>
      <c r="AA793" s="2">
        <v>511</v>
      </c>
      <c r="AB793" s="2">
        <v>-71.529999999999973</v>
      </c>
      <c r="AF793" s="2">
        <v>146.49</v>
      </c>
      <c r="AG793" s="2">
        <v>454</v>
      </c>
      <c r="AH793" s="2">
        <v>-307.51</v>
      </c>
      <c r="AL793" s="2">
        <v>868.48</v>
      </c>
      <c r="AM793" s="2">
        <v>436</v>
      </c>
      <c r="AN793" s="2">
        <v>432.48</v>
      </c>
      <c r="AR793" s="2">
        <v>408.08</v>
      </c>
      <c r="AS793" s="2">
        <v>322</v>
      </c>
      <c r="AT793" s="2">
        <v>86.079999999999984</v>
      </c>
      <c r="AX793" s="2">
        <v>1046.3599999999999</v>
      </c>
      <c r="AY793" s="2">
        <v>221</v>
      </c>
      <c r="AZ793" s="2">
        <v>825.3599999999999</v>
      </c>
      <c r="BD793" s="2">
        <v>1046.3599999999999</v>
      </c>
      <c r="BE793" s="2">
        <v>312</v>
      </c>
      <c r="BF793" s="2">
        <v>734.3599999999999</v>
      </c>
    </row>
    <row r="794" spans="1:58" x14ac:dyDescent="0.25">
      <c r="A794" s="7">
        <v>0.55000000000000004</v>
      </c>
      <c r="B794" s="1">
        <v>345.27435649200953</v>
      </c>
      <c r="C794" s="2">
        <v>31</v>
      </c>
      <c r="D794" s="2">
        <v>314.27435649200953</v>
      </c>
      <c r="H794" s="1">
        <v>1046.2859287636654</v>
      </c>
      <c r="I794" s="2">
        <v>2874</v>
      </c>
      <c r="J794" s="2">
        <v>-1827.7140712363346</v>
      </c>
      <c r="N794" s="1">
        <v>177.86860788982312</v>
      </c>
      <c r="O794" s="2">
        <v>103</v>
      </c>
      <c r="P794" s="2">
        <v>74.868607889823124</v>
      </c>
      <c r="T794" s="1">
        <v>345.27435649200953</v>
      </c>
      <c r="U794" s="2">
        <v>265</v>
      </c>
      <c r="V794" s="2">
        <v>80.274356492009531</v>
      </c>
      <c r="Z794" s="2">
        <v>408.05</v>
      </c>
      <c r="AA794" s="2">
        <v>511</v>
      </c>
      <c r="AB794" s="2">
        <v>-102.94999999999999</v>
      </c>
      <c r="AF794" s="2">
        <v>136.02000000000001</v>
      </c>
      <c r="AG794" s="2">
        <v>454</v>
      </c>
      <c r="AH794" s="2">
        <v>-317.98</v>
      </c>
      <c r="AL794" s="2">
        <v>784.71</v>
      </c>
      <c r="AM794" s="2">
        <v>436</v>
      </c>
      <c r="AN794" s="2">
        <v>348.71000000000004</v>
      </c>
      <c r="AR794" s="2">
        <v>397.59</v>
      </c>
      <c r="AS794" s="2">
        <v>322</v>
      </c>
      <c r="AT794" s="2">
        <v>75.589999999999975</v>
      </c>
      <c r="AX794" s="2">
        <v>1046.29</v>
      </c>
      <c r="AY794" s="2">
        <v>221</v>
      </c>
      <c r="AZ794" s="2">
        <v>825.29</v>
      </c>
      <c r="BD794" s="2">
        <v>920.73</v>
      </c>
      <c r="BE794" s="2">
        <v>312</v>
      </c>
      <c r="BF794" s="2">
        <v>608.73</v>
      </c>
    </row>
    <row r="795" spans="1:58" x14ac:dyDescent="0.25">
      <c r="A795" s="7">
        <v>0.55069444444444404</v>
      </c>
      <c r="B795" s="1">
        <v>366.16966686193155</v>
      </c>
      <c r="C795" s="2">
        <v>31</v>
      </c>
      <c r="D795" s="2">
        <v>335.16966686193155</v>
      </c>
      <c r="H795" s="1">
        <v>1046.1990481769471</v>
      </c>
      <c r="I795" s="2">
        <v>3036</v>
      </c>
      <c r="J795" s="2">
        <v>-1989.8009518230529</v>
      </c>
      <c r="N795" s="1">
        <v>188.31582867185048</v>
      </c>
      <c r="O795" s="2">
        <v>103</v>
      </c>
      <c r="P795" s="2">
        <v>85.315828671850483</v>
      </c>
      <c r="T795" s="1">
        <v>345.24568589839259</v>
      </c>
      <c r="U795" s="2">
        <v>265</v>
      </c>
      <c r="V795" s="2">
        <v>80.245685898392594</v>
      </c>
      <c r="Z795" s="2">
        <v>418.48</v>
      </c>
      <c r="AA795" s="2">
        <v>511</v>
      </c>
      <c r="AB795" s="2">
        <v>-92.519999999999982</v>
      </c>
      <c r="AF795" s="2">
        <v>167.39</v>
      </c>
      <c r="AG795" s="2">
        <v>346</v>
      </c>
      <c r="AH795" s="2">
        <v>-178.61</v>
      </c>
      <c r="AL795" s="2">
        <v>784.65</v>
      </c>
      <c r="AM795" s="2">
        <v>436</v>
      </c>
      <c r="AN795" s="2">
        <v>348.65</v>
      </c>
      <c r="AR795" s="2">
        <v>408.02</v>
      </c>
      <c r="AS795" s="2">
        <v>322</v>
      </c>
      <c r="AT795" s="2">
        <v>86.019999999999982</v>
      </c>
      <c r="AX795" s="2">
        <v>1046.2</v>
      </c>
      <c r="AY795" s="2">
        <v>51</v>
      </c>
      <c r="AZ795" s="2">
        <v>995.2</v>
      </c>
      <c r="BD795" s="2">
        <v>931.12</v>
      </c>
      <c r="BE795" s="2">
        <v>312</v>
      </c>
      <c r="BF795" s="2">
        <v>619.12</v>
      </c>
    </row>
    <row r="796" spans="1:58" x14ac:dyDescent="0.25">
      <c r="A796" s="7">
        <v>0.55138888888888904</v>
      </c>
      <c r="B796" s="1">
        <v>376.59533718065495</v>
      </c>
      <c r="C796" s="2">
        <v>31</v>
      </c>
      <c r="D796" s="2">
        <v>345.59533718065495</v>
      </c>
      <c r="H796" s="1">
        <v>1046.0981588351526</v>
      </c>
      <c r="I796" s="2">
        <v>3036</v>
      </c>
      <c r="J796" s="2">
        <v>-1989.9018411648474</v>
      </c>
      <c r="N796" s="1">
        <v>188.29766859032748</v>
      </c>
      <c r="O796" s="2">
        <v>103</v>
      </c>
      <c r="P796" s="2">
        <v>85.297668590327476</v>
      </c>
      <c r="T796" s="1">
        <v>345.21239241560039</v>
      </c>
      <c r="U796" s="2">
        <v>373</v>
      </c>
      <c r="V796" s="2">
        <v>-27.787607584399609</v>
      </c>
      <c r="Z796" s="2">
        <v>972.87</v>
      </c>
      <c r="AA796" s="2">
        <v>511</v>
      </c>
      <c r="AB796" s="2">
        <v>461.87</v>
      </c>
      <c r="AF796" s="2">
        <v>156.91</v>
      </c>
      <c r="AG796" s="2">
        <v>346</v>
      </c>
      <c r="AH796" s="2">
        <v>-189.09</v>
      </c>
      <c r="AL796" s="2">
        <v>617.20000000000005</v>
      </c>
      <c r="AM796" s="2">
        <v>436</v>
      </c>
      <c r="AN796" s="2">
        <v>181.20000000000005</v>
      </c>
      <c r="AR796" s="2">
        <v>418.44</v>
      </c>
      <c r="AS796" s="2">
        <v>322</v>
      </c>
      <c r="AT796" s="2">
        <v>96.44</v>
      </c>
      <c r="AX796" s="2">
        <v>1046.0999999999999</v>
      </c>
      <c r="AY796" s="2">
        <v>51</v>
      </c>
      <c r="AZ796" s="2">
        <v>995.09999999999991</v>
      </c>
      <c r="BD796" s="2">
        <v>931.03</v>
      </c>
      <c r="BE796" s="2">
        <v>312</v>
      </c>
      <c r="BF796" s="2">
        <v>619.03</v>
      </c>
    </row>
    <row r="797" spans="1:58" x14ac:dyDescent="0.25">
      <c r="A797" s="7">
        <v>0.55208333333333304</v>
      </c>
      <c r="B797" s="1">
        <v>355.63430929687917</v>
      </c>
      <c r="C797" s="2">
        <v>31</v>
      </c>
      <c r="D797" s="2">
        <v>324.63430929687917</v>
      </c>
      <c r="H797" s="1">
        <v>1045.9832626378798</v>
      </c>
      <c r="I797" s="2">
        <v>462</v>
      </c>
      <c r="J797" s="2">
        <v>583.98326263787976</v>
      </c>
      <c r="N797" s="1">
        <v>219.65648515395475</v>
      </c>
      <c r="O797" s="2">
        <v>103</v>
      </c>
      <c r="P797" s="2">
        <v>116.65648515395475</v>
      </c>
      <c r="T797" s="1">
        <v>334.71464404412154</v>
      </c>
      <c r="U797" s="2">
        <v>373</v>
      </c>
      <c r="V797" s="2">
        <v>-38.285355955878458</v>
      </c>
      <c r="Z797" s="2">
        <v>951.84</v>
      </c>
      <c r="AA797" s="2">
        <v>511</v>
      </c>
      <c r="AB797" s="2">
        <v>440.84000000000003</v>
      </c>
      <c r="AF797" s="2">
        <v>156.9</v>
      </c>
      <c r="AG797" s="2">
        <v>346</v>
      </c>
      <c r="AH797" s="2">
        <v>-189.1</v>
      </c>
      <c r="AL797" s="2">
        <v>324.25</v>
      </c>
      <c r="AM797" s="2">
        <v>436</v>
      </c>
      <c r="AN797" s="2">
        <v>-111.75</v>
      </c>
      <c r="AR797" s="2">
        <v>732.19</v>
      </c>
      <c r="AS797" s="2">
        <v>322</v>
      </c>
      <c r="AT797" s="2">
        <v>410.19000000000005</v>
      </c>
      <c r="AX797" s="2">
        <v>1045.98</v>
      </c>
      <c r="AY797" s="2">
        <v>51</v>
      </c>
      <c r="AZ797" s="2">
        <v>994.98</v>
      </c>
      <c r="BD797" s="2">
        <v>1004.14</v>
      </c>
      <c r="BE797" s="2">
        <v>312</v>
      </c>
      <c r="BF797" s="2">
        <v>692.14</v>
      </c>
    </row>
    <row r="798" spans="1:58" x14ac:dyDescent="0.25">
      <c r="A798" s="7">
        <v>0.55277777777777803</v>
      </c>
      <c r="B798" s="1">
        <v>355.59048299447437</v>
      </c>
      <c r="C798" s="2">
        <v>31</v>
      </c>
      <c r="D798" s="2">
        <v>324.59048299447437</v>
      </c>
      <c r="H798" s="1">
        <v>1045.854361748454</v>
      </c>
      <c r="I798" s="2">
        <v>462</v>
      </c>
      <c r="J798" s="2">
        <v>583.85436174845404</v>
      </c>
      <c r="N798" s="1">
        <v>219.62941596717533</v>
      </c>
      <c r="O798" s="2">
        <v>103</v>
      </c>
      <c r="P798" s="2">
        <v>116.62941596717533</v>
      </c>
      <c r="T798" s="1">
        <v>334.6733957595053</v>
      </c>
      <c r="U798" s="2">
        <v>393</v>
      </c>
      <c r="V798" s="2">
        <v>-58.326604240494703</v>
      </c>
      <c r="Z798" s="2">
        <v>951.73</v>
      </c>
      <c r="AA798" s="2">
        <v>511</v>
      </c>
      <c r="AB798" s="2">
        <v>440.73</v>
      </c>
      <c r="AF798" s="2">
        <v>167.34</v>
      </c>
      <c r="AG798" s="2">
        <v>346</v>
      </c>
      <c r="AH798" s="2">
        <v>-178.66</v>
      </c>
      <c r="AL798" s="2">
        <v>282.38</v>
      </c>
      <c r="AM798" s="2">
        <v>436</v>
      </c>
      <c r="AN798" s="2">
        <v>-153.62</v>
      </c>
      <c r="AR798" s="2">
        <v>711.18</v>
      </c>
      <c r="AS798" s="2">
        <v>322</v>
      </c>
      <c r="AT798" s="2">
        <v>389.17999999999995</v>
      </c>
      <c r="AX798" s="2">
        <v>1045.8499999999999</v>
      </c>
      <c r="AY798" s="2">
        <v>51</v>
      </c>
      <c r="AZ798" s="2">
        <v>994.84999999999991</v>
      </c>
      <c r="BD798" s="2">
        <v>1004.02</v>
      </c>
      <c r="BE798" s="2">
        <v>312</v>
      </c>
      <c r="BF798" s="2">
        <v>692.02</v>
      </c>
    </row>
    <row r="799" spans="1:58" x14ac:dyDescent="0.25">
      <c r="A799" s="7">
        <v>0.55347222222222203</v>
      </c>
      <c r="B799" s="1">
        <v>365.99901050785934</v>
      </c>
      <c r="C799" s="2">
        <v>31</v>
      </c>
      <c r="D799" s="2">
        <v>334.99901050785934</v>
      </c>
      <c r="H799" s="1">
        <v>1045.7114585938837</v>
      </c>
      <c r="I799" s="2">
        <v>462</v>
      </c>
      <c r="J799" s="2">
        <v>583.71145859388366</v>
      </c>
      <c r="N799" s="1">
        <v>219.59940630471556</v>
      </c>
      <c r="O799" s="2">
        <v>103</v>
      </c>
      <c r="P799" s="2">
        <v>116.59940630471556</v>
      </c>
      <c r="T799" s="1">
        <v>324.17055216410392</v>
      </c>
      <c r="U799" s="2">
        <v>393</v>
      </c>
      <c r="V799" s="2">
        <v>-68.829447835896076</v>
      </c>
      <c r="Z799" s="2">
        <v>930.68</v>
      </c>
      <c r="AA799" s="2">
        <v>511</v>
      </c>
      <c r="AB799" s="2">
        <v>419.67999999999995</v>
      </c>
      <c r="AF799" s="2">
        <v>167.31</v>
      </c>
      <c r="AG799" s="2">
        <v>346</v>
      </c>
      <c r="AH799" s="2">
        <v>-178.69</v>
      </c>
      <c r="AL799" s="2">
        <v>366</v>
      </c>
      <c r="AM799" s="2">
        <v>436</v>
      </c>
      <c r="AN799" s="2">
        <v>-70</v>
      </c>
      <c r="AR799" s="2">
        <v>627.42999999999995</v>
      </c>
      <c r="AS799" s="2">
        <v>308</v>
      </c>
      <c r="AT799" s="2">
        <v>319.42999999999995</v>
      </c>
      <c r="AX799" s="2">
        <v>1045.71</v>
      </c>
      <c r="AY799" s="2">
        <v>51</v>
      </c>
      <c r="AZ799" s="2">
        <v>994.71</v>
      </c>
      <c r="BD799" s="2">
        <v>1003.88</v>
      </c>
      <c r="BE799" s="2">
        <v>312</v>
      </c>
      <c r="BF799" s="2">
        <v>691.88</v>
      </c>
    </row>
    <row r="800" spans="1:58" x14ac:dyDescent="0.25">
      <c r="A800" s="7">
        <v>0.55416666666666703</v>
      </c>
      <c r="B800" s="1">
        <v>355.4885489940375</v>
      </c>
      <c r="C800" s="2">
        <v>31</v>
      </c>
      <c r="D800" s="2">
        <v>324.4885489940375</v>
      </c>
      <c r="H800" s="1">
        <v>961.91019139563093</v>
      </c>
      <c r="I800" s="2">
        <v>462</v>
      </c>
      <c r="J800" s="2">
        <v>499.91019139563093</v>
      </c>
      <c r="N800" s="1">
        <v>219.5664567316114</v>
      </c>
      <c r="O800" s="2">
        <v>103</v>
      </c>
      <c r="P800" s="2">
        <v>116.5664567316114</v>
      </c>
      <c r="T800" s="1">
        <v>313.66636675944483</v>
      </c>
      <c r="U800" s="2">
        <v>393</v>
      </c>
      <c r="V800" s="2">
        <v>-79.333633240555173</v>
      </c>
      <c r="Z800" s="2">
        <v>920.09</v>
      </c>
      <c r="AA800" s="2">
        <v>511</v>
      </c>
      <c r="AB800" s="2">
        <v>409.09000000000003</v>
      </c>
      <c r="AF800" s="2">
        <v>146.38</v>
      </c>
      <c r="AG800" s="2">
        <v>346</v>
      </c>
      <c r="AH800" s="2">
        <v>-199.62</v>
      </c>
      <c r="AL800" s="2">
        <v>397.31</v>
      </c>
      <c r="AM800" s="2">
        <v>645</v>
      </c>
      <c r="AN800" s="2">
        <v>-247.69</v>
      </c>
      <c r="AR800" s="2">
        <v>606.41999999999996</v>
      </c>
      <c r="AS800" s="2">
        <v>308</v>
      </c>
      <c r="AT800" s="2">
        <v>298.41999999999996</v>
      </c>
      <c r="AX800" s="2">
        <v>1045.55</v>
      </c>
      <c r="AY800" s="2">
        <v>51</v>
      </c>
      <c r="AZ800" s="2">
        <v>994.55</v>
      </c>
      <c r="BD800" s="2">
        <v>1045.55</v>
      </c>
      <c r="BE800" s="2">
        <v>312</v>
      </c>
      <c r="BF800" s="2">
        <v>733.55</v>
      </c>
    </row>
    <row r="801" spans="1:58" x14ac:dyDescent="0.25">
      <c r="A801" s="7">
        <v>0.55486111111111103</v>
      </c>
      <c r="B801" s="1">
        <v>365.88427978041955</v>
      </c>
      <c r="C801" s="2">
        <v>31</v>
      </c>
      <c r="D801" s="2">
        <v>334.88427978041955</v>
      </c>
      <c r="H801" s="1">
        <v>951.29912742909096</v>
      </c>
      <c r="I801" s="2">
        <v>412</v>
      </c>
      <c r="J801" s="2">
        <v>539.29912742909096</v>
      </c>
      <c r="N801" s="1">
        <v>219.53056786825175</v>
      </c>
      <c r="O801" s="2">
        <v>103</v>
      </c>
      <c r="P801" s="2">
        <v>116.53056786825175</v>
      </c>
      <c r="T801" s="1">
        <v>303.16126038949051</v>
      </c>
      <c r="U801" s="2">
        <v>382</v>
      </c>
      <c r="V801" s="2">
        <v>-78.838739610509492</v>
      </c>
      <c r="Z801" s="2">
        <v>689.95</v>
      </c>
      <c r="AA801" s="2">
        <v>511</v>
      </c>
      <c r="AB801" s="2">
        <v>178.95000000000005</v>
      </c>
      <c r="AF801" s="2">
        <v>135.9</v>
      </c>
      <c r="AG801" s="2">
        <v>523</v>
      </c>
      <c r="AH801" s="2">
        <v>-387.1</v>
      </c>
      <c r="AL801" s="2">
        <v>386.79</v>
      </c>
      <c r="AM801" s="2">
        <v>645</v>
      </c>
      <c r="AN801" s="2">
        <v>-258.20999999999998</v>
      </c>
      <c r="AR801" s="2">
        <v>606.32000000000005</v>
      </c>
      <c r="AS801" s="2">
        <v>128</v>
      </c>
      <c r="AT801" s="2">
        <v>478.32000000000005</v>
      </c>
      <c r="AX801" s="2">
        <v>1045.3800000000001</v>
      </c>
      <c r="AY801" s="2">
        <v>51</v>
      </c>
      <c r="AZ801" s="2">
        <v>994.38000000000011</v>
      </c>
      <c r="BD801" s="2">
        <v>1045.3800000000001</v>
      </c>
      <c r="BE801" s="2">
        <v>312</v>
      </c>
      <c r="BF801" s="2">
        <v>733.38000000000011</v>
      </c>
    </row>
    <row r="802" spans="1:58" x14ac:dyDescent="0.25">
      <c r="A802" s="7">
        <v>0.55555555555555602</v>
      </c>
      <c r="B802" s="1">
        <v>407.6275178678236</v>
      </c>
      <c r="C802" s="2">
        <v>2345</v>
      </c>
      <c r="D802" s="2">
        <v>-1937.3724821321764</v>
      </c>
      <c r="H802" s="1">
        <v>731.63913463455526</v>
      </c>
      <c r="I802" s="2">
        <v>412</v>
      </c>
      <c r="J802" s="2">
        <v>319.63913463455526</v>
      </c>
      <c r="N802" s="1">
        <v>219.49174039036654</v>
      </c>
      <c r="O802" s="2">
        <v>280</v>
      </c>
      <c r="P802" s="2">
        <v>-60.508259609633456</v>
      </c>
      <c r="T802" s="1">
        <v>292.65565385382212</v>
      </c>
      <c r="U802" s="2">
        <v>382</v>
      </c>
      <c r="V802" s="2">
        <v>-89.344346146177884</v>
      </c>
      <c r="Z802" s="2">
        <v>710.74</v>
      </c>
      <c r="AA802" s="2">
        <v>511</v>
      </c>
      <c r="AB802" s="2">
        <v>199.74</v>
      </c>
      <c r="AF802" s="2">
        <v>135.88</v>
      </c>
      <c r="AG802" s="2">
        <v>523</v>
      </c>
      <c r="AH802" s="2">
        <v>-387.12</v>
      </c>
      <c r="AL802" s="2">
        <v>376.27</v>
      </c>
      <c r="AM802" s="2">
        <v>645</v>
      </c>
      <c r="AN802" s="2">
        <v>-268.73</v>
      </c>
      <c r="AR802" s="2">
        <v>658.48</v>
      </c>
      <c r="AS802" s="2">
        <v>128</v>
      </c>
      <c r="AT802" s="2">
        <v>530.48</v>
      </c>
      <c r="AX802" s="2">
        <v>1045.2</v>
      </c>
      <c r="AY802" s="2">
        <v>167</v>
      </c>
      <c r="AZ802" s="2">
        <v>878.2</v>
      </c>
      <c r="BD802" s="2">
        <v>1045.2</v>
      </c>
      <c r="BE802" s="2">
        <v>312</v>
      </c>
      <c r="BF802" s="2">
        <v>733.2</v>
      </c>
    </row>
    <row r="803" spans="1:58" x14ac:dyDescent="0.25">
      <c r="A803" s="7">
        <v>0.55625000000000002</v>
      </c>
      <c r="B803" s="1">
        <v>397.0999548144062</v>
      </c>
      <c r="C803" s="2">
        <v>2345</v>
      </c>
      <c r="D803" s="2">
        <v>-1947.9000451855939</v>
      </c>
      <c r="H803" s="1">
        <v>804.64990843971782</v>
      </c>
      <c r="I803" s="2">
        <v>412</v>
      </c>
      <c r="J803" s="2">
        <v>392.64990843971782</v>
      </c>
      <c r="N803" s="1">
        <v>240.34997265082481</v>
      </c>
      <c r="O803" s="2">
        <v>280</v>
      </c>
      <c r="P803" s="2">
        <v>-39.65002734917519</v>
      </c>
      <c r="T803" s="1">
        <v>323.9499631380682</v>
      </c>
      <c r="U803" s="2">
        <v>312</v>
      </c>
      <c r="V803" s="2">
        <v>11.949963138068199</v>
      </c>
      <c r="Z803" s="2">
        <v>689.7</v>
      </c>
      <c r="AA803" s="2">
        <v>511</v>
      </c>
      <c r="AB803" s="2">
        <v>178.70000000000005</v>
      </c>
      <c r="AF803" s="2">
        <v>146.30000000000001</v>
      </c>
      <c r="AG803" s="2">
        <v>346</v>
      </c>
      <c r="AH803" s="2">
        <v>-199.7</v>
      </c>
      <c r="AL803" s="2">
        <v>407.55</v>
      </c>
      <c r="AM803" s="2">
        <v>632</v>
      </c>
      <c r="AN803" s="2">
        <v>-224.45</v>
      </c>
      <c r="AR803" s="2">
        <v>647.9</v>
      </c>
      <c r="AS803" s="2">
        <v>128</v>
      </c>
      <c r="AT803" s="2">
        <v>519.9</v>
      </c>
      <c r="AX803" s="2">
        <v>1045</v>
      </c>
      <c r="AY803" s="2">
        <v>91</v>
      </c>
      <c r="AZ803" s="2">
        <v>954</v>
      </c>
      <c r="BD803" s="2">
        <v>1045</v>
      </c>
      <c r="BE803" s="2">
        <v>312</v>
      </c>
      <c r="BF803" s="2">
        <v>733</v>
      </c>
    </row>
    <row r="804" spans="1:58" x14ac:dyDescent="0.25">
      <c r="A804" s="7">
        <v>0.55694444444444402</v>
      </c>
      <c r="B804" s="1">
        <v>386.57119452909239</v>
      </c>
      <c r="C804" s="2">
        <v>2490</v>
      </c>
      <c r="D804" s="2">
        <v>-2103.4288054709077</v>
      </c>
      <c r="H804" s="1">
        <v>804.48599942540852</v>
      </c>
      <c r="I804" s="2">
        <v>412</v>
      </c>
      <c r="J804" s="2">
        <v>392.48599942540852</v>
      </c>
      <c r="N804" s="1">
        <v>240.30101281538182</v>
      </c>
      <c r="O804" s="2">
        <v>598</v>
      </c>
      <c r="P804" s="2">
        <v>-357.6989871846182</v>
      </c>
      <c r="T804" s="1">
        <v>313.4361036722371</v>
      </c>
      <c r="U804" s="2">
        <v>312</v>
      </c>
      <c r="V804" s="2">
        <v>1.4361036722370955</v>
      </c>
      <c r="Z804" s="2">
        <v>700.01</v>
      </c>
      <c r="AA804" s="2">
        <v>511</v>
      </c>
      <c r="AB804" s="2">
        <v>189.01</v>
      </c>
      <c r="AF804" s="2">
        <v>114.93</v>
      </c>
      <c r="AG804" s="2">
        <v>346</v>
      </c>
      <c r="AH804" s="2">
        <v>-231.07</v>
      </c>
      <c r="AL804" s="2">
        <v>407.47</v>
      </c>
      <c r="AM804" s="2">
        <v>632</v>
      </c>
      <c r="AN804" s="2">
        <v>-224.52999999999997</v>
      </c>
      <c r="AR804" s="2">
        <v>804.49</v>
      </c>
      <c r="AS804" s="2">
        <v>259</v>
      </c>
      <c r="AT804" s="2">
        <v>545.49</v>
      </c>
      <c r="AX804" s="2">
        <v>1044.79</v>
      </c>
      <c r="AY804" s="2">
        <v>91</v>
      </c>
      <c r="AZ804" s="2">
        <v>953.79</v>
      </c>
      <c r="BD804" s="2">
        <v>1044.79</v>
      </c>
      <c r="BE804" s="2">
        <v>312</v>
      </c>
      <c r="BF804" s="2">
        <v>732.79</v>
      </c>
    </row>
    <row r="805" spans="1:58" x14ac:dyDescent="0.25">
      <c r="A805" s="7">
        <v>0.55763888888888902</v>
      </c>
      <c r="B805" s="1">
        <v>407.37846287671658</v>
      </c>
      <c r="C805" s="2">
        <v>2490</v>
      </c>
      <c r="D805" s="2">
        <v>-2082.6215371232834</v>
      </c>
      <c r="H805" s="1">
        <v>804.31132414120952</v>
      </c>
      <c r="I805" s="2">
        <v>412</v>
      </c>
      <c r="J805" s="2">
        <v>392.31132414120952</v>
      </c>
      <c r="N805" s="1">
        <v>240.24883708114049</v>
      </c>
      <c r="O805" s="2">
        <v>598</v>
      </c>
      <c r="P805" s="2">
        <v>-357.75116291885951</v>
      </c>
      <c r="T805" s="1">
        <v>313.36804836670495</v>
      </c>
      <c r="U805" s="2">
        <v>312</v>
      </c>
      <c r="V805" s="2">
        <v>1.3680483667049543</v>
      </c>
      <c r="Z805" s="2">
        <v>658.07</v>
      </c>
      <c r="AA805" s="2">
        <v>511</v>
      </c>
      <c r="AB805" s="2">
        <v>147.07000000000005</v>
      </c>
      <c r="AF805" s="2">
        <v>125.35</v>
      </c>
      <c r="AG805" s="2">
        <v>346</v>
      </c>
      <c r="AH805" s="2">
        <v>-220.65</v>
      </c>
      <c r="AL805" s="2">
        <v>459.61</v>
      </c>
      <c r="AM805" s="2">
        <v>632</v>
      </c>
      <c r="AN805" s="2">
        <v>-172.39</v>
      </c>
      <c r="AR805" s="2">
        <v>783.42</v>
      </c>
      <c r="AS805" s="2">
        <v>259</v>
      </c>
      <c r="AT805" s="2">
        <v>524.41999999999996</v>
      </c>
      <c r="AX805" s="2">
        <v>1044.56</v>
      </c>
      <c r="AY805" s="2">
        <v>91</v>
      </c>
      <c r="AZ805" s="2">
        <v>953.56</v>
      </c>
      <c r="BD805" s="2">
        <v>1044.56</v>
      </c>
      <c r="BE805" s="2">
        <v>312</v>
      </c>
      <c r="BF805" s="2">
        <v>732.56</v>
      </c>
    </row>
    <row r="806" spans="1:58" x14ac:dyDescent="0.25">
      <c r="A806" s="7">
        <v>0.55833333333333302</v>
      </c>
      <c r="B806" s="1">
        <v>323.73899301499296</v>
      </c>
      <c r="C806" s="2">
        <v>2490</v>
      </c>
      <c r="D806" s="2">
        <v>-2166.261006985007</v>
      </c>
      <c r="H806" s="1">
        <v>689.25075932224308</v>
      </c>
      <c r="I806" s="2">
        <v>462</v>
      </c>
      <c r="J806" s="2">
        <v>227.25075932224308</v>
      </c>
      <c r="N806" s="1">
        <v>229.75025310741435</v>
      </c>
      <c r="O806" s="2">
        <v>598</v>
      </c>
      <c r="P806" s="2">
        <v>-368.24974689258568</v>
      </c>
      <c r="T806" s="1">
        <v>250.63663975354294</v>
      </c>
      <c r="U806" s="2">
        <v>312</v>
      </c>
      <c r="V806" s="2">
        <v>-61.363360246457063</v>
      </c>
      <c r="Z806" s="2">
        <v>657.92</v>
      </c>
      <c r="AA806" s="2">
        <v>511</v>
      </c>
      <c r="AB806" s="2">
        <v>146.91999999999996</v>
      </c>
      <c r="AF806" s="2">
        <v>125.32</v>
      </c>
      <c r="AG806" s="2">
        <v>346</v>
      </c>
      <c r="AH806" s="2">
        <v>-220.68</v>
      </c>
      <c r="AL806" s="2">
        <v>480.39</v>
      </c>
      <c r="AM806" s="2">
        <v>632</v>
      </c>
      <c r="AN806" s="2">
        <v>-151.61000000000001</v>
      </c>
      <c r="AR806" s="2">
        <v>825.01</v>
      </c>
      <c r="AS806" s="2">
        <v>128</v>
      </c>
      <c r="AT806" s="2">
        <v>697.01</v>
      </c>
      <c r="AX806" s="2">
        <v>1044.32</v>
      </c>
      <c r="AY806" s="2">
        <v>104</v>
      </c>
      <c r="AZ806" s="2">
        <v>940.31999999999994</v>
      </c>
      <c r="BD806" s="2">
        <v>1044.32</v>
      </c>
      <c r="BE806" s="2">
        <v>312</v>
      </c>
      <c r="BF806" s="2">
        <v>732.31999999999994</v>
      </c>
    </row>
    <row r="807" spans="1:58" x14ac:dyDescent="0.25">
      <c r="A807" s="7">
        <v>0.55902777777777801</v>
      </c>
      <c r="B807" s="1">
        <v>313.21935900822075</v>
      </c>
      <c r="C807" s="2">
        <v>2490</v>
      </c>
      <c r="D807" s="2">
        <v>-2176.7806409917794</v>
      </c>
      <c r="H807" s="1">
        <v>678.64194451781168</v>
      </c>
      <c r="I807" s="2">
        <v>462</v>
      </c>
      <c r="J807" s="2">
        <v>216.64194451781168</v>
      </c>
      <c r="N807" s="1">
        <v>114.84709830301429</v>
      </c>
      <c r="O807" s="2">
        <v>598</v>
      </c>
      <c r="P807" s="2">
        <v>-483.15290169698574</v>
      </c>
      <c r="T807" s="1">
        <v>271.45677780712464</v>
      </c>
      <c r="U807" s="2">
        <v>312</v>
      </c>
      <c r="V807" s="2">
        <v>-40.543222192875362</v>
      </c>
      <c r="Z807" s="2">
        <v>490.71</v>
      </c>
      <c r="AA807" s="2">
        <v>511</v>
      </c>
      <c r="AB807" s="2">
        <v>-20.29000000000002</v>
      </c>
      <c r="AF807" s="2">
        <v>114.85</v>
      </c>
      <c r="AG807" s="2">
        <v>346</v>
      </c>
      <c r="AH807" s="2">
        <v>-231.15</v>
      </c>
      <c r="AL807" s="2">
        <v>469.83</v>
      </c>
      <c r="AM807" s="2">
        <v>632</v>
      </c>
      <c r="AN807" s="2">
        <v>-162.17000000000002</v>
      </c>
      <c r="AR807" s="2">
        <v>824.81</v>
      </c>
      <c r="AS807" s="2">
        <v>128</v>
      </c>
      <c r="AT807" s="2">
        <v>696.81</v>
      </c>
      <c r="AX807" s="2">
        <v>1044.06</v>
      </c>
      <c r="AY807" s="2">
        <v>104</v>
      </c>
      <c r="AZ807" s="2">
        <v>940.06</v>
      </c>
      <c r="BD807" s="2">
        <v>1044.06</v>
      </c>
      <c r="BE807" s="2">
        <v>312</v>
      </c>
      <c r="BF807" s="2">
        <v>732.06</v>
      </c>
    </row>
    <row r="808" spans="1:58" x14ac:dyDescent="0.25">
      <c r="A808" s="7">
        <v>0.55972222222222201</v>
      </c>
      <c r="B808" s="1">
        <v>334.01464293847289</v>
      </c>
      <c r="C808" s="2">
        <v>2490</v>
      </c>
      <c r="D808" s="2">
        <v>-2155.9853570615269</v>
      </c>
      <c r="H808" s="1">
        <v>626.27745550963664</v>
      </c>
      <c r="I808" s="2">
        <v>462</v>
      </c>
      <c r="J808" s="2">
        <v>164.27745550963664</v>
      </c>
      <c r="N808" s="1">
        <v>114.81753351010008</v>
      </c>
      <c r="O808" s="2">
        <v>598</v>
      </c>
      <c r="P808" s="2">
        <v>-483.18246648989992</v>
      </c>
      <c r="T808" s="1">
        <v>271.38689738750924</v>
      </c>
      <c r="U808" s="2">
        <v>312</v>
      </c>
      <c r="V808" s="2">
        <v>-40.613102612490763</v>
      </c>
      <c r="Z808" s="2">
        <v>490.58</v>
      </c>
      <c r="AA808" s="2">
        <v>511</v>
      </c>
      <c r="AB808" s="2">
        <v>-20.420000000000016</v>
      </c>
      <c r="AF808" s="2">
        <v>104.38</v>
      </c>
      <c r="AG808" s="2">
        <v>160</v>
      </c>
      <c r="AH808" s="2">
        <v>-55.620000000000005</v>
      </c>
      <c r="AL808" s="2">
        <v>469.71</v>
      </c>
      <c r="AM808" s="2">
        <v>632</v>
      </c>
      <c r="AN808" s="2">
        <v>-162.29000000000002</v>
      </c>
      <c r="AR808" s="2">
        <v>761.97</v>
      </c>
      <c r="AS808" s="2">
        <v>128</v>
      </c>
      <c r="AT808" s="2">
        <v>633.97</v>
      </c>
      <c r="AX808" s="2">
        <v>1043.8</v>
      </c>
      <c r="AY808" s="2">
        <v>104</v>
      </c>
      <c r="AZ808" s="2">
        <v>939.8</v>
      </c>
      <c r="BD808" s="2">
        <v>1043.8</v>
      </c>
      <c r="BE808" s="2">
        <v>312</v>
      </c>
      <c r="BF808" s="2">
        <v>731.8</v>
      </c>
    </row>
    <row r="809" spans="1:58" x14ac:dyDescent="0.25">
      <c r="A809" s="7">
        <v>0.56041666666666701</v>
      </c>
      <c r="B809" s="1">
        <v>333.92416794651217</v>
      </c>
      <c r="C809" s="2">
        <v>2490</v>
      </c>
      <c r="D809" s="2">
        <v>-2156.0758320534878</v>
      </c>
      <c r="H809" s="1">
        <v>918.29146185290836</v>
      </c>
      <c r="I809" s="2">
        <v>462</v>
      </c>
      <c r="J809" s="2">
        <v>456.29146185290836</v>
      </c>
      <c r="N809" s="1">
        <v>125.22156297994205</v>
      </c>
      <c r="O809" s="2">
        <v>31</v>
      </c>
      <c r="P809" s="2">
        <v>94.22156297994205</v>
      </c>
      <c r="T809" s="1">
        <v>281.74851670486959</v>
      </c>
      <c r="U809" s="2">
        <v>312</v>
      </c>
      <c r="V809" s="2">
        <v>-30.251483295130413</v>
      </c>
      <c r="Z809" s="2">
        <v>511.32</v>
      </c>
      <c r="AA809" s="2">
        <v>511</v>
      </c>
      <c r="AB809" s="2">
        <v>0.31999999999999318</v>
      </c>
      <c r="AF809" s="2">
        <v>114.79</v>
      </c>
      <c r="AG809" s="2">
        <v>160</v>
      </c>
      <c r="AH809" s="2">
        <v>-45.209999999999994</v>
      </c>
      <c r="AL809" s="2">
        <v>500.89</v>
      </c>
      <c r="AM809" s="2">
        <v>632</v>
      </c>
      <c r="AN809" s="2">
        <v>-131.11000000000001</v>
      </c>
      <c r="AR809" s="2">
        <v>720.02</v>
      </c>
      <c r="AS809" s="2">
        <v>128</v>
      </c>
      <c r="AT809" s="2">
        <v>592.02</v>
      </c>
      <c r="AX809" s="2">
        <v>1043.51</v>
      </c>
      <c r="AY809" s="2">
        <v>104</v>
      </c>
      <c r="AZ809" s="2">
        <v>939.51</v>
      </c>
      <c r="BD809" s="2">
        <v>1043.51</v>
      </c>
      <c r="BE809" s="2">
        <v>312</v>
      </c>
      <c r="BF809" s="2">
        <v>731.51</v>
      </c>
    </row>
    <row r="810" spans="1:58" x14ac:dyDescent="0.25">
      <c r="A810" s="7">
        <v>0.56111111111111101</v>
      </c>
      <c r="B810" s="1">
        <v>271.23624639828762</v>
      </c>
      <c r="C810" s="2">
        <v>2490</v>
      </c>
      <c r="D810" s="2">
        <v>-2218.7637536017123</v>
      </c>
      <c r="H810" s="1">
        <v>907.5982091019622</v>
      </c>
      <c r="I810" s="2">
        <v>462</v>
      </c>
      <c r="J810" s="2">
        <v>445.5982091019622</v>
      </c>
      <c r="N810" s="1">
        <v>125.18595987613271</v>
      </c>
      <c r="O810" s="2">
        <v>31</v>
      </c>
      <c r="P810" s="2">
        <v>94.185959876132713</v>
      </c>
      <c r="T810" s="1">
        <v>281.6684097212987</v>
      </c>
      <c r="U810" s="2">
        <v>312</v>
      </c>
      <c r="V810" s="2">
        <v>-30.331590278701299</v>
      </c>
      <c r="Z810" s="2">
        <v>490.31</v>
      </c>
      <c r="AA810" s="2">
        <v>511</v>
      </c>
      <c r="AB810" s="2">
        <v>-20.689999999999998</v>
      </c>
      <c r="AF810" s="2">
        <v>114.75</v>
      </c>
      <c r="AG810" s="2">
        <v>160</v>
      </c>
      <c r="AH810" s="2">
        <v>-45.25</v>
      </c>
      <c r="AL810" s="2">
        <v>479.88</v>
      </c>
      <c r="AM810" s="2">
        <v>632</v>
      </c>
      <c r="AN810" s="2">
        <v>-152.12</v>
      </c>
      <c r="AR810" s="2">
        <v>584.20000000000005</v>
      </c>
      <c r="AS810" s="2">
        <v>128</v>
      </c>
      <c r="AT810" s="2">
        <v>456.20000000000005</v>
      </c>
      <c r="AX810" s="2">
        <v>1043.22</v>
      </c>
      <c r="AY810" s="2">
        <v>104</v>
      </c>
      <c r="AZ810" s="2">
        <v>939.22</v>
      </c>
      <c r="BD810" s="2">
        <v>1043.22</v>
      </c>
      <c r="BE810" s="2">
        <v>312</v>
      </c>
      <c r="BF810" s="2">
        <v>731.22</v>
      </c>
    </row>
    <row r="811" spans="1:58" x14ac:dyDescent="0.25">
      <c r="A811" s="7">
        <v>0.561805555555556</v>
      </c>
      <c r="B811" s="1">
        <v>271.15547866514129</v>
      </c>
      <c r="C811" s="2">
        <v>2490</v>
      </c>
      <c r="D811" s="2">
        <v>-2218.8445213348587</v>
      </c>
      <c r="H811" s="1">
        <v>907.32794784104954</v>
      </c>
      <c r="I811" s="2">
        <v>462</v>
      </c>
      <c r="J811" s="2">
        <v>445.32794784104954</v>
      </c>
      <c r="N811" s="1">
        <v>114.71962558909823</v>
      </c>
      <c r="O811" s="2">
        <v>31</v>
      </c>
      <c r="P811" s="2">
        <v>83.719625589098229</v>
      </c>
      <c r="T811" s="1">
        <v>271.15547866514129</v>
      </c>
      <c r="U811" s="2">
        <v>312</v>
      </c>
      <c r="V811" s="2">
        <v>-40.844521334858712</v>
      </c>
      <c r="Z811" s="2">
        <v>709.18</v>
      </c>
      <c r="AA811" s="2">
        <v>511</v>
      </c>
      <c r="AB811" s="2">
        <v>198.17999999999995</v>
      </c>
      <c r="AF811" s="2">
        <v>104.29</v>
      </c>
      <c r="AG811" s="2">
        <v>160</v>
      </c>
      <c r="AH811" s="2">
        <v>-55.709999999999994</v>
      </c>
      <c r="AL811" s="2">
        <v>500.59</v>
      </c>
      <c r="AM811" s="2">
        <v>632</v>
      </c>
      <c r="AN811" s="2">
        <v>-131.41000000000003</v>
      </c>
      <c r="AR811" s="2">
        <v>792.61</v>
      </c>
      <c r="AS811" s="2">
        <v>128</v>
      </c>
      <c r="AT811" s="2">
        <v>664.61</v>
      </c>
      <c r="AX811" s="2">
        <v>1001.19</v>
      </c>
      <c r="AY811" s="2">
        <v>104</v>
      </c>
      <c r="AZ811" s="2">
        <v>897.19</v>
      </c>
      <c r="BD811" s="2">
        <v>1042.9100000000001</v>
      </c>
      <c r="BE811" s="2">
        <v>312</v>
      </c>
      <c r="BF811" s="2">
        <v>730.91000000000008</v>
      </c>
    </row>
    <row r="812" spans="1:58" x14ac:dyDescent="0.25">
      <c r="A812" s="7">
        <v>0.5625</v>
      </c>
      <c r="B812" s="1">
        <v>250.21946287180791</v>
      </c>
      <c r="C812" s="2">
        <v>176</v>
      </c>
      <c r="D812" s="2">
        <v>74.219462871807906</v>
      </c>
      <c r="H812" s="1">
        <v>886.19393100431978</v>
      </c>
      <c r="I812" s="2">
        <v>462</v>
      </c>
      <c r="J812" s="2">
        <v>424.19393100431978</v>
      </c>
      <c r="N812" s="1">
        <v>104.25810952991998</v>
      </c>
      <c r="O812" s="2">
        <v>31</v>
      </c>
      <c r="P812" s="2">
        <v>73.258109529919977</v>
      </c>
      <c r="T812" s="1">
        <v>260.64527382479992</v>
      </c>
      <c r="U812" s="2">
        <v>312</v>
      </c>
      <c r="V812" s="2">
        <v>-51.354726175200085</v>
      </c>
      <c r="Z812" s="2">
        <v>886.19</v>
      </c>
      <c r="AA812" s="2">
        <v>511</v>
      </c>
      <c r="AB812" s="2">
        <v>375.19000000000005</v>
      </c>
      <c r="AF812" s="2">
        <v>135.54</v>
      </c>
      <c r="AG812" s="2">
        <v>160</v>
      </c>
      <c r="AH812" s="2">
        <v>-24.460000000000008</v>
      </c>
      <c r="AL812" s="2">
        <v>490.01</v>
      </c>
      <c r="AM812" s="2">
        <v>632</v>
      </c>
      <c r="AN812" s="2">
        <v>-141.99</v>
      </c>
      <c r="AR812" s="2">
        <v>792.36</v>
      </c>
      <c r="AS812" s="2">
        <v>128</v>
      </c>
      <c r="AT812" s="2">
        <v>664.36</v>
      </c>
      <c r="AX812" s="2">
        <v>1000.88</v>
      </c>
      <c r="AY812" s="2">
        <v>104</v>
      </c>
      <c r="AZ812" s="2">
        <v>896.88</v>
      </c>
      <c r="BD812" s="2">
        <v>1042.58</v>
      </c>
      <c r="BE812" s="2">
        <v>312</v>
      </c>
      <c r="BF812" s="2">
        <v>730.57999999999993</v>
      </c>
    </row>
    <row r="813" spans="1:58" x14ac:dyDescent="0.25">
      <c r="A813" s="7">
        <v>0.563194444444444</v>
      </c>
      <c r="B813" s="1">
        <v>239.71578944152026</v>
      </c>
      <c r="C813" s="2">
        <v>176</v>
      </c>
      <c r="D813" s="2">
        <v>63.715789441520258</v>
      </c>
      <c r="H813" s="1">
        <v>885.90617837083573</v>
      </c>
      <c r="I813" s="2">
        <v>255</v>
      </c>
      <c r="J813" s="2">
        <v>630.90617837083573</v>
      </c>
      <c r="N813" s="1">
        <v>104.22425627892186</v>
      </c>
      <c r="O813" s="2">
        <v>254</v>
      </c>
      <c r="P813" s="2">
        <v>-149.77574372107813</v>
      </c>
      <c r="T813" s="1">
        <v>844.21647585926701</v>
      </c>
      <c r="U813" s="2">
        <v>312</v>
      </c>
      <c r="V813" s="2">
        <v>532.21647585926701</v>
      </c>
      <c r="Z813" s="2">
        <v>885.91</v>
      </c>
      <c r="AA813" s="2">
        <v>511</v>
      </c>
      <c r="AB813" s="2">
        <v>374.90999999999997</v>
      </c>
      <c r="AF813" s="2">
        <v>135.49</v>
      </c>
      <c r="AG813" s="2">
        <v>160</v>
      </c>
      <c r="AH813" s="2">
        <v>-24.509999999999991</v>
      </c>
      <c r="AL813" s="2">
        <v>343.94</v>
      </c>
      <c r="AM813" s="2">
        <v>692</v>
      </c>
      <c r="AN813" s="2">
        <v>-348.06</v>
      </c>
      <c r="AR813" s="2">
        <v>812.95</v>
      </c>
      <c r="AS813" s="2">
        <v>128</v>
      </c>
      <c r="AT813" s="2">
        <v>684.95</v>
      </c>
      <c r="AX813" s="2">
        <v>927.6</v>
      </c>
      <c r="AY813" s="2">
        <v>104</v>
      </c>
      <c r="AZ813" s="2">
        <v>823.6</v>
      </c>
      <c r="BD813" s="2">
        <v>1042.24</v>
      </c>
      <c r="BE813" s="2">
        <v>312</v>
      </c>
      <c r="BF813" s="2">
        <v>730.24</v>
      </c>
    </row>
    <row r="814" spans="1:58" x14ac:dyDescent="0.25">
      <c r="A814" s="7">
        <v>0.56388888888888899</v>
      </c>
      <c r="B814" s="1">
        <v>250.05362304420075</v>
      </c>
      <c r="C814" s="2">
        <v>176</v>
      </c>
      <c r="D814" s="2">
        <v>74.053623044200748</v>
      </c>
      <c r="H814" s="1">
        <v>896.02548257505259</v>
      </c>
      <c r="I814" s="2">
        <v>255</v>
      </c>
      <c r="J814" s="2">
        <v>641.02548257505259</v>
      </c>
      <c r="N814" s="1">
        <v>83.351207681400254</v>
      </c>
      <c r="O814" s="2">
        <v>254</v>
      </c>
      <c r="P814" s="2">
        <v>-170.64879231859976</v>
      </c>
      <c r="T814" s="1">
        <v>843.93097777417756</v>
      </c>
      <c r="U814" s="2">
        <v>204</v>
      </c>
      <c r="V814" s="2">
        <v>639.93097777417756</v>
      </c>
      <c r="Z814" s="2">
        <v>906.44</v>
      </c>
      <c r="AA814" s="2">
        <v>522</v>
      </c>
      <c r="AB814" s="2">
        <v>384.44000000000005</v>
      </c>
      <c r="AF814" s="2">
        <v>135.44999999999999</v>
      </c>
      <c r="AG814" s="2">
        <v>337</v>
      </c>
      <c r="AH814" s="2">
        <v>-201.55</v>
      </c>
      <c r="AL814" s="2">
        <v>343.82</v>
      </c>
      <c r="AM814" s="2">
        <v>692</v>
      </c>
      <c r="AN814" s="2">
        <v>-348.18</v>
      </c>
      <c r="AR814" s="2">
        <v>802.26</v>
      </c>
      <c r="AS814" s="2">
        <v>128</v>
      </c>
      <c r="AT814" s="2">
        <v>674.26</v>
      </c>
      <c r="AX814" s="2">
        <v>927.28</v>
      </c>
      <c r="AY814" s="2">
        <v>104</v>
      </c>
      <c r="AZ814" s="2">
        <v>823.28</v>
      </c>
      <c r="BD814" s="2">
        <v>1041.8900000000001</v>
      </c>
      <c r="BE814" s="2">
        <v>2414</v>
      </c>
      <c r="BF814" s="2">
        <v>-1372.11</v>
      </c>
    </row>
    <row r="815" spans="1:58" x14ac:dyDescent="0.25">
      <c r="A815" s="7">
        <v>0.56458333333333299</v>
      </c>
      <c r="B815" s="1">
        <v>249.9656883888496</v>
      </c>
      <c r="C815" s="2">
        <v>176</v>
      </c>
      <c r="D815" s="2">
        <v>73.9656883888496</v>
      </c>
      <c r="H815" s="1">
        <v>895.71038339337758</v>
      </c>
      <c r="I815" s="2">
        <v>93</v>
      </c>
      <c r="J815" s="2">
        <v>802.71038339337758</v>
      </c>
      <c r="N815" s="1">
        <v>93.737133145818589</v>
      </c>
      <c r="O815" s="2">
        <v>254</v>
      </c>
      <c r="P815" s="2">
        <v>-160.26286685418142</v>
      </c>
      <c r="T815" s="1">
        <v>843.6341983123674</v>
      </c>
      <c r="U815" s="2">
        <v>192</v>
      </c>
      <c r="V815" s="2">
        <v>651.6341983123674</v>
      </c>
      <c r="Z815" s="2">
        <v>906.13</v>
      </c>
      <c r="AA815" s="2">
        <v>712</v>
      </c>
      <c r="AB815" s="2">
        <v>194.13</v>
      </c>
      <c r="AF815" s="2">
        <v>135.4</v>
      </c>
      <c r="AG815" s="2">
        <v>450</v>
      </c>
      <c r="AH815" s="2">
        <v>-314.60000000000002</v>
      </c>
      <c r="AL815" s="2">
        <v>364.53</v>
      </c>
      <c r="AM815" s="2">
        <v>692</v>
      </c>
      <c r="AN815" s="2">
        <v>-327.47000000000003</v>
      </c>
      <c r="AR815" s="2">
        <v>749.9</v>
      </c>
      <c r="AS815" s="2">
        <v>128</v>
      </c>
      <c r="AT815" s="2">
        <v>621.9</v>
      </c>
      <c r="AX815" s="2">
        <v>864.46</v>
      </c>
      <c r="AY815" s="2">
        <v>104</v>
      </c>
      <c r="AZ815" s="2">
        <v>760.46</v>
      </c>
      <c r="BD815" s="2">
        <v>1041.52</v>
      </c>
      <c r="BE815" s="2">
        <v>2400</v>
      </c>
      <c r="BF815" s="2">
        <v>-1358.48</v>
      </c>
    </row>
    <row r="816" spans="1:58" x14ac:dyDescent="0.25">
      <c r="A816" s="7">
        <v>0.56527777777777799</v>
      </c>
      <c r="B816" s="1">
        <v>260.2858466239208</v>
      </c>
      <c r="C816" s="2">
        <v>176</v>
      </c>
      <c r="D816" s="2">
        <v>84.285846623920804</v>
      </c>
      <c r="H816" s="1">
        <v>884.9718785213305</v>
      </c>
      <c r="I816" s="2">
        <v>93</v>
      </c>
      <c r="J816" s="2">
        <v>791.9718785213305</v>
      </c>
      <c r="N816" s="1">
        <v>93.702904784611462</v>
      </c>
      <c r="O816" s="2">
        <v>254</v>
      </c>
      <c r="P816" s="2">
        <v>-160.29709521538854</v>
      </c>
      <c r="T816" s="1">
        <v>801.68040760167605</v>
      </c>
      <c r="U816" s="2">
        <v>172</v>
      </c>
      <c r="V816" s="2">
        <v>629.68040760167605</v>
      </c>
      <c r="Z816" s="2">
        <v>832.91</v>
      </c>
      <c r="AA816" s="2">
        <v>712</v>
      </c>
      <c r="AB816" s="2">
        <v>120.90999999999997</v>
      </c>
      <c r="AF816" s="2">
        <v>124.94</v>
      </c>
      <c r="AG816" s="2">
        <v>273</v>
      </c>
      <c r="AH816" s="2">
        <v>-148.06</v>
      </c>
      <c r="AL816" s="2">
        <v>364.4</v>
      </c>
      <c r="AM816" s="2">
        <v>692</v>
      </c>
      <c r="AN816" s="2">
        <v>-327.60000000000002</v>
      </c>
      <c r="AR816" s="2">
        <v>697.57</v>
      </c>
      <c r="AS816" s="2">
        <v>128</v>
      </c>
      <c r="AT816" s="2">
        <v>569.57000000000005</v>
      </c>
      <c r="AX816" s="2">
        <v>864.15</v>
      </c>
      <c r="AY816" s="2">
        <v>104</v>
      </c>
      <c r="AZ816" s="2">
        <v>760.15</v>
      </c>
      <c r="BD816" s="2">
        <v>1041.1400000000001</v>
      </c>
      <c r="BE816" s="2">
        <v>2400</v>
      </c>
      <c r="BF816" s="2">
        <v>-1358.86</v>
      </c>
    </row>
    <row r="817" spans="1:58" x14ac:dyDescent="0.25">
      <c r="A817" s="7">
        <v>0.56597222222222199</v>
      </c>
      <c r="B817" s="1">
        <v>249.77979787304491</v>
      </c>
      <c r="C817" s="2">
        <v>176</v>
      </c>
      <c r="D817" s="2">
        <v>73.779797873044913</v>
      </c>
      <c r="H817" s="1">
        <v>884.63678413370076</v>
      </c>
      <c r="I817" s="2">
        <v>93</v>
      </c>
      <c r="J817" s="2">
        <v>791.63678413370076</v>
      </c>
      <c r="N817" s="1">
        <v>93.667424202391828</v>
      </c>
      <c r="O817" s="2">
        <v>254</v>
      </c>
      <c r="P817" s="2">
        <v>-160.33257579760817</v>
      </c>
      <c r="T817" s="1">
        <v>718.116918885004</v>
      </c>
      <c r="U817" s="2">
        <v>172</v>
      </c>
      <c r="V817" s="2">
        <v>546.116918885004</v>
      </c>
      <c r="Z817" s="2">
        <v>832.6</v>
      </c>
      <c r="AA817" s="2">
        <v>3406</v>
      </c>
      <c r="AB817" s="2">
        <v>-2573.4</v>
      </c>
      <c r="AF817" s="2">
        <v>124.89</v>
      </c>
      <c r="AG817" s="2">
        <v>273</v>
      </c>
      <c r="AH817" s="2">
        <v>-148.11000000000001</v>
      </c>
      <c r="AL817" s="2">
        <v>364.26</v>
      </c>
      <c r="AM817" s="2">
        <v>692</v>
      </c>
      <c r="AN817" s="2">
        <v>-327.74</v>
      </c>
      <c r="AR817" s="2">
        <v>645.26</v>
      </c>
      <c r="AS817" s="2">
        <v>2262</v>
      </c>
      <c r="AT817" s="2">
        <v>-1616.74</v>
      </c>
      <c r="AX817" s="2">
        <v>832.6</v>
      </c>
      <c r="AY817" s="2">
        <v>104</v>
      </c>
      <c r="AZ817" s="2">
        <v>728.6</v>
      </c>
      <c r="BD817" s="2">
        <v>1040.75</v>
      </c>
      <c r="BE817" s="2">
        <v>298</v>
      </c>
      <c r="BF817" s="2">
        <v>742.75</v>
      </c>
    </row>
    <row r="818" spans="1:58" x14ac:dyDescent="0.25">
      <c r="A818" s="7">
        <v>0.56666666666666698</v>
      </c>
      <c r="B818" s="1">
        <v>249.68184551245687</v>
      </c>
      <c r="C818" s="2">
        <v>176</v>
      </c>
      <c r="D818" s="2">
        <v>73.681845512456874</v>
      </c>
      <c r="H818" s="1">
        <v>894.69327975297062</v>
      </c>
      <c r="I818" s="2">
        <v>93</v>
      </c>
      <c r="J818" s="2">
        <v>801.69327975297062</v>
      </c>
      <c r="N818" s="1">
        <v>62.420461378114219</v>
      </c>
      <c r="O818" s="2">
        <v>289</v>
      </c>
      <c r="P818" s="2">
        <v>-226.57953862188577</v>
      </c>
      <c r="T818" s="1">
        <v>717.83530584831351</v>
      </c>
      <c r="U818" s="2">
        <v>172</v>
      </c>
      <c r="V818" s="2">
        <v>545.83530584831351</v>
      </c>
      <c r="Z818" s="2">
        <v>821.87</v>
      </c>
      <c r="AA818" s="2">
        <v>3406</v>
      </c>
      <c r="AB818" s="2">
        <v>-2584.13</v>
      </c>
      <c r="AF818" s="2">
        <v>124.84</v>
      </c>
      <c r="AG818" s="2">
        <v>248</v>
      </c>
      <c r="AH818" s="2">
        <v>-123.16</v>
      </c>
      <c r="AL818" s="2">
        <v>353.72</v>
      </c>
      <c r="AM818" s="2">
        <v>692</v>
      </c>
      <c r="AN818" s="2">
        <v>-338.28</v>
      </c>
      <c r="AR818" s="2">
        <v>645.01</v>
      </c>
      <c r="AS818" s="2">
        <v>2262</v>
      </c>
      <c r="AT818" s="2">
        <v>-1616.99</v>
      </c>
      <c r="AX818" s="2">
        <v>811.47</v>
      </c>
      <c r="AY818" s="2">
        <v>104</v>
      </c>
      <c r="AZ818" s="2">
        <v>707.47</v>
      </c>
      <c r="BD818" s="2">
        <v>967.52</v>
      </c>
      <c r="BE818" s="2">
        <v>298</v>
      </c>
      <c r="BF818" s="2">
        <v>669.52</v>
      </c>
    </row>
    <row r="819" spans="1:58" x14ac:dyDescent="0.25">
      <c r="A819" s="7">
        <v>0.56736111111111098</v>
      </c>
      <c r="B819" s="1">
        <v>270.3789373148424</v>
      </c>
      <c r="C819" s="2">
        <v>176</v>
      </c>
      <c r="D819" s="2">
        <v>94.378937314842403</v>
      </c>
      <c r="H819" s="1">
        <v>894.33033111832469</v>
      </c>
      <c r="I819" s="2">
        <v>93</v>
      </c>
      <c r="J819" s="2">
        <v>801.33033111832469</v>
      </c>
      <c r="N819" s="1">
        <v>62.39513938034824</v>
      </c>
      <c r="O819" s="2">
        <v>289</v>
      </c>
      <c r="P819" s="2">
        <v>-226.60486061965176</v>
      </c>
      <c r="T819" s="1">
        <v>727.94329277072939</v>
      </c>
      <c r="U819" s="2">
        <v>172</v>
      </c>
      <c r="V819" s="2">
        <v>555.94329277072939</v>
      </c>
      <c r="Z819" s="2">
        <v>811.14</v>
      </c>
      <c r="AA819" s="2">
        <v>3406</v>
      </c>
      <c r="AB819" s="2">
        <v>-2594.86</v>
      </c>
      <c r="AF819" s="2">
        <v>124.79</v>
      </c>
      <c r="AG819" s="2">
        <v>248</v>
      </c>
      <c r="AH819" s="2">
        <v>-123.21</v>
      </c>
      <c r="AL819" s="2">
        <v>343.17</v>
      </c>
      <c r="AM819" s="2">
        <v>692</v>
      </c>
      <c r="AN819" s="2">
        <v>-348.83</v>
      </c>
      <c r="AR819" s="2">
        <v>634.35</v>
      </c>
      <c r="AS819" s="2">
        <v>2262</v>
      </c>
      <c r="AT819" s="2">
        <v>-1627.65</v>
      </c>
      <c r="AX819" s="2">
        <v>811.14</v>
      </c>
      <c r="AY819" s="2">
        <v>64</v>
      </c>
      <c r="AZ819" s="2">
        <v>747.14</v>
      </c>
      <c r="BD819" s="2">
        <v>967.12</v>
      </c>
      <c r="BE819" s="2">
        <v>298</v>
      </c>
      <c r="BF819" s="2">
        <v>669.12</v>
      </c>
    </row>
    <row r="820" spans="1:58" x14ac:dyDescent="0.25">
      <c r="A820" s="7">
        <v>0.56805555555555598</v>
      </c>
      <c r="B820" s="1">
        <v>280.66042778269457</v>
      </c>
      <c r="C820" s="2">
        <v>176</v>
      </c>
      <c r="D820" s="2">
        <v>104.66042778269457</v>
      </c>
      <c r="H820" s="1">
        <v>893.95543664117531</v>
      </c>
      <c r="I820" s="2">
        <v>93</v>
      </c>
      <c r="J820" s="2">
        <v>800.95543664117531</v>
      </c>
      <c r="N820" s="1">
        <v>62.368983951709893</v>
      </c>
      <c r="O820" s="2">
        <v>289</v>
      </c>
      <c r="P820" s="2">
        <v>-226.63101604829012</v>
      </c>
      <c r="T820" s="1">
        <v>748.42780742051877</v>
      </c>
      <c r="U820" s="2">
        <v>172</v>
      </c>
      <c r="V820" s="2">
        <v>576.42780742051877</v>
      </c>
      <c r="Z820" s="2">
        <v>727.64</v>
      </c>
      <c r="AA820" s="2">
        <v>3406</v>
      </c>
      <c r="AB820" s="2">
        <v>-2678.36</v>
      </c>
      <c r="AF820" s="2">
        <v>135.13</v>
      </c>
      <c r="AG820" s="2">
        <v>248</v>
      </c>
      <c r="AH820" s="2">
        <v>-112.87</v>
      </c>
      <c r="AL820" s="2">
        <v>353.42</v>
      </c>
      <c r="AM820" s="2">
        <v>692</v>
      </c>
      <c r="AN820" s="2">
        <v>-338.58</v>
      </c>
      <c r="AR820" s="2">
        <v>602.9</v>
      </c>
      <c r="AS820" s="2">
        <v>2262</v>
      </c>
      <c r="AT820" s="2">
        <v>-1659.1</v>
      </c>
      <c r="AX820" s="2">
        <v>779.61</v>
      </c>
      <c r="AY820" s="2">
        <v>64</v>
      </c>
      <c r="AZ820" s="2">
        <v>715.61</v>
      </c>
      <c r="BD820" s="2">
        <v>956.32</v>
      </c>
      <c r="BE820" s="2">
        <v>298</v>
      </c>
      <c r="BF820" s="2">
        <v>658.32</v>
      </c>
    </row>
    <row r="821" spans="1:58" x14ac:dyDescent="0.25">
      <c r="A821" s="7">
        <v>0.56874999999999998</v>
      </c>
      <c r="B821" s="1">
        <v>353.27130831293152</v>
      </c>
      <c r="C821" s="2">
        <v>176</v>
      </c>
      <c r="D821" s="2">
        <v>177.27130831293152</v>
      </c>
      <c r="H821" s="1">
        <v>883.17827078232881</v>
      </c>
      <c r="I821" s="2">
        <v>93</v>
      </c>
      <c r="J821" s="2">
        <v>790.17827078232881</v>
      </c>
      <c r="N821" s="1">
        <v>72.732328182074141</v>
      </c>
      <c r="O821" s="2">
        <v>289</v>
      </c>
      <c r="P821" s="2">
        <v>-216.26767181792587</v>
      </c>
      <c r="T821" s="1">
        <v>768.88461221049795</v>
      </c>
      <c r="U821" s="2">
        <v>172</v>
      </c>
      <c r="V821" s="2">
        <v>596.88461221049795</v>
      </c>
      <c r="Z821" s="2">
        <v>706.54</v>
      </c>
      <c r="AA821" s="2">
        <v>3406</v>
      </c>
      <c r="AB821" s="2">
        <v>-2699.46</v>
      </c>
      <c r="AF821" s="2">
        <v>145.46</v>
      </c>
      <c r="AG821" s="2">
        <v>356</v>
      </c>
      <c r="AH821" s="2">
        <v>-210.54</v>
      </c>
      <c r="AL821" s="2">
        <v>280.54000000000002</v>
      </c>
      <c r="AM821" s="2">
        <v>692</v>
      </c>
      <c r="AN821" s="2">
        <v>-411.46</v>
      </c>
      <c r="AR821" s="2">
        <v>758.49</v>
      </c>
      <c r="AS821" s="2">
        <v>2262</v>
      </c>
      <c r="AT821" s="2">
        <v>-1503.51</v>
      </c>
      <c r="AX821" s="2">
        <v>820.84</v>
      </c>
      <c r="AY821" s="2">
        <v>64</v>
      </c>
      <c r="AZ821" s="2">
        <v>756.84</v>
      </c>
      <c r="BD821" s="2">
        <v>945.52</v>
      </c>
      <c r="BE821" s="2">
        <v>298</v>
      </c>
      <c r="BF821" s="2">
        <v>647.52</v>
      </c>
    </row>
    <row r="822" spans="1:58" x14ac:dyDescent="0.25">
      <c r="A822" s="7">
        <v>0.56944444444444398</v>
      </c>
      <c r="B822" s="1">
        <v>363.4993529255604</v>
      </c>
      <c r="C822" s="2">
        <v>176</v>
      </c>
      <c r="D822" s="2">
        <v>187.4993529255604</v>
      </c>
      <c r="H822" s="1">
        <v>893.16983861709127</v>
      </c>
      <c r="I822" s="2">
        <v>93</v>
      </c>
      <c r="J822" s="2">
        <v>800.16983861709127</v>
      </c>
      <c r="N822" s="1">
        <v>72.69987058511208</v>
      </c>
      <c r="O822" s="2">
        <v>289</v>
      </c>
      <c r="P822" s="2">
        <v>-216.30012941488792</v>
      </c>
      <c r="T822" s="1">
        <v>488.12770250003825</v>
      </c>
      <c r="U822" s="2">
        <v>172</v>
      </c>
      <c r="V822" s="2">
        <v>316.12770250003825</v>
      </c>
      <c r="Z822" s="2">
        <v>716.61</v>
      </c>
      <c r="AA822" s="2">
        <v>3406</v>
      </c>
      <c r="AB822" s="2">
        <v>-2689.39</v>
      </c>
      <c r="AF822" s="2">
        <v>135.01</v>
      </c>
      <c r="AG822" s="2">
        <v>356</v>
      </c>
      <c r="AH822" s="2">
        <v>-220.99</v>
      </c>
      <c r="AL822" s="2">
        <v>290.8</v>
      </c>
      <c r="AM822" s="2">
        <v>483</v>
      </c>
      <c r="AN822" s="2">
        <v>-192.2</v>
      </c>
      <c r="AR822" s="2">
        <v>685.46</v>
      </c>
      <c r="AS822" s="2">
        <v>2262</v>
      </c>
      <c r="AT822" s="2">
        <v>-1576.54</v>
      </c>
      <c r="AX822" s="2">
        <v>810.08</v>
      </c>
      <c r="AY822" s="2">
        <v>64</v>
      </c>
      <c r="AZ822" s="2">
        <v>746.08</v>
      </c>
      <c r="BD822" s="2">
        <v>945.1</v>
      </c>
      <c r="BE822" s="2">
        <v>298</v>
      </c>
      <c r="BF822" s="2">
        <v>647.1</v>
      </c>
    </row>
    <row r="823" spans="1:58" x14ac:dyDescent="0.25">
      <c r="A823" s="7">
        <v>0.57013888888888897</v>
      </c>
      <c r="B823" s="1">
        <v>321.80853076375342</v>
      </c>
      <c r="C823" s="2">
        <v>176</v>
      </c>
      <c r="D823" s="2">
        <v>145.80853076375342</v>
      </c>
      <c r="H823" s="1">
        <v>892.75914986073519</v>
      </c>
      <c r="I823" s="2">
        <v>93</v>
      </c>
      <c r="J823" s="2">
        <v>799.75914986073519</v>
      </c>
      <c r="N823" s="1">
        <v>83.047362777742819</v>
      </c>
      <c r="O823" s="2">
        <v>289</v>
      </c>
      <c r="P823" s="2">
        <v>-205.95263722225718</v>
      </c>
      <c r="T823" s="1">
        <v>477.52233597202115</v>
      </c>
      <c r="U823" s="2">
        <v>172</v>
      </c>
      <c r="V823" s="2">
        <v>305.52233597202115</v>
      </c>
      <c r="Z823" s="2">
        <v>778.57</v>
      </c>
      <c r="AA823" s="2">
        <v>3406</v>
      </c>
      <c r="AB823" s="2">
        <v>-2627.43</v>
      </c>
      <c r="AF823" s="2">
        <v>145.33000000000001</v>
      </c>
      <c r="AG823" s="2">
        <v>356</v>
      </c>
      <c r="AH823" s="2">
        <v>-210.67</v>
      </c>
      <c r="AL823" s="2">
        <v>321.81</v>
      </c>
      <c r="AM823" s="2">
        <v>483</v>
      </c>
      <c r="AN823" s="2">
        <v>-161.19</v>
      </c>
      <c r="AR823" s="2">
        <v>654</v>
      </c>
      <c r="AS823" s="2">
        <v>2262</v>
      </c>
      <c r="AT823" s="2">
        <v>-1608</v>
      </c>
      <c r="AX823" s="2">
        <v>809.71</v>
      </c>
      <c r="AY823" s="2">
        <v>64</v>
      </c>
      <c r="AZ823" s="2">
        <v>745.71</v>
      </c>
      <c r="BD823" s="2">
        <v>975.81</v>
      </c>
      <c r="BE823" s="2">
        <v>298</v>
      </c>
      <c r="BF823" s="2">
        <v>677.81</v>
      </c>
    </row>
    <row r="824" spans="1:58" x14ac:dyDescent="0.25">
      <c r="A824" s="7">
        <v>0.57083333333333297</v>
      </c>
      <c r="B824" s="1">
        <v>290.52817739066188</v>
      </c>
      <c r="C824" s="2">
        <v>31</v>
      </c>
      <c r="D824" s="2">
        <v>259.52817739066188</v>
      </c>
      <c r="H824" s="1">
        <v>892.33654484274712</v>
      </c>
      <c r="I824" s="2">
        <v>93</v>
      </c>
      <c r="J824" s="2">
        <v>799.33654484274712</v>
      </c>
      <c r="N824" s="1">
        <v>83.008050683046235</v>
      </c>
      <c r="O824" s="2">
        <v>289</v>
      </c>
      <c r="P824" s="2">
        <v>-205.99194931695376</v>
      </c>
      <c r="T824" s="1">
        <v>435.79226608599276</v>
      </c>
      <c r="U824" s="2">
        <v>172</v>
      </c>
      <c r="V824" s="2">
        <v>263.79226608599276</v>
      </c>
      <c r="Z824" s="2">
        <v>674.44</v>
      </c>
      <c r="AA824" s="2">
        <v>3406</v>
      </c>
      <c r="AB824" s="2">
        <v>-2731.56</v>
      </c>
      <c r="AF824" s="2">
        <v>155.63999999999999</v>
      </c>
      <c r="AG824" s="2">
        <v>356</v>
      </c>
      <c r="AH824" s="2">
        <v>-200.36</v>
      </c>
      <c r="AL824" s="2">
        <v>321.66000000000003</v>
      </c>
      <c r="AM824" s="2">
        <v>483</v>
      </c>
      <c r="AN824" s="2">
        <v>-161.33999999999997</v>
      </c>
      <c r="AR824" s="2">
        <v>664.06</v>
      </c>
      <c r="AS824" s="2">
        <v>2262</v>
      </c>
      <c r="AT824" s="2">
        <v>-1597.94</v>
      </c>
      <c r="AX824" s="2">
        <v>508.42</v>
      </c>
      <c r="AY824" s="2">
        <v>64</v>
      </c>
      <c r="AZ824" s="2">
        <v>444.42</v>
      </c>
      <c r="BD824" s="2">
        <v>954.59</v>
      </c>
      <c r="BE824" s="2">
        <v>298</v>
      </c>
      <c r="BF824" s="2">
        <v>656.59</v>
      </c>
    </row>
    <row r="825" spans="1:58" x14ac:dyDescent="0.25">
      <c r="A825" s="7">
        <v>0.57152777777777797</v>
      </c>
      <c r="B825" s="1">
        <v>290.38670793657616</v>
      </c>
      <c r="C825" s="2">
        <v>31</v>
      </c>
      <c r="D825" s="2">
        <v>259.38670793657616</v>
      </c>
      <c r="H825" s="1">
        <v>891.90203151948378</v>
      </c>
      <c r="I825" s="2">
        <v>43</v>
      </c>
      <c r="J825" s="2">
        <v>848.90203151948378</v>
      </c>
      <c r="N825" s="1">
        <v>82.967630839021751</v>
      </c>
      <c r="O825" s="2">
        <v>289</v>
      </c>
      <c r="P825" s="2">
        <v>-206.03236916097825</v>
      </c>
      <c r="T825" s="1">
        <v>684.48295442192943</v>
      </c>
      <c r="U825" s="2">
        <v>172</v>
      </c>
      <c r="V825" s="2">
        <v>512.48295442192943</v>
      </c>
      <c r="Z825" s="2">
        <v>663.74</v>
      </c>
      <c r="AA825" s="2">
        <v>3406</v>
      </c>
      <c r="AB825" s="2">
        <v>-2742.26</v>
      </c>
      <c r="AF825" s="2">
        <v>155.56</v>
      </c>
      <c r="AG825" s="2">
        <v>356</v>
      </c>
      <c r="AH825" s="2">
        <v>-200.44</v>
      </c>
      <c r="AL825" s="2">
        <v>290.39</v>
      </c>
      <c r="AM825" s="2">
        <v>483</v>
      </c>
      <c r="AN825" s="2">
        <v>-192.61</v>
      </c>
      <c r="AR825" s="2">
        <v>632.63</v>
      </c>
      <c r="AS825" s="2">
        <v>2262</v>
      </c>
      <c r="AT825" s="2">
        <v>-1629.37</v>
      </c>
      <c r="AX825" s="2">
        <v>549.66</v>
      </c>
      <c r="AY825" s="2">
        <v>124</v>
      </c>
      <c r="AZ825" s="2">
        <v>425.65999999999997</v>
      </c>
      <c r="BD825" s="2">
        <v>508.18</v>
      </c>
      <c r="BE825" s="2">
        <v>298</v>
      </c>
      <c r="BF825" s="2">
        <v>210.18</v>
      </c>
    </row>
    <row r="826" spans="1:58" x14ac:dyDescent="0.25">
      <c r="A826" s="7">
        <v>0.57222222222222197</v>
      </c>
      <c r="B826" s="1">
        <v>290.24136402326502</v>
      </c>
      <c r="C826" s="2">
        <v>31</v>
      </c>
      <c r="D826" s="2">
        <v>259.24136402326502</v>
      </c>
      <c r="H826" s="1">
        <v>901.82138107228786</v>
      </c>
      <c r="I826" s="2">
        <v>43</v>
      </c>
      <c r="J826" s="2">
        <v>858.82138107228786</v>
      </c>
      <c r="N826" s="1">
        <v>82.926104006647165</v>
      </c>
      <c r="O826" s="2">
        <v>414</v>
      </c>
      <c r="P826" s="2">
        <v>-331.07389599335283</v>
      </c>
      <c r="T826" s="1">
        <v>518.28815004154467</v>
      </c>
      <c r="U826" s="2">
        <v>172</v>
      </c>
      <c r="V826" s="2">
        <v>346.28815004154467</v>
      </c>
      <c r="Z826" s="2">
        <v>570.12</v>
      </c>
      <c r="AA826" s="2">
        <v>3406</v>
      </c>
      <c r="AB826" s="2">
        <v>-2835.88</v>
      </c>
      <c r="AF826" s="2">
        <v>155.49</v>
      </c>
      <c r="AG826" s="2">
        <v>248</v>
      </c>
      <c r="AH826" s="2">
        <v>-92.509999999999991</v>
      </c>
      <c r="AL826" s="2">
        <v>383.53</v>
      </c>
      <c r="AM826" s="2">
        <v>483</v>
      </c>
      <c r="AN826" s="2">
        <v>-99.470000000000027</v>
      </c>
      <c r="AR826" s="2">
        <v>580.48</v>
      </c>
      <c r="AS826" s="2">
        <v>2262</v>
      </c>
      <c r="AT826" s="2">
        <v>-1681.52</v>
      </c>
      <c r="AX826" s="2">
        <v>518.29</v>
      </c>
      <c r="AY826" s="2">
        <v>124</v>
      </c>
      <c r="AZ826" s="2">
        <v>394.28999999999996</v>
      </c>
      <c r="BD826" s="2">
        <v>487.19</v>
      </c>
      <c r="BE826" s="2">
        <v>298</v>
      </c>
      <c r="BF826" s="2">
        <v>189.19</v>
      </c>
    </row>
    <row r="827" spans="1:58" x14ac:dyDescent="0.25">
      <c r="A827" s="7">
        <v>0.57291666666666696</v>
      </c>
      <c r="B827" s="1">
        <v>279.73171451611364</v>
      </c>
      <c r="C827" s="2">
        <v>31</v>
      </c>
      <c r="D827" s="2">
        <v>248.73171451611364</v>
      </c>
      <c r="H827" s="1">
        <v>901.35774677414395</v>
      </c>
      <c r="I827" s="2">
        <v>43</v>
      </c>
      <c r="J827" s="2">
        <v>858.35774677414395</v>
      </c>
      <c r="N827" s="1">
        <v>82.883470967737381</v>
      </c>
      <c r="O827" s="2">
        <v>414</v>
      </c>
      <c r="P827" s="2">
        <v>-331.11652903226263</v>
      </c>
      <c r="T827" s="1">
        <v>590.54473064512877</v>
      </c>
      <c r="U827" s="2">
        <v>172</v>
      </c>
      <c r="V827" s="2">
        <v>418.54473064512877</v>
      </c>
      <c r="Z827" s="2">
        <v>714.87</v>
      </c>
      <c r="AA827" s="2">
        <v>3406</v>
      </c>
      <c r="AB827" s="2">
        <v>-2691.13</v>
      </c>
      <c r="AF827" s="2">
        <v>145.05000000000001</v>
      </c>
      <c r="AG827" s="2">
        <v>425</v>
      </c>
      <c r="AH827" s="2">
        <v>-279.95</v>
      </c>
      <c r="AL827" s="2">
        <v>393.7</v>
      </c>
      <c r="AM827" s="2">
        <v>483</v>
      </c>
      <c r="AN827" s="2">
        <v>-89.300000000000011</v>
      </c>
      <c r="AR827" s="2">
        <v>994.6</v>
      </c>
      <c r="AS827" s="2">
        <v>2262</v>
      </c>
      <c r="AT827" s="2">
        <v>-1267.4000000000001</v>
      </c>
      <c r="AX827" s="2">
        <v>486.94</v>
      </c>
      <c r="AY827" s="2">
        <v>124</v>
      </c>
      <c r="AZ827" s="2">
        <v>362.94</v>
      </c>
      <c r="BD827" s="2">
        <v>486.94</v>
      </c>
      <c r="BE827" s="2">
        <v>298</v>
      </c>
      <c r="BF827" s="2">
        <v>188.94</v>
      </c>
    </row>
    <row r="828" spans="1:58" x14ac:dyDescent="0.25">
      <c r="A828" s="7">
        <v>0.57361111111111096</v>
      </c>
      <c r="B828" s="1">
        <v>279.58409727163649</v>
      </c>
      <c r="C828" s="2">
        <v>31</v>
      </c>
      <c r="D828" s="2">
        <v>248.58409727163649</v>
      </c>
      <c r="H828" s="1">
        <v>973.36685716791965</v>
      </c>
      <c r="I828" s="2">
        <v>43</v>
      </c>
      <c r="J828" s="2">
        <v>930.36685716791965</v>
      </c>
      <c r="N828" s="1">
        <v>103.54966565616166</v>
      </c>
      <c r="O828" s="2">
        <v>414</v>
      </c>
      <c r="P828" s="2">
        <v>-310.45033434383834</v>
      </c>
      <c r="T828" s="1">
        <v>579.87812767450532</v>
      </c>
      <c r="U828" s="2">
        <v>172</v>
      </c>
      <c r="V828" s="2">
        <v>407.87812767450532</v>
      </c>
      <c r="Z828" s="2">
        <v>745.56</v>
      </c>
      <c r="AA828" s="2">
        <v>3536</v>
      </c>
      <c r="AB828" s="2">
        <v>-2790.44</v>
      </c>
      <c r="AF828" s="2">
        <v>186.39</v>
      </c>
      <c r="AG828" s="2">
        <v>425</v>
      </c>
      <c r="AH828" s="2">
        <v>-238.61</v>
      </c>
      <c r="AL828" s="2">
        <v>403.84</v>
      </c>
      <c r="AM828" s="2">
        <v>483</v>
      </c>
      <c r="AN828" s="2">
        <v>-79.160000000000025</v>
      </c>
      <c r="AR828" s="2">
        <v>983.72</v>
      </c>
      <c r="AS828" s="2">
        <v>2262</v>
      </c>
      <c r="AT828" s="2">
        <v>-1278.28</v>
      </c>
      <c r="AX828" s="2">
        <v>445.26</v>
      </c>
      <c r="AY828" s="2">
        <v>124</v>
      </c>
      <c r="AZ828" s="2">
        <v>321.26</v>
      </c>
      <c r="BD828" s="2">
        <v>517.75</v>
      </c>
      <c r="BE828" s="2">
        <v>298</v>
      </c>
      <c r="BF828" s="2">
        <v>219.75</v>
      </c>
    </row>
    <row r="829" spans="1:58" x14ac:dyDescent="0.25">
      <c r="A829" s="7">
        <v>0.57430555555555596</v>
      </c>
      <c r="B829" s="1">
        <v>269.08339088041612</v>
      </c>
      <c r="C829" s="2">
        <v>31</v>
      </c>
      <c r="D829" s="2">
        <v>238.08339088041612</v>
      </c>
      <c r="H829" s="1">
        <v>962.49059045687306</v>
      </c>
      <c r="I829" s="2">
        <v>43</v>
      </c>
      <c r="J829" s="2">
        <v>919.49059045687306</v>
      </c>
      <c r="N829" s="1">
        <v>93.144250689374815</v>
      </c>
      <c r="O829" s="2">
        <v>414</v>
      </c>
      <c r="P829" s="2">
        <v>-320.85574931062519</v>
      </c>
      <c r="T829" s="1">
        <v>579.56422651166565</v>
      </c>
      <c r="U829" s="2">
        <v>172</v>
      </c>
      <c r="V829" s="2">
        <v>407.56422651166565</v>
      </c>
      <c r="Z829" s="2">
        <v>662.36</v>
      </c>
      <c r="AA829" s="2">
        <v>3346</v>
      </c>
      <c r="AB829" s="2">
        <v>-2683.64</v>
      </c>
      <c r="AF829" s="2">
        <v>165.59</v>
      </c>
      <c r="AG829" s="2">
        <v>743</v>
      </c>
      <c r="AH829" s="2">
        <v>-577.41</v>
      </c>
      <c r="AL829" s="2">
        <v>362.23</v>
      </c>
      <c r="AM829" s="2">
        <v>594</v>
      </c>
      <c r="AN829" s="2">
        <v>-231.76999999999998</v>
      </c>
      <c r="AR829" s="2">
        <v>962.49</v>
      </c>
      <c r="AS829" s="2">
        <v>2262</v>
      </c>
      <c r="AT829" s="2">
        <v>-1299.51</v>
      </c>
      <c r="AX829" s="2">
        <v>413.97</v>
      </c>
      <c r="AY829" s="2">
        <v>124</v>
      </c>
      <c r="AZ829" s="2">
        <v>289.97000000000003</v>
      </c>
      <c r="BD829" s="2">
        <v>507.12</v>
      </c>
      <c r="BE829" s="2">
        <v>298</v>
      </c>
      <c r="BF829" s="2">
        <v>209.12</v>
      </c>
    </row>
    <row r="830" spans="1:58" x14ac:dyDescent="0.25">
      <c r="A830" s="7">
        <v>0.57499999999999996</v>
      </c>
      <c r="B830" s="1">
        <v>268.93406391209493</v>
      </c>
      <c r="C830" s="2">
        <v>31</v>
      </c>
      <c r="D830" s="2">
        <v>237.93406391209493</v>
      </c>
      <c r="H830" s="1">
        <v>972.30007722065079</v>
      </c>
      <c r="I830" s="2">
        <v>43</v>
      </c>
      <c r="J830" s="2">
        <v>929.30007722065079</v>
      </c>
      <c r="N830" s="1">
        <v>82.748942742183047</v>
      </c>
      <c r="O830" s="2">
        <v>414</v>
      </c>
      <c r="P830" s="2">
        <v>-331.25105725781697</v>
      </c>
      <c r="T830" s="1">
        <v>589.58621703805409</v>
      </c>
      <c r="U830" s="2">
        <v>172</v>
      </c>
      <c r="V830" s="2">
        <v>417.58621703805409</v>
      </c>
      <c r="Z830" s="2">
        <v>651.65</v>
      </c>
      <c r="AA830" s="2">
        <v>3346</v>
      </c>
      <c r="AB830" s="2">
        <v>-2694.35</v>
      </c>
      <c r="AF830" s="2">
        <v>196.53</v>
      </c>
      <c r="AG830" s="2">
        <v>743</v>
      </c>
      <c r="AH830" s="2">
        <v>-546.47</v>
      </c>
      <c r="AL830" s="2">
        <v>362.03</v>
      </c>
      <c r="AM830" s="2">
        <v>594</v>
      </c>
      <c r="AN830" s="2">
        <v>-231.97000000000003</v>
      </c>
      <c r="AR830" s="2">
        <v>703.37</v>
      </c>
      <c r="AS830" s="2">
        <v>2262</v>
      </c>
      <c r="AT830" s="2">
        <v>-1558.63</v>
      </c>
      <c r="AX830" s="2">
        <v>403.4</v>
      </c>
      <c r="AY830" s="2">
        <v>124</v>
      </c>
      <c r="AZ830" s="2">
        <v>279.39999999999998</v>
      </c>
      <c r="BD830" s="2">
        <v>517.17999999999995</v>
      </c>
      <c r="BE830" s="2">
        <v>298</v>
      </c>
      <c r="BF830" s="2">
        <v>219.17999999999995</v>
      </c>
    </row>
    <row r="831" spans="1:58" x14ac:dyDescent="0.25">
      <c r="A831" s="7">
        <v>0.57569444444444495</v>
      </c>
      <c r="B831" s="1">
        <v>268.78115261233529</v>
      </c>
      <c r="C831" s="2">
        <v>31</v>
      </c>
      <c r="D831" s="2">
        <v>237.78115261233529</v>
      </c>
      <c r="H831" s="1">
        <v>971.7472440599812</v>
      </c>
      <c r="I831" s="2">
        <v>43</v>
      </c>
      <c r="J831" s="2">
        <v>928.7472440599812</v>
      </c>
      <c r="N831" s="1">
        <v>72.364156472551812</v>
      </c>
      <c r="O831" s="2">
        <v>414</v>
      </c>
      <c r="P831" s="2">
        <v>-341.63584352744817</v>
      </c>
      <c r="T831" s="1">
        <v>568.5755151414786</v>
      </c>
      <c r="U831" s="2">
        <v>172</v>
      </c>
      <c r="V831" s="2">
        <v>396.5755151414786</v>
      </c>
      <c r="Z831" s="2">
        <v>671.95</v>
      </c>
      <c r="AA831" s="2">
        <v>3346</v>
      </c>
      <c r="AB831" s="2">
        <v>-2674.05</v>
      </c>
      <c r="AF831" s="2">
        <v>248.11</v>
      </c>
      <c r="AG831" s="2">
        <v>743</v>
      </c>
      <c r="AH831" s="2">
        <v>-494.89</v>
      </c>
      <c r="AL831" s="2">
        <v>361.82</v>
      </c>
      <c r="AM831" s="2">
        <v>594</v>
      </c>
      <c r="AN831" s="2">
        <v>-232.18</v>
      </c>
      <c r="AR831" s="2">
        <v>847.69</v>
      </c>
      <c r="AS831" s="2">
        <v>2262</v>
      </c>
      <c r="AT831" s="2">
        <v>-1414.31</v>
      </c>
      <c r="AX831" s="2">
        <v>361.82</v>
      </c>
      <c r="AY831" s="2">
        <v>124</v>
      </c>
      <c r="AZ831" s="2">
        <v>237.82</v>
      </c>
      <c r="BD831" s="2">
        <v>516.89</v>
      </c>
      <c r="BE831" s="2">
        <v>298</v>
      </c>
      <c r="BF831" s="2">
        <v>218.89</v>
      </c>
    </row>
    <row r="832" spans="1:58" x14ac:dyDescent="0.25">
      <c r="A832" s="7">
        <v>0.57638888888888895</v>
      </c>
      <c r="B832" s="1">
        <v>712.88852039736889</v>
      </c>
      <c r="C832" s="2">
        <v>31</v>
      </c>
      <c r="D832" s="2">
        <v>681.88852039736889</v>
      </c>
      <c r="H832" s="1">
        <v>950.51802719649208</v>
      </c>
      <c r="I832" s="2">
        <v>43</v>
      </c>
      <c r="J832" s="2">
        <v>907.51802719649208</v>
      </c>
      <c r="N832" s="1">
        <v>82.653741495347148</v>
      </c>
      <c r="O832" s="2">
        <v>414</v>
      </c>
      <c r="P832" s="2">
        <v>-331.34625850465284</v>
      </c>
      <c r="T832" s="1">
        <v>578.57619046743002</v>
      </c>
      <c r="U832" s="2">
        <v>172</v>
      </c>
      <c r="V832" s="2">
        <v>406.57619046743002</v>
      </c>
      <c r="Z832" s="2">
        <v>764.55</v>
      </c>
      <c r="AA832" s="2">
        <v>2877</v>
      </c>
      <c r="AB832" s="2">
        <v>-2112.4499999999998</v>
      </c>
      <c r="AF832" s="2">
        <v>247.96</v>
      </c>
      <c r="AG832" s="2">
        <v>743</v>
      </c>
      <c r="AH832" s="2">
        <v>-495.03999999999996</v>
      </c>
      <c r="AL832" s="2">
        <v>351.28</v>
      </c>
      <c r="AM832" s="2">
        <v>594</v>
      </c>
      <c r="AN832" s="2">
        <v>-242.72000000000003</v>
      </c>
      <c r="AR832" s="2">
        <v>847.2</v>
      </c>
      <c r="AS832" s="2">
        <v>2262</v>
      </c>
      <c r="AT832" s="2">
        <v>-1414.8</v>
      </c>
      <c r="AX832" s="2">
        <v>371.94</v>
      </c>
      <c r="AY832" s="2">
        <v>124</v>
      </c>
      <c r="AZ832" s="2">
        <v>247.94</v>
      </c>
      <c r="BD832" s="2">
        <v>485.59</v>
      </c>
      <c r="BE832" s="2">
        <v>298</v>
      </c>
      <c r="BF832" s="2">
        <v>187.58999999999997</v>
      </c>
    </row>
    <row r="833" spans="1:58" x14ac:dyDescent="0.25">
      <c r="A833" s="7">
        <v>0.57708333333333295</v>
      </c>
      <c r="B833" s="1">
        <v>805.39376580261876</v>
      </c>
      <c r="C833" s="2">
        <v>31</v>
      </c>
      <c r="D833" s="2">
        <v>774.39376580261876</v>
      </c>
      <c r="H833" s="1">
        <v>929.30049900302151</v>
      </c>
      <c r="I833" s="2">
        <v>43</v>
      </c>
      <c r="J833" s="2">
        <v>886.30049900302151</v>
      </c>
      <c r="N833" s="1">
        <v>92.930049900302151</v>
      </c>
      <c r="O833" s="2">
        <v>414</v>
      </c>
      <c r="P833" s="2">
        <v>-321.06995009969785</v>
      </c>
      <c r="T833" s="1">
        <v>650.51034930211517</v>
      </c>
      <c r="U833" s="2">
        <v>172</v>
      </c>
      <c r="V833" s="2">
        <v>478.51034930211517</v>
      </c>
      <c r="Z833" s="2">
        <v>867.35</v>
      </c>
      <c r="AA833" s="2">
        <v>2877</v>
      </c>
      <c r="AB833" s="2">
        <v>-2009.65</v>
      </c>
      <c r="AF833" s="2">
        <v>247.81</v>
      </c>
      <c r="AG833" s="2">
        <v>630</v>
      </c>
      <c r="AH833" s="2">
        <v>-382.19</v>
      </c>
      <c r="AL833" s="2">
        <v>340.74</v>
      </c>
      <c r="AM833" s="2">
        <v>594</v>
      </c>
      <c r="AN833" s="2">
        <v>-253.26</v>
      </c>
      <c r="AR833" s="2">
        <v>846.7</v>
      </c>
      <c r="AS833" s="2">
        <v>2262</v>
      </c>
      <c r="AT833" s="2">
        <v>-1415.3</v>
      </c>
      <c r="AX833" s="2">
        <v>351.07</v>
      </c>
      <c r="AY833" s="2">
        <v>124</v>
      </c>
      <c r="AZ833" s="2">
        <v>227.07</v>
      </c>
      <c r="BD833" s="2">
        <v>526.6</v>
      </c>
      <c r="BE833" s="2">
        <v>298</v>
      </c>
      <c r="BF833" s="2">
        <v>228.60000000000002</v>
      </c>
    </row>
    <row r="834" spans="1:58" x14ac:dyDescent="0.25">
      <c r="A834" s="7">
        <v>0.57777777777777795</v>
      </c>
      <c r="B834" s="1">
        <v>794.58355855227364</v>
      </c>
      <c r="C834" s="2">
        <v>31</v>
      </c>
      <c r="D834" s="2">
        <v>763.58355855227364</v>
      </c>
      <c r="H834" s="1">
        <v>928.73402947668353</v>
      </c>
      <c r="I834" s="2">
        <v>43</v>
      </c>
      <c r="J834" s="2">
        <v>885.73402947668353</v>
      </c>
      <c r="N834" s="1">
        <v>92.873402947668325</v>
      </c>
      <c r="O834" s="2">
        <v>414</v>
      </c>
      <c r="P834" s="2">
        <v>-321.1265970523317</v>
      </c>
      <c r="T834" s="1">
        <v>650.1138206336783</v>
      </c>
      <c r="U834" s="2">
        <v>172</v>
      </c>
      <c r="V834" s="2">
        <v>478.1138206336783</v>
      </c>
      <c r="Z834" s="2">
        <v>856.5</v>
      </c>
      <c r="AA834" s="2">
        <v>2877</v>
      </c>
      <c r="AB834" s="2">
        <v>-2020.5</v>
      </c>
      <c r="AF834" s="2">
        <v>216.7</v>
      </c>
      <c r="AG834" s="2">
        <v>63</v>
      </c>
      <c r="AH834" s="2">
        <v>153.69999999999999</v>
      </c>
      <c r="AL834" s="2">
        <v>330.22</v>
      </c>
      <c r="AM834" s="2">
        <v>594</v>
      </c>
      <c r="AN834" s="2">
        <v>-263.77999999999997</v>
      </c>
      <c r="AR834" s="2">
        <v>846.18</v>
      </c>
      <c r="AS834" s="2">
        <v>2262</v>
      </c>
      <c r="AT834" s="2">
        <v>-1415.8200000000002</v>
      </c>
      <c r="AX834" s="2">
        <v>371.49</v>
      </c>
      <c r="AY834" s="2">
        <v>196</v>
      </c>
      <c r="AZ834" s="2">
        <v>175.49</v>
      </c>
      <c r="BD834" s="2">
        <v>495.32</v>
      </c>
      <c r="BE834" s="2">
        <v>298</v>
      </c>
      <c r="BF834" s="2">
        <v>197.32</v>
      </c>
    </row>
    <row r="835" spans="1:58" x14ac:dyDescent="0.25">
      <c r="A835" s="7">
        <v>0.57847222222222205</v>
      </c>
      <c r="B835" s="1">
        <v>794.08833256566891</v>
      </c>
      <c r="C835" s="2">
        <v>31</v>
      </c>
      <c r="D835" s="2">
        <v>763.08833256566891</v>
      </c>
      <c r="H835" s="1">
        <v>959.09370037152223</v>
      </c>
      <c r="I835" s="2">
        <v>43</v>
      </c>
      <c r="J835" s="2">
        <v>916.09370037152223</v>
      </c>
      <c r="N835" s="1">
        <v>103.1283548786583</v>
      </c>
      <c r="O835" s="2">
        <v>191</v>
      </c>
      <c r="P835" s="2">
        <v>-87.8716451213417</v>
      </c>
      <c r="T835" s="1">
        <v>577.51878732048647</v>
      </c>
      <c r="U835" s="2">
        <v>172</v>
      </c>
      <c r="V835" s="2">
        <v>405.51878732048647</v>
      </c>
      <c r="Z835" s="2">
        <v>959.09</v>
      </c>
      <c r="AA835" s="2">
        <v>2877</v>
      </c>
      <c r="AB835" s="2">
        <v>-1917.9099999999999</v>
      </c>
      <c r="AF835" s="2">
        <v>257.82</v>
      </c>
      <c r="AG835" s="2">
        <v>63</v>
      </c>
      <c r="AH835" s="2">
        <v>194.82</v>
      </c>
      <c r="AL835" s="2">
        <v>330.01</v>
      </c>
      <c r="AM835" s="2">
        <v>594</v>
      </c>
      <c r="AN835" s="2">
        <v>-263.99</v>
      </c>
      <c r="AR835" s="2">
        <v>845.65</v>
      </c>
      <c r="AS835" s="2">
        <v>2262</v>
      </c>
      <c r="AT835" s="2">
        <v>-1416.35</v>
      </c>
      <c r="AX835" s="2">
        <v>453.76</v>
      </c>
      <c r="AY835" s="2">
        <v>196</v>
      </c>
      <c r="AZ835" s="2">
        <v>257.76</v>
      </c>
      <c r="BD835" s="2">
        <v>536.27</v>
      </c>
      <c r="BE835" s="2">
        <v>1509</v>
      </c>
      <c r="BF835" s="2">
        <v>-972.73</v>
      </c>
    </row>
    <row r="836" spans="1:58" x14ac:dyDescent="0.25">
      <c r="A836" s="7">
        <v>0.57916666666666705</v>
      </c>
      <c r="B836" s="1">
        <v>834.80760287438625</v>
      </c>
      <c r="C836" s="2">
        <v>31</v>
      </c>
      <c r="D836" s="2">
        <v>803.80760287438625</v>
      </c>
      <c r="H836" s="1">
        <v>979.09533670452697</v>
      </c>
      <c r="I836" s="2">
        <v>43</v>
      </c>
      <c r="J836" s="2">
        <v>936.09533670452697</v>
      </c>
      <c r="N836" s="1">
        <v>113.36893372368209</v>
      </c>
      <c r="O836" s="2">
        <v>191</v>
      </c>
      <c r="P836" s="2">
        <v>-77.63106627631791</v>
      </c>
      <c r="T836" s="1">
        <v>556.5384019162575</v>
      </c>
      <c r="U836" s="2">
        <v>172</v>
      </c>
      <c r="V836" s="2">
        <v>384.5384019162575</v>
      </c>
      <c r="Z836" s="2">
        <v>886.34</v>
      </c>
      <c r="AA836" s="2">
        <v>2877</v>
      </c>
      <c r="AB836" s="2">
        <v>-1990.6599999999999</v>
      </c>
      <c r="AF836" s="2">
        <v>237.04</v>
      </c>
      <c r="AG836" s="2">
        <v>63</v>
      </c>
      <c r="AH836" s="2">
        <v>174.04</v>
      </c>
      <c r="AL836" s="2">
        <v>371.03</v>
      </c>
      <c r="AM836" s="2">
        <v>594</v>
      </c>
      <c r="AN836" s="2">
        <v>-222.97000000000003</v>
      </c>
      <c r="AR836" s="2">
        <v>834.81</v>
      </c>
      <c r="AS836" s="2">
        <v>2421</v>
      </c>
      <c r="AT836" s="2">
        <v>-1586.19</v>
      </c>
      <c r="AX836" s="2">
        <v>494.7</v>
      </c>
      <c r="AY836" s="2">
        <v>196</v>
      </c>
      <c r="AZ836" s="2">
        <v>298.7</v>
      </c>
      <c r="BD836" s="2">
        <v>535.92999999999995</v>
      </c>
      <c r="BE836" s="2">
        <v>1509</v>
      </c>
      <c r="BF836" s="2">
        <v>-973.07</v>
      </c>
    </row>
    <row r="837" spans="1:58" x14ac:dyDescent="0.25">
      <c r="A837" s="7">
        <v>0.57986111111111105</v>
      </c>
      <c r="B837" s="1">
        <v>803.36573933523891</v>
      </c>
      <c r="C837" s="2">
        <v>31</v>
      </c>
      <c r="D837" s="2">
        <v>772.36573933523891</v>
      </c>
      <c r="H837" s="1">
        <v>957.85915074586194</v>
      </c>
      <c r="I837" s="2">
        <v>43</v>
      </c>
      <c r="J837" s="2">
        <v>914.85915074586194</v>
      </c>
      <c r="N837" s="1">
        <v>113.2951683677901</v>
      </c>
      <c r="O837" s="2">
        <v>191</v>
      </c>
      <c r="P837" s="2">
        <v>-77.704831632209903</v>
      </c>
      <c r="T837" s="1">
        <v>556.17628107824237</v>
      </c>
      <c r="U837" s="2">
        <v>172</v>
      </c>
      <c r="V837" s="2">
        <v>384.17628107824237</v>
      </c>
      <c r="Z837" s="2">
        <v>885.76</v>
      </c>
      <c r="AA837" s="2">
        <v>2877</v>
      </c>
      <c r="AB837" s="2">
        <v>-1991.24</v>
      </c>
      <c r="AF837" s="2">
        <v>247.19</v>
      </c>
      <c r="AG837" s="2">
        <v>63</v>
      </c>
      <c r="AH837" s="2">
        <v>184.19</v>
      </c>
      <c r="AL837" s="2">
        <v>370.78</v>
      </c>
      <c r="AM837" s="2">
        <v>594</v>
      </c>
      <c r="AN837" s="2">
        <v>-223.22000000000003</v>
      </c>
      <c r="AR837" s="2">
        <v>782.77</v>
      </c>
      <c r="AS837" s="2">
        <v>187</v>
      </c>
      <c r="AT837" s="2">
        <v>595.77</v>
      </c>
      <c r="AX837" s="2">
        <v>504.68</v>
      </c>
      <c r="AY837" s="2">
        <v>196</v>
      </c>
      <c r="AZ837" s="2">
        <v>308.68</v>
      </c>
      <c r="BD837" s="2">
        <v>545.88</v>
      </c>
      <c r="BE837" s="2">
        <v>1509</v>
      </c>
      <c r="BF837" s="2">
        <v>-963.12</v>
      </c>
    </row>
    <row r="838" spans="1:58" x14ac:dyDescent="0.25">
      <c r="A838" s="7">
        <v>0.58055555555555605</v>
      </c>
      <c r="B838" s="1">
        <v>566.0994784375938</v>
      </c>
      <c r="C838" s="2">
        <v>31</v>
      </c>
      <c r="D838" s="2">
        <v>535.0994784375938</v>
      </c>
      <c r="H838" s="1">
        <v>833.71014097172906</v>
      </c>
      <c r="I838" s="2">
        <v>43</v>
      </c>
      <c r="J838" s="2">
        <v>790.71014097172906</v>
      </c>
      <c r="N838" s="1">
        <v>102.92717789774431</v>
      </c>
      <c r="O838" s="2">
        <v>191</v>
      </c>
      <c r="P838" s="2">
        <v>-88.072822102255685</v>
      </c>
      <c r="T838" s="1">
        <v>576.39219622736823</v>
      </c>
      <c r="U838" s="2">
        <v>1600</v>
      </c>
      <c r="V838" s="2">
        <v>-1023.6078037726318</v>
      </c>
      <c r="Z838" s="2">
        <v>885.17</v>
      </c>
      <c r="AA838" s="2">
        <v>2877</v>
      </c>
      <c r="AB838" s="2">
        <v>-1991.83</v>
      </c>
      <c r="AF838" s="2">
        <v>236.73</v>
      </c>
      <c r="AG838" s="2">
        <v>63</v>
      </c>
      <c r="AH838" s="2">
        <v>173.73</v>
      </c>
      <c r="AL838" s="2">
        <v>360.25</v>
      </c>
      <c r="AM838" s="2">
        <v>654</v>
      </c>
      <c r="AN838" s="2">
        <v>-293.75</v>
      </c>
      <c r="AR838" s="2">
        <v>854.3</v>
      </c>
      <c r="AS838" s="2">
        <v>187</v>
      </c>
      <c r="AT838" s="2">
        <v>667.3</v>
      </c>
      <c r="AX838" s="2">
        <v>535.22</v>
      </c>
      <c r="AY838" s="2">
        <v>196</v>
      </c>
      <c r="AZ838" s="2">
        <v>339.22</v>
      </c>
      <c r="BD838" s="2">
        <v>545.51</v>
      </c>
      <c r="BE838" s="2">
        <v>1374</v>
      </c>
      <c r="BF838" s="2">
        <v>-828.49</v>
      </c>
    </row>
    <row r="839" spans="1:58" x14ac:dyDescent="0.25">
      <c r="A839" s="7">
        <v>0.58125000000000004</v>
      </c>
      <c r="B839" s="1">
        <v>576.00132341769972</v>
      </c>
      <c r="C839" s="2">
        <v>31</v>
      </c>
      <c r="D839" s="2">
        <v>545.00132341769972</v>
      </c>
      <c r="H839" s="1">
        <v>390.85804089058195</v>
      </c>
      <c r="I839" s="2">
        <v>43</v>
      </c>
      <c r="J839" s="2">
        <v>347.85804089058195</v>
      </c>
      <c r="N839" s="1">
        <v>113.1431170999053</v>
      </c>
      <c r="O839" s="2">
        <v>191</v>
      </c>
      <c r="P839" s="2">
        <v>-77.856882900094703</v>
      </c>
      <c r="T839" s="1">
        <v>524.57263382683368</v>
      </c>
      <c r="U839" s="2">
        <v>1600</v>
      </c>
      <c r="V839" s="2">
        <v>-1075.4273661731663</v>
      </c>
      <c r="Z839" s="2">
        <v>915.43</v>
      </c>
      <c r="AA839" s="2">
        <v>2877</v>
      </c>
      <c r="AB839" s="2">
        <v>-1961.5700000000002</v>
      </c>
      <c r="AF839" s="2">
        <v>226.29</v>
      </c>
      <c r="AG839" s="2">
        <v>63</v>
      </c>
      <c r="AH839" s="2">
        <v>163.29</v>
      </c>
      <c r="AL839" s="2">
        <v>380.57</v>
      </c>
      <c r="AM839" s="2">
        <v>654</v>
      </c>
      <c r="AN839" s="2">
        <v>-273.43</v>
      </c>
      <c r="AR839" s="2">
        <v>894.86</v>
      </c>
      <c r="AS839" s="2">
        <v>187</v>
      </c>
      <c r="AT839" s="2">
        <v>707.86</v>
      </c>
      <c r="AX839" s="2">
        <v>421.72</v>
      </c>
      <c r="AY839" s="2">
        <v>196</v>
      </c>
      <c r="AZ839" s="2">
        <v>225.72000000000003</v>
      </c>
      <c r="BD839" s="2">
        <v>534.86</v>
      </c>
      <c r="BE839" s="2">
        <v>1374</v>
      </c>
      <c r="BF839" s="2">
        <v>-839.14</v>
      </c>
    </row>
    <row r="840" spans="1:58" x14ac:dyDescent="0.25">
      <c r="A840" s="7">
        <v>0.58194444444444404</v>
      </c>
      <c r="B840" s="1">
        <v>565.32417025163238</v>
      </c>
      <c r="C840" s="2">
        <v>31</v>
      </c>
      <c r="D840" s="2">
        <v>534.32417025163238</v>
      </c>
      <c r="H840" s="1">
        <v>370.03036598288668</v>
      </c>
      <c r="I840" s="2">
        <v>83</v>
      </c>
      <c r="J840" s="2">
        <v>287.03036598288668</v>
      </c>
      <c r="N840" s="1">
        <v>123.34345532762887</v>
      </c>
      <c r="O840" s="2">
        <v>389</v>
      </c>
      <c r="P840" s="2">
        <v>-265.65654467237113</v>
      </c>
      <c r="T840" s="1">
        <v>555.04554897433002</v>
      </c>
      <c r="U840" s="2">
        <v>1600</v>
      </c>
      <c r="V840" s="2">
        <v>-1044.9544510256701</v>
      </c>
      <c r="Z840" s="2">
        <v>925.08</v>
      </c>
      <c r="AA840" s="2">
        <v>2877</v>
      </c>
      <c r="AB840" s="2">
        <v>-1951.92</v>
      </c>
      <c r="AF840" s="2">
        <v>215.85</v>
      </c>
      <c r="AG840" s="2">
        <v>123</v>
      </c>
      <c r="AH840" s="2">
        <v>92.85</v>
      </c>
      <c r="AL840" s="2">
        <v>380.31</v>
      </c>
      <c r="AM840" s="2">
        <v>654</v>
      </c>
      <c r="AN840" s="2">
        <v>-273.69</v>
      </c>
      <c r="AR840" s="2">
        <v>894.24</v>
      </c>
      <c r="AS840" s="2">
        <v>187</v>
      </c>
      <c r="AT840" s="2">
        <v>707.24</v>
      </c>
      <c r="AX840" s="2">
        <v>421.42</v>
      </c>
      <c r="AY840" s="2">
        <v>196</v>
      </c>
      <c r="AZ840" s="2">
        <v>225.42000000000002</v>
      </c>
      <c r="BD840" s="2">
        <v>400.87</v>
      </c>
      <c r="BE840" s="2">
        <v>1374</v>
      </c>
      <c r="BF840" s="2">
        <v>-973.13</v>
      </c>
    </row>
    <row r="841" spans="1:58" x14ac:dyDescent="0.25">
      <c r="A841" s="7">
        <v>0.58263888888888904</v>
      </c>
      <c r="B841" s="1">
        <v>441.66882404874906</v>
      </c>
      <c r="C841" s="2">
        <v>31</v>
      </c>
      <c r="D841" s="2">
        <v>410.66882404874906</v>
      </c>
      <c r="H841" s="1">
        <v>369.76924804081318</v>
      </c>
      <c r="I841" s="2">
        <v>83</v>
      </c>
      <c r="J841" s="2">
        <v>286.76924804081318</v>
      </c>
      <c r="N841" s="1">
        <v>112.98504801247068</v>
      </c>
      <c r="O841" s="2">
        <v>389</v>
      </c>
      <c r="P841" s="2">
        <v>-276.01495198752934</v>
      </c>
      <c r="T841" s="1">
        <v>544.38250406008603</v>
      </c>
      <c r="U841" s="2">
        <v>1600</v>
      </c>
      <c r="V841" s="2">
        <v>-1055.6174959399141</v>
      </c>
      <c r="Z841" s="2">
        <v>267.06</v>
      </c>
      <c r="AA841" s="2">
        <v>2877</v>
      </c>
      <c r="AB841" s="2">
        <v>-2609.94</v>
      </c>
      <c r="AF841" s="2">
        <v>205.43</v>
      </c>
      <c r="AG841" s="2">
        <v>123</v>
      </c>
      <c r="AH841" s="2">
        <v>82.43</v>
      </c>
      <c r="AL841" s="2">
        <v>410.85</v>
      </c>
      <c r="AM841" s="2">
        <v>654</v>
      </c>
      <c r="AN841" s="2">
        <v>-243.14999999999998</v>
      </c>
      <c r="AR841" s="2">
        <v>893.61</v>
      </c>
      <c r="AS841" s="2">
        <v>187</v>
      </c>
      <c r="AT841" s="2">
        <v>706.61</v>
      </c>
      <c r="AX841" s="2">
        <v>410.85</v>
      </c>
      <c r="AY841" s="2">
        <v>196</v>
      </c>
      <c r="AZ841" s="2">
        <v>214.85000000000002</v>
      </c>
      <c r="BD841" s="2">
        <v>390.31</v>
      </c>
      <c r="BE841" s="2">
        <v>1374</v>
      </c>
      <c r="BF841" s="2">
        <v>-983.69</v>
      </c>
    </row>
    <row r="842" spans="1:58" x14ac:dyDescent="0.25">
      <c r="A842" s="7">
        <v>0.58333333333333304</v>
      </c>
      <c r="B842" s="1">
        <v>410.55912904839897</v>
      </c>
      <c r="C842" s="2">
        <v>31</v>
      </c>
      <c r="D842" s="2">
        <v>379.55912904839897</v>
      </c>
      <c r="H842" s="1">
        <v>420.8231072746089</v>
      </c>
      <c r="I842" s="2">
        <v>71</v>
      </c>
      <c r="J842" s="2">
        <v>349.8231072746089</v>
      </c>
      <c r="N842" s="1">
        <v>123.1677387145197</v>
      </c>
      <c r="O842" s="2">
        <v>389</v>
      </c>
      <c r="P842" s="2">
        <v>-265.83226128548029</v>
      </c>
      <c r="T842" s="1">
        <v>502.93493308428873</v>
      </c>
      <c r="U842" s="2">
        <v>1600</v>
      </c>
      <c r="V842" s="2">
        <v>-1097.0650669157112</v>
      </c>
      <c r="Z842" s="2">
        <v>225.81</v>
      </c>
      <c r="AA842" s="2">
        <v>3046</v>
      </c>
      <c r="AB842" s="2">
        <v>-2820.19</v>
      </c>
      <c r="AF842" s="2">
        <v>174.49</v>
      </c>
      <c r="AG842" s="2">
        <v>148</v>
      </c>
      <c r="AH842" s="2">
        <v>26.490000000000009</v>
      </c>
      <c r="AL842" s="2">
        <v>246.34</v>
      </c>
      <c r="AM842" s="2">
        <v>654</v>
      </c>
      <c r="AN842" s="2">
        <v>-407.65999999999997</v>
      </c>
      <c r="AR842" s="2">
        <v>892.97</v>
      </c>
      <c r="AS842" s="2">
        <v>187</v>
      </c>
      <c r="AT842" s="2">
        <v>705.97</v>
      </c>
      <c r="AX842" s="2">
        <v>400.3</v>
      </c>
      <c r="AY842" s="2">
        <v>2179</v>
      </c>
      <c r="AZ842" s="2">
        <v>-1778.7</v>
      </c>
      <c r="BD842" s="2">
        <v>390.03</v>
      </c>
      <c r="BE842" s="2">
        <v>3476</v>
      </c>
      <c r="BF842" s="2">
        <v>-3085.9700000000003</v>
      </c>
    </row>
    <row r="843" spans="1:58" x14ac:dyDescent="0.25">
      <c r="A843" s="7">
        <v>0.58402777777777803</v>
      </c>
      <c r="B843" s="1">
        <v>574.36131713199325</v>
      </c>
      <c r="C843" s="2">
        <v>31</v>
      </c>
      <c r="D843" s="2">
        <v>543.36131713199325</v>
      </c>
      <c r="H843" s="1">
        <v>400.00163157406678</v>
      </c>
      <c r="I843" s="2">
        <v>71</v>
      </c>
      <c r="J843" s="2">
        <v>329.00163157406678</v>
      </c>
      <c r="N843" s="1">
        <v>112.8209730080701</v>
      </c>
      <c r="O843" s="2">
        <v>389</v>
      </c>
      <c r="P843" s="2">
        <v>-276.1790269919299</v>
      </c>
      <c r="T843" s="1">
        <v>512.82260458213682</v>
      </c>
      <c r="U843" s="2">
        <v>1600</v>
      </c>
      <c r="V843" s="2">
        <v>-1087.1773954178632</v>
      </c>
      <c r="Z843" s="2">
        <v>225.64</v>
      </c>
      <c r="AA843" s="2">
        <v>3046</v>
      </c>
      <c r="AB843" s="2">
        <v>-2820.36</v>
      </c>
      <c r="AF843" s="2">
        <v>287.18</v>
      </c>
      <c r="AG843" s="2">
        <v>88</v>
      </c>
      <c r="AH843" s="2">
        <v>199.18</v>
      </c>
      <c r="AL843" s="2">
        <v>246.15</v>
      </c>
      <c r="AM843" s="2">
        <v>654</v>
      </c>
      <c r="AN843" s="2">
        <v>-407.85</v>
      </c>
      <c r="AR843" s="2">
        <v>882.05</v>
      </c>
      <c r="AS843" s="2">
        <v>187</v>
      </c>
      <c r="AT843" s="2">
        <v>695.05</v>
      </c>
      <c r="AX843" s="2">
        <v>389.75</v>
      </c>
      <c r="AY843" s="2">
        <v>2179</v>
      </c>
      <c r="AZ843" s="2">
        <v>-1789.25</v>
      </c>
      <c r="BD843" s="2">
        <v>389.75</v>
      </c>
      <c r="BE843" s="2">
        <v>3476</v>
      </c>
      <c r="BF843" s="2">
        <v>-3086.25</v>
      </c>
    </row>
    <row r="844" spans="1:58" x14ac:dyDescent="0.25">
      <c r="A844" s="7">
        <v>0.58472222222222203</v>
      </c>
      <c r="B844" s="1">
        <v>543.18585617279757</v>
      </c>
      <c r="C844" s="2">
        <v>31</v>
      </c>
      <c r="D844" s="2">
        <v>512.18585617279757</v>
      </c>
      <c r="H844" s="1">
        <v>389.45401008615676</v>
      </c>
      <c r="I844" s="2">
        <v>71</v>
      </c>
      <c r="J844" s="2">
        <v>318.45401008615676</v>
      </c>
      <c r="N844" s="1">
        <v>112.73668713020325</v>
      </c>
      <c r="O844" s="2">
        <v>389</v>
      </c>
      <c r="P844" s="2">
        <v>-276.26331286979678</v>
      </c>
      <c r="T844" s="1">
        <v>553.43464591190684</v>
      </c>
      <c r="U844" s="2">
        <v>1600</v>
      </c>
      <c r="V844" s="2">
        <v>-1046.565354088093</v>
      </c>
      <c r="Z844" s="2">
        <v>194.73</v>
      </c>
      <c r="AA844" s="2">
        <v>3046</v>
      </c>
      <c r="AB844" s="2">
        <v>-2851.27</v>
      </c>
      <c r="AF844" s="2">
        <v>286.97000000000003</v>
      </c>
      <c r="AG844" s="2">
        <v>88</v>
      </c>
      <c r="AH844" s="2">
        <v>198.97000000000003</v>
      </c>
      <c r="AL844" s="2">
        <v>245.97</v>
      </c>
      <c r="AM844" s="2">
        <v>654</v>
      </c>
      <c r="AN844" s="2">
        <v>-408.03</v>
      </c>
      <c r="AR844" s="2">
        <v>860.9</v>
      </c>
      <c r="AS844" s="2">
        <v>187</v>
      </c>
      <c r="AT844" s="2">
        <v>673.9</v>
      </c>
      <c r="AX844" s="2">
        <v>379.21</v>
      </c>
      <c r="AY844" s="2">
        <v>2179</v>
      </c>
      <c r="AZ844" s="2">
        <v>-1799.79</v>
      </c>
      <c r="BD844" s="2">
        <v>348.46</v>
      </c>
      <c r="BE844" s="2">
        <v>3476</v>
      </c>
      <c r="BF844" s="2">
        <v>-3127.54</v>
      </c>
    </row>
    <row r="845" spans="1:58" x14ac:dyDescent="0.25">
      <c r="A845" s="7">
        <v>0.58541666666666703</v>
      </c>
      <c r="B845" s="1">
        <v>542.7725395810794</v>
      </c>
      <c r="C845" s="2">
        <v>31</v>
      </c>
      <c r="D845" s="2">
        <v>511.7725395810794</v>
      </c>
      <c r="H845" s="1">
        <v>450.60361776542436</v>
      </c>
      <c r="I845" s="2">
        <v>71</v>
      </c>
      <c r="J845" s="2">
        <v>379.60361776542436</v>
      </c>
      <c r="N845" s="1">
        <v>122.89189575420664</v>
      </c>
      <c r="O845" s="2">
        <v>389</v>
      </c>
      <c r="P845" s="2">
        <v>-266.10810424579336</v>
      </c>
      <c r="T845" s="1">
        <v>491.56758301682657</v>
      </c>
      <c r="U845" s="2">
        <v>1600</v>
      </c>
      <c r="V845" s="2">
        <v>-1108.4324169831734</v>
      </c>
      <c r="Z845" s="2">
        <v>143.37</v>
      </c>
      <c r="AA845" s="2">
        <v>3046</v>
      </c>
      <c r="AB845" s="2">
        <v>-2902.63</v>
      </c>
      <c r="AF845" s="2">
        <v>286.75</v>
      </c>
      <c r="AG845" s="2">
        <v>76</v>
      </c>
      <c r="AH845" s="2">
        <v>210.75</v>
      </c>
      <c r="AL845" s="2">
        <v>225.3</v>
      </c>
      <c r="AM845" s="2">
        <v>654</v>
      </c>
      <c r="AN845" s="2">
        <v>-428.7</v>
      </c>
      <c r="AR845" s="2">
        <v>870.48</v>
      </c>
      <c r="AS845" s="2">
        <v>187</v>
      </c>
      <c r="AT845" s="2">
        <v>683.48</v>
      </c>
      <c r="AX845" s="2">
        <v>378.92</v>
      </c>
      <c r="AY845" s="2">
        <v>2349</v>
      </c>
      <c r="AZ845" s="2">
        <v>-1970.08</v>
      </c>
      <c r="BD845" s="2">
        <v>307.23</v>
      </c>
      <c r="BE845" s="2">
        <v>1374</v>
      </c>
      <c r="BF845" s="2">
        <v>-1066.77</v>
      </c>
    </row>
    <row r="846" spans="1:58" x14ac:dyDescent="0.25">
      <c r="A846" s="7">
        <v>0.58611111111111103</v>
      </c>
      <c r="B846" s="1">
        <v>573.05118974136815</v>
      </c>
      <c r="C846" s="2">
        <v>31</v>
      </c>
      <c r="D846" s="2">
        <v>542.05118974136815</v>
      </c>
      <c r="H846" s="1">
        <v>429.78839230602608</v>
      </c>
      <c r="I846" s="2">
        <v>71</v>
      </c>
      <c r="J846" s="2">
        <v>358.78839230602608</v>
      </c>
      <c r="N846" s="1">
        <v>122.79668351600745</v>
      </c>
      <c r="O846" s="2">
        <v>389</v>
      </c>
      <c r="P846" s="2">
        <v>-266.20331648399258</v>
      </c>
      <c r="T846" s="1">
        <v>491.18673406402979</v>
      </c>
      <c r="U846" s="2">
        <v>1600</v>
      </c>
      <c r="V846" s="2">
        <v>-1108.8132659359703</v>
      </c>
      <c r="Z846" s="2">
        <v>143.26</v>
      </c>
      <c r="AA846" s="2">
        <v>2916</v>
      </c>
      <c r="AB846" s="2">
        <v>-2772.74</v>
      </c>
      <c r="AF846" s="2">
        <v>286.52999999999997</v>
      </c>
      <c r="AG846" s="2">
        <v>76</v>
      </c>
      <c r="AH846" s="2">
        <v>210.52999999999997</v>
      </c>
      <c r="AL846" s="2">
        <v>214.89</v>
      </c>
      <c r="AM846" s="2">
        <v>669</v>
      </c>
      <c r="AN846" s="2">
        <v>-454.11</v>
      </c>
      <c r="AR846" s="2">
        <v>787.95</v>
      </c>
      <c r="AS846" s="2">
        <v>187</v>
      </c>
      <c r="AT846" s="2">
        <v>600.95000000000005</v>
      </c>
      <c r="AX846" s="2">
        <v>378.62</v>
      </c>
      <c r="AY846" s="2">
        <v>2349</v>
      </c>
      <c r="AZ846" s="2">
        <v>-1970.38</v>
      </c>
      <c r="BD846" s="2">
        <v>317.22000000000003</v>
      </c>
      <c r="BE846" s="2">
        <v>1374</v>
      </c>
      <c r="BF846" s="2">
        <v>-1056.78</v>
      </c>
    </row>
    <row r="847" spans="1:58" x14ac:dyDescent="0.25">
      <c r="A847" s="7">
        <v>0.58680555555555602</v>
      </c>
      <c r="B847" s="1">
        <v>419.22445998564876</v>
      </c>
      <c r="C847" s="2">
        <v>31</v>
      </c>
      <c r="D847" s="2">
        <v>388.22445998564876</v>
      </c>
      <c r="H847" s="1">
        <v>419.22445998564876</v>
      </c>
      <c r="I847" s="2">
        <v>71</v>
      </c>
      <c r="J847" s="2">
        <v>348.22445998564876</v>
      </c>
      <c r="N847" s="1">
        <v>143.14981560485569</v>
      </c>
      <c r="O847" s="2">
        <v>389</v>
      </c>
      <c r="P847" s="2">
        <v>-245.85018439514431</v>
      </c>
      <c r="T847" s="1">
        <v>460.12440730132187</v>
      </c>
      <c r="U847" s="2">
        <v>1600</v>
      </c>
      <c r="V847" s="2">
        <v>-1139.8755926986782</v>
      </c>
      <c r="Z847" s="2">
        <v>143.15</v>
      </c>
      <c r="AA847" s="2">
        <v>2916</v>
      </c>
      <c r="AB847" s="2">
        <v>-2772.85</v>
      </c>
      <c r="AF847" s="2">
        <v>296.52</v>
      </c>
      <c r="AG847" s="2">
        <v>76</v>
      </c>
      <c r="AH847" s="2">
        <v>220.51999999999998</v>
      </c>
      <c r="AL847" s="2">
        <v>235.17</v>
      </c>
      <c r="AM847" s="2">
        <v>558</v>
      </c>
      <c r="AN847" s="2">
        <v>-322.83000000000004</v>
      </c>
      <c r="AR847" s="2">
        <v>787.32</v>
      </c>
      <c r="AS847" s="2">
        <v>187</v>
      </c>
      <c r="AT847" s="2">
        <v>600.32000000000005</v>
      </c>
      <c r="AX847" s="2">
        <v>357.87</v>
      </c>
      <c r="AY847" s="2">
        <v>2349</v>
      </c>
      <c r="AZ847" s="2">
        <v>-1991.13</v>
      </c>
      <c r="BD847" s="2">
        <v>276.07</v>
      </c>
      <c r="BE847" s="2">
        <v>1374</v>
      </c>
      <c r="BF847" s="2">
        <v>-1097.93</v>
      </c>
    </row>
    <row r="848" spans="1:58" x14ac:dyDescent="0.25">
      <c r="A848" s="7">
        <v>0.58750000000000002</v>
      </c>
      <c r="B848" s="1">
        <v>439.32158611822717</v>
      </c>
      <c r="C848" s="2">
        <v>31</v>
      </c>
      <c r="D848" s="2">
        <v>408.32158611822717</v>
      </c>
      <c r="H848" s="1">
        <v>531.27261577087938</v>
      </c>
      <c r="I848" s="2">
        <v>71</v>
      </c>
      <c r="J848" s="2">
        <v>460.27261577087938</v>
      </c>
      <c r="N848" s="1">
        <v>143.03493501523675</v>
      </c>
      <c r="O848" s="2">
        <v>389</v>
      </c>
      <c r="P848" s="2">
        <v>-245.96506498476325</v>
      </c>
      <c r="T848" s="1">
        <v>480.18871040829475</v>
      </c>
      <c r="U848" s="2">
        <v>1600</v>
      </c>
      <c r="V848" s="2">
        <v>-1119.8112895917052</v>
      </c>
      <c r="Z848" s="2">
        <v>153.25</v>
      </c>
      <c r="AA848" s="2">
        <v>3071</v>
      </c>
      <c r="AB848" s="2">
        <v>-2917.75</v>
      </c>
      <c r="AF848" s="2">
        <v>367.8</v>
      </c>
      <c r="AG848" s="2">
        <v>76</v>
      </c>
      <c r="AH848" s="2">
        <v>291.8</v>
      </c>
      <c r="AL848" s="2">
        <v>265.64</v>
      </c>
      <c r="AM848" s="2">
        <v>558</v>
      </c>
      <c r="AN848" s="2">
        <v>-292.36</v>
      </c>
      <c r="AR848" s="2">
        <v>817.34</v>
      </c>
      <c r="AS848" s="2">
        <v>187</v>
      </c>
      <c r="AT848" s="2">
        <v>630.34</v>
      </c>
      <c r="AX848" s="2">
        <v>378.02</v>
      </c>
      <c r="AY848" s="2">
        <v>2349</v>
      </c>
      <c r="AZ848" s="2">
        <v>-1970.98</v>
      </c>
      <c r="BD848" s="2">
        <v>286.07</v>
      </c>
      <c r="BE848" s="2">
        <v>1374</v>
      </c>
      <c r="BF848" s="2">
        <v>-1087.93</v>
      </c>
    </row>
    <row r="849" spans="1:58" x14ac:dyDescent="0.25">
      <c r="A849" s="7">
        <v>0.58819444444444402</v>
      </c>
      <c r="B849" s="1">
        <v>877.92582666384988</v>
      </c>
      <c r="C849" s="2">
        <v>31</v>
      </c>
      <c r="D849" s="2">
        <v>846.92582666384988</v>
      </c>
      <c r="H849" s="1">
        <v>551.25575162613848</v>
      </c>
      <c r="I849" s="2">
        <v>71</v>
      </c>
      <c r="J849" s="2">
        <v>480.25575162613848</v>
      </c>
      <c r="N849" s="1">
        <v>153.12659767392731</v>
      </c>
      <c r="O849" s="2">
        <v>389</v>
      </c>
      <c r="P849" s="2">
        <v>-235.87340232607269</v>
      </c>
      <c r="T849" s="1">
        <v>786.04986805949363</v>
      </c>
      <c r="U849" s="2">
        <v>1600</v>
      </c>
      <c r="V849" s="2">
        <v>-813.95013194050637</v>
      </c>
      <c r="Z849" s="2">
        <v>142.91999999999999</v>
      </c>
      <c r="AA849" s="2">
        <v>3071</v>
      </c>
      <c r="AB849" s="2">
        <v>-2928.08</v>
      </c>
      <c r="AF849" s="2">
        <v>357.3</v>
      </c>
      <c r="AG849" s="2">
        <v>76</v>
      </c>
      <c r="AH849" s="2">
        <v>281.3</v>
      </c>
      <c r="AL849" s="2">
        <v>224.59</v>
      </c>
      <c r="AM849" s="2">
        <v>558</v>
      </c>
      <c r="AN849" s="2">
        <v>-333.40999999999997</v>
      </c>
      <c r="AR849" s="2">
        <v>806.47</v>
      </c>
      <c r="AS849" s="2">
        <v>187</v>
      </c>
      <c r="AT849" s="2">
        <v>619.47</v>
      </c>
      <c r="AX849" s="2">
        <v>377.71</v>
      </c>
      <c r="AY849" s="2">
        <v>2349</v>
      </c>
      <c r="AZ849" s="2">
        <v>-1971.29</v>
      </c>
      <c r="BD849" s="2">
        <v>306.25</v>
      </c>
      <c r="BE849" s="2">
        <v>1374</v>
      </c>
      <c r="BF849" s="2">
        <v>-1067.75</v>
      </c>
    </row>
    <row r="850" spans="1:58" x14ac:dyDescent="0.25">
      <c r="A850" s="7">
        <v>0.58888888888888902</v>
      </c>
      <c r="B850" s="1">
        <v>887.39680737554067</v>
      </c>
      <c r="C850" s="2">
        <v>31</v>
      </c>
      <c r="D850" s="2">
        <v>856.39680737554067</v>
      </c>
      <c r="H850" s="1">
        <v>652.79765140269672</v>
      </c>
      <c r="I850" s="2">
        <v>71</v>
      </c>
      <c r="J850" s="2">
        <v>581.79765140269672</v>
      </c>
      <c r="N850" s="1">
        <v>163.19941285067418</v>
      </c>
      <c r="O850" s="2">
        <v>389</v>
      </c>
      <c r="P850" s="2">
        <v>-225.80058714932582</v>
      </c>
      <c r="T850" s="1">
        <v>785.39717434386932</v>
      </c>
      <c r="U850" s="2">
        <v>1600</v>
      </c>
      <c r="V850" s="2">
        <v>-814.60282565613068</v>
      </c>
      <c r="Z850" s="2">
        <v>142.80000000000001</v>
      </c>
      <c r="AA850" s="2">
        <v>3071</v>
      </c>
      <c r="AB850" s="2">
        <v>-2928.2</v>
      </c>
      <c r="AF850" s="2">
        <v>357</v>
      </c>
      <c r="AG850" s="2">
        <v>76</v>
      </c>
      <c r="AH850" s="2">
        <v>281</v>
      </c>
      <c r="AL850" s="2">
        <v>244.8</v>
      </c>
      <c r="AM850" s="2">
        <v>558</v>
      </c>
      <c r="AN850" s="2">
        <v>-313.2</v>
      </c>
      <c r="AR850" s="2">
        <v>999.6</v>
      </c>
      <c r="AS850" s="2">
        <v>28</v>
      </c>
      <c r="AT850" s="2">
        <v>971.6</v>
      </c>
      <c r="AX850" s="2">
        <v>377.4</v>
      </c>
      <c r="AY850" s="2">
        <v>2349</v>
      </c>
      <c r="AZ850" s="2">
        <v>-1971.6</v>
      </c>
      <c r="BD850" s="2">
        <v>887.4</v>
      </c>
      <c r="BE850" s="2">
        <v>1374</v>
      </c>
      <c r="BF850" s="2">
        <v>-486.6</v>
      </c>
    </row>
    <row r="851" spans="1:58" x14ac:dyDescent="0.25">
      <c r="A851" s="7">
        <v>0.58958333333333302</v>
      </c>
      <c r="B851" s="1">
        <v>876.45623818418471</v>
      </c>
      <c r="C851" s="2">
        <v>31</v>
      </c>
      <c r="D851" s="2">
        <v>845.45623818418471</v>
      </c>
      <c r="H851" s="1">
        <v>662.43785444153502</v>
      </c>
      <c r="I851" s="2">
        <v>31</v>
      </c>
      <c r="J851" s="2">
        <v>631.43785444153502</v>
      </c>
      <c r="N851" s="1">
        <v>173.2529773154784</v>
      </c>
      <c r="O851" s="2">
        <v>389</v>
      </c>
      <c r="P851" s="2">
        <v>-215.7470226845216</v>
      </c>
      <c r="T851" s="1">
        <v>794.92542532984214</v>
      </c>
      <c r="U851" s="2">
        <v>1600</v>
      </c>
      <c r="V851" s="2">
        <v>-805.07457467015786</v>
      </c>
      <c r="Z851" s="2">
        <v>142.68</v>
      </c>
      <c r="AA851" s="2">
        <v>3071</v>
      </c>
      <c r="AB851" s="2">
        <v>-2928.32</v>
      </c>
      <c r="AF851" s="2">
        <v>315.93</v>
      </c>
      <c r="AG851" s="2">
        <v>76</v>
      </c>
      <c r="AH851" s="2">
        <v>239.93</v>
      </c>
      <c r="AL851" s="2">
        <v>234.4</v>
      </c>
      <c r="AM851" s="2">
        <v>558</v>
      </c>
      <c r="AN851" s="2">
        <v>-323.60000000000002</v>
      </c>
      <c r="AR851" s="2">
        <v>1019.14</v>
      </c>
      <c r="AS851" s="2">
        <v>28</v>
      </c>
      <c r="AT851" s="2">
        <v>991.14</v>
      </c>
      <c r="AX851" s="2">
        <v>407.65</v>
      </c>
      <c r="AY851" s="2">
        <v>2349</v>
      </c>
      <c r="AZ851" s="2">
        <v>-1941.35</v>
      </c>
      <c r="BD851" s="2">
        <v>886.65</v>
      </c>
      <c r="BE851" s="2">
        <v>1374</v>
      </c>
      <c r="BF851" s="2">
        <v>-487.35</v>
      </c>
    </row>
    <row r="852" spans="1:58" x14ac:dyDescent="0.25">
      <c r="A852" s="7">
        <v>0.59027777777777801</v>
      </c>
      <c r="B852" s="1">
        <v>885.88662785803319</v>
      </c>
      <c r="C852" s="2">
        <v>2345</v>
      </c>
      <c r="D852" s="2">
        <v>-1459.1133721419669</v>
      </c>
      <c r="H852" s="1">
        <v>672.0519245819562</v>
      </c>
      <c r="I852" s="2">
        <v>31</v>
      </c>
      <c r="J852" s="2">
        <v>641.0519245819562</v>
      </c>
      <c r="N852" s="1">
        <v>173.10428360444328</v>
      </c>
      <c r="O852" s="2">
        <v>389</v>
      </c>
      <c r="P852" s="2">
        <v>-215.89571639555672</v>
      </c>
      <c r="T852" s="1">
        <v>692.41713441777313</v>
      </c>
      <c r="U852" s="2">
        <v>1600</v>
      </c>
      <c r="V852" s="2">
        <v>-907.58286558222687</v>
      </c>
      <c r="Z852" s="2">
        <v>162.91999999999999</v>
      </c>
      <c r="AA852" s="2">
        <v>3195</v>
      </c>
      <c r="AB852" s="2">
        <v>-3032.08</v>
      </c>
      <c r="AF852" s="2">
        <v>336.03</v>
      </c>
      <c r="AG852" s="2">
        <v>262</v>
      </c>
      <c r="AH852" s="2">
        <v>74.029999999999973</v>
      </c>
      <c r="AL852" s="2">
        <v>234.2</v>
      </c>
      <c r="AM852" s="2">
        <v>558</v>
      </c>
      <c r="AN852" s="2">
        <v>-323.8</v>
      </c>
      <c r="AR852" s="2">
        <v>1018.26</v>
      </c>
      <c r="AS852" s="2">
        <v>208</v>
      </c>
      <c r="AT852" s="2">
        <v>810.26</v>
      </c>
      <c r="AX852" s="2">
        <v>437.85</v>
      </c>
      <c r="AY852" s="2">
        <v>2349</v>
      </c>
      <c r="AZ852" s="2">
        <v>-1911.15</v>
      </c>
      <c r="BD852" s="2">
        <v>885.89</v>
      </c>
      <c r="BE852" s="2">
        <v>1374</v>
      </c>
      <c r="BF852" s="2">
        <v>-488.11</v>
      </c>
    </row>
    <row r="853" spans="1:58" x14ac:dyDescent="0.25">
      <c r="A853" s="7">
        <v>0.59097222222222201</v>
      </c>
      <c r="B853" s="1">
        <v>895.28765930175985</v>
      </c>
      <c r="C853" s="2">
        <v>2345</v>
      </c>
      <c r="D853" s="2">
        <v>-1449.71234069824</v>
      </c>
      <c r="H853" s="1">
        <v>661.29202107516358</v>
      </c>
      <c r="I853" s="2">
        <v>31</v>
      </c>
      <c r="J853" s="2">
        <v>630.29202107516358</v>
      </c>
      <c r="N853" s="1">
        <v>162.77957441850182</v>
      </c>
      <c r="O853" s="2">
        <v>389</v>
      </c>
      <c r="P853" s="2">
        <v>-226.22042558149818</v>
      </c>
      <c r="T853" s="1">
        <v>742.68180828441439</v>
      </c>
      <c r="U853" s="2">
        <v>1600</v>
      </c>
      <c r="V853" s="2">
        <v>-857.31819171558561</v>
      </c>
      <c r="Z853" s="2">
        <v>162.78</v>
      </c>
      <c r="AA853" s="2">
        <v>3195</v>
      </c>
      <c r="AB853" s="2">
        <v>-3032.22</v>
      </c>
      <c r="AF853" s="2">
        <v>356.08</v>
      </c>
      <c r="AG853" s="2">
        <v>262</v>
      </c>
      <c r="AH853" s="2">
        <v>94.079999999999984</v>
      </c>
      <c r="AL853" s="2">
        <v>254.34</v>
      </c>
      <c r="AM853" s="2">
        <v>558</v>
      </c>
      <c r="AN853" s="2">
        <v>-303.65999999999997</v>
      </c>
      <c r="AR853" s="2">
        <v>1017.37</v>
      </c>
      <c r="AS853" s="2">
        <v>208</v>
      </c>
      <c r="AT853" s="2">
        <v>809.37</v>
      </c>
      <c r="AX853" s="2">
        <v>457.82</v>
      </c>
      <c r="AY853" s="2">
        <v>2349</v>
      </c>
      <c r="AZ853" s="2">
        <v>-1891.18</v>
      </c>
      <c r="BD853" s="2">
        <v>640.94000000000005</v>
      </c>
      <c r="BE853" s="2">
        <v>1374</v>
      </c>
      <c r="BF853" s="2">
        <v>-733.06</v>
      </c>
    </row>
    <row r="854" spans="1:58" x14ac:dyDescent="0.25">
      <c r="A854" s="7">
        <v>0.59166666666666701</v>
      </c>
      <c r="B854" s="1">
        <v>924.98835735812816</v>
      </c>
      <c r="C854" s="2">
        <v>2345</v>
      </c>
      <c r="D854" s="2">
        <v>-1420.0116426418717</v>
      </c>
      <c r="H854" s="1">
        <v>711.52950566009849</v>
      </c>
      <c r="I854" s="2">
        <v>31</v>
      </c>
      <c r="J854" s="2">
        <v>680.52950566009849</v>
      </c>
      <c r="N854" s="1">
        <v>193.12943725059816</v>
      </c>
      <c r="O854" s="2">
        <v>389</v>
      </c>
      <c r="P854" s="2">
        <v>-195.87056274940184</v>
      </c>
      <c r="T854" s="1">
        <v>721.69421288381409</v>
      </c>
      <c r="U854" s="2">
        <v>1600</v>
      </c>
      <c r="V854" s="2">
        <v>-878.30578711618591</v>
      </c>
      <c r="Z854" s="2">
        <v>172.8</v>
      </c>
      <c r="AA854" s="2">
        <v>3195</v>
      </c>
      <c r="AB854" s="2">
        <v>-3022.2</v>
      </c>
      <c r="AF854" s="2">
        <v>335.44</v>
      </c>
      <c r="AG854" s="2">
        <v>334</v>
      </c>
      <c r="AH854" s="2">
        <v>1.4399999999999977</v>
      </c>
      <c r="AL854" s="2">
        <v>1016.47</v>
      </c>
      <c r="AM854" s="2">
        <v>558</v>
      </c>
      <c r="AN854" s="2">
        <v>458.47</v>
      </c>
      <c r="AR854" s="2">
        <v>1016.47</v>
      </c>
      <c r="AS854" s="2">
        <v>208</v>
      </c>
      <c r="AT854" s="2">
        <v>808.47</v>
      </c>
      <c r="AX854" s="2">
        <v>457.41</v>
      </c>
      <c r="AY854" s="2">
        <v>2349</v>
      </c>
      <c r="AZ854" s="2">
        <v>-1891.59</v>
      </c>
      <c r="BD854" s="2">
        <v>538.73</v>
      </c>
      <c r="BE854" s="2">
        <v>1374</v>
      </c>
      <c r="BF854" s="2">
        <v>-835.27</v>
      </c>
    </row>
    <row r="855" spans="1:58" x14ac:dyDescent="0.25">
      <c r="A855" s="7">
        <v>0.59236111111111101</v>
      </c>
      <c r="B855" s="1">
        <v>934.31120308748677</v>
      </c>
      <c r="C855" s="2">
        <v>2345</v>
      </c>
      <c r="D855" s="2">
        <v>-1410.6887969125132</v>
      </c>
      <c r="H855" s="1">
        <v>781.97785475800526</v>
      </c>
      <c r="I855" s="2">
        <v>31</v>
      </c>
      <c r="J855" s="2">
        <v>750.97785475800526</v>
      </c>
      <c r="N855" s="1">
        <v>192.9555745506766</v>
      </c>
      <c r="O855" s="2">
        <v>389</v>
      </c>
      <c r="P855" s="2">
        <v>-196.0444254493234</v>
      </c>
      <c r="T855" s="1">
        <v>538.24449743083471</v>
      </c>
      <c r="U855" s="2">
        <v>1600</v>
      </c>
      <c r="V855" s="2">
        <v>-1061.7555025691654</v>
      </c>
      <c r="Z855" s="2">
        <v>172.64</v>
      </c>
      <c r="AA855" s="2">
        <v>3195</v>
      </c>
      <c r="AB855" s="2">
        <v>-3022.36</v>
      </c>
      <c r="AF855" s="2">
        <v>324.98</v>
      </c>
      <c r="AG855" s="2">
        <v>334</v>
      </c>
      <c r="AH855" s="2">
        <v>-9.0199999999999818</v>
      </c>
      <c r="AL855" s="2">
        <v>1015.56</v>
      </c>
      <c r="AM855" s="2">
        <v>558</v>
      </c>
      <c r="AN855" s="2">
        <v>457.55999999999995</v>
      </c>
      <c r="AR855" s="2">
        <v>1015.56</v>
      </c>
      <c r="AS855" s="2">
        <v>208</v>
      </c>
      <c r="AT855" s="2">
        <v>807.56</v>
      </c>
      <c r="AX855" s="2">
        <v>467.16</v>
      </c>
      <c r="AY855" s="2">
        <v>2349</v>
      </c>
      <c r="AZ855" s="2">
        <v>-1881.84</v>
      </c>
      <c r="BD855" s="2">
        <v>528.09</v>
      </c>
      <c r="BE855" s="2">
        <v>1374</v>
      </c>
      <c r="BF855" s="2">
        <v>-845.91</v>
      </c>
    </row>
    <row r="856" spans="1:58" x14ac:dyDescent="0.25">
      <c r="A856" s="7">
        <v>0.593055555555556</v>
      </c>
      <c r="B856" s="1">
        <v>943.60325583776796</v>
      </c>
      <c r="C856" s="2">
        <v>2345</v>
      </c>
      <c r="D856" s="2">
        <v>-1401.3967441622322</v>
      </c>
      <c r="H856" s="1">
        <v>771.11663917925125</v>
      </c>
      <c r="I856" s="2">
        <v>31</v>
      </c>
      <c r="J856" s="2">
        <v>740.11663917925125</v>
      </c>
      <c r="N856" s="1">
        <v>202.92543136296086</v>
      </c>
      <c r="O856" s="2">
        <v>389</v>
      </c>
      <c r="P856" s="2">
        <v>-186.07456863703914</v>
      </c>
      <c r="T856" s="1">
        <v>568.19120781629044</v>
      </c>
      <c r="U856" s="2">
        <v>1600</v>
      </c>
      <c r="V856" s="2">
        <v>-1031.8087921837096</v>
      </c>
      <c r="Z856" s="2">
        <v>172.49</v>
      </c>
      <c r="AA856" s="2">
        <v>3195</v>
      </c>
      <c r="AB856" s="2">
        <v>-3022.51</v>
      </c>
      <c r="AF856" s="2">
        <v>344.97</v>
      </c>
      <c r="AG856" s="2">
        <v>334</v>
      </c>
      <c r="AH856" s="2">
        <v>10.970000000000027</v>
      </c>
      <c r="AL856" s="2">
        <v>1014.63</v>
      </c>
      <c r="AM856" s="2">
        <v>498</v>
      </c>
      <c r="AN856" s="2">
        <v>516.63</v>
      </c>
      <c r="AR856" s="2">
        <v>1014.63</v>
      </c>
      <c r="AS856" s="2">
        <v>208</v>
      </c>
      <c r="AT856" s="2">
        <v>806.63</v>
      </c>
      <c r="AX856" s="2">
        <v>334.83</v>
      </c>
      <c r="AY856" s="2">
        <v>2349</v>
      </c>
      <c r="AZ856" s="2">
        <v>-2014.17</v>
      </c>
      <c r="BD856" s="2">
        <v>689.95</v>
      </c>
      <c r="BE856" s="2">
        <v>1374</v>
      </c>
      <c r="BF856" s="2">
        <v>-684.05</v>
      </c>
    </row>
    <row r="857" spans="1:58" x14ac:dyDescent="0.25">
      <c r="A857" s="7">
        <v>0.59375</v>
      </c>
      <c r="B857" s="1">
        <v>922.45357176997902</v>
      </c>
      <c r="C857" s="2">
        <v>2345</v>
      </c>
      <c r="D857" s="2">
        <v>-1422.5464282300209</v>
      </c>
      <c r="H857" s="1">
        <v>770.40078521448788</v>
      </c>
      <c r="I857" s="2">
        <v>31</v>
      </c>
      <c r="J857" s="2">
        <v>739.40078521448788</v>
      </c>
      <c r="N857" s="1">
        <v>192.60019630362197</v>
      </c>
      <c r="O857" s="2">
        <v>389</v>
      </c>
      <c r="P857" s="2">
        <v>-196.39980369637803</v>
      </c>
      <c r="T857" s="1">
        <v>527.11632672570238</v>
      </c>
      <c r="U857" s="2">
        <v>1600</v>
      </c>
      <c r="V857" s="2">
        <v>-1072.8836732742975</v>
      </c>
      <c r="Z857" s="2">
        <v>172.33</v>
      </c>
      <c r="AA857" s="2">
        <v>3179</v>
      </c>
      <c r="AB857" s="2">
        <v>-3006.67</v>
      </c>
      <c r="AF857" s="2">
        <v>324.38</v>
      </c>
      <c r="AG857" s="2">
        <v>334</v>
      </c>
      <c r="AH857" s="2">
        <v>-9.6200000000000045</v>
      </c>
      <c r="AL857" s="2">
        <v>1013.69</v>
      </c>
      <c r="AM857" s="2">
        <v>498</v>
      </c>
      <c r="AN857" s="2">
        <v>515.69000000000005</v>
      </c>
      <c r="AR857" s="2">
        <v>1013.69</v>
      </c>
      <c r="AS857" s="2">
        <v>208</v>
      </c>
      <c r="AT857" s="2">
        <v>805.69</v>
      </c>
      <c r="AX857" s="2">
        <v>334.52</v>
      </c>
      <c r="AY857" s="2">
        <v>2349</v>
      </c>
      <c r="AZ857" s="2">
        <v>-2014.48</v>
      </c>
      <c r="BD857" s="2">
        <v>669.03</v>
      </c>
      <c r="BE857" s="2">
        <v>1374</v>
      </c>
      <c r="BF857" s="2">
        <v>-704.97</v>
      </c>
    </row>
    <row r="858" spans="1:58" x14ac:dyDescent="0.25">
      <c r="A858" s="7">
        <v>0.594444444444444</v>
      </c>
      <c r="B858" s="1">
        <v>941.83883854983128</v>
      </c>
      <c r="C858" s="2">
        <v>31</v>
      </c>
      <c r="D858" s="2">
        <v>910.83883854983128</v>
      </c>
      <c r="H858" s="1">
        <v>789.92934846114861</v>
      </c>
      <c r="I858" s="2">
        <v>193</v>
      </c>
      <c r="J858" s="2">
        <v>596.92934846114861</v>
      </c>
      <c r="N858" s="1">
        <v>202.54598678490993</v>
      </c>
      <c r="O858" s="2">
        <v>389</v>
      </c>
      <c r="P858" s="2">
        <v>-186.45401321509007</v>
      </c>
      <c r="T858" s="1">
        <v>516.49226630152032</v>
      </c>
      <c r="U858" s="2">
        <v>1600</v>
      </c>
      <c r="V858" s="2">
        <v>-1083.5077336984796</v>
      </c>
      <c r="Z858" s="2">
        <v>162.04</v>
      </c>
      <c r="AA858" s="2">
        <v>3179</v>
      </c>
      <c r="AB858" s="2">
        <v>-3016.96</v>
      </c>
      <c r="AF858" s="2">
        <v>334.2</v>
      </c>
      <c r="AG858" s="2">
        <v>334</v>
      </c>
      <c r="AH858" s="2">
        <v>0.19999999999998863</v>
      </c>
      <c r="AL858" s="2">
        <v>1012.73</v>
      </c>
      <c r="AM858" s="2">
        <v>498</v>
      </c>
      <c r="AN858" s="2">
        <v>514.73</v>
      </c>
      <c r="AR858" s="2">
        <v>384.84</v>
      </c>
      <c r="AS858" s="2">
        <v>208</v>
      </c>
      <c r="AT858" s="2">
        <v>176.83999999999997</v>
      </c>
      <c r="AX858" s="2">
        <v>334.2</v>
      </c>
      <c r="AY858" s="2">
        <v>2349</v>
      </c>
      <c r="AZ858" s="2">
        <v>-2014.8</v>
      </c>
      <c r="BD858" s="2">
        <v>577.26</v>
      </c>
      <c r="BE858" s="2">
        <v>1374</v>
      </c>
      <c r="BF858" s="2">
        <v>-796.74</v>
      </c>
    </row>
    <row r="859" spans="1:58" x14ac:dyDescent="0.25">
      <c r="A859" s="7">
        <v>0.59513888888888899</v>
      </c>
      <c r="B859" s="1">
        <v>940.9379582777085</v>
      </c>
      <c r="C859" s="2">
        <v>246</v>
      </c>
      <c r="D859" s="2">
        <v>694.9379582777085</v>
      </c>
      <c r="H859" s="1">
        <v>728.46809673112921</v>
      </c>
      <c r="I859" s="2">
        <v>193</v>
      </c>
      <c r="J859" s="2">
        <v>535.46809673112921</v>
      </c>
      <c r="N859" s="1">
        <v>202.35224909198033</v>
      </c>
      <c r="O859" s="2">
        <v>2647</v>
      </c>
      <c r="P859" s="2">
        <v>-2444.6477509080196</v>
      </c>
      <c r="T859" s="1">
        <v>505.88062272995086</v>
      </c>
      <c r="U859" s="2">
        <v>1600</v>
      </c>
      <c r="V859" s="2">
        <v>-1094.1193772700492</v>
      </c>
      <c r="Z859" s="2">
        <v>161.88</v>
      </c>
      <c r="AA859" s="2">
        <v>3179</v>
      </c>
      <c r="AB859" s="2">
        <v>-3017.12</v>
      </c>
      <c r="AF859" s="2">
        <v>333.88</v>
      </c>
      <c r="AG859" s="2">
        <v>334</v>
      </c>
      <c r="AH859" s="2">
        <v>-0.12000000000000455</v>
      </c>
      <c r="AL859" s="2">
        <v>1011.76</v>
      </c>
      <c r="AM859" s="2">
        <v>498</v>
      </c>
      <c r="AN859" s="2">
        <v>513.76</v>
      </c>
      <c r="AR859" s="2">
        <v>384.47</v>
      </c>
      <c r="AS859" s="2">
        <v>208</v>
      </c>
      <c r="AT859" s="2">
        <v>176.47000000000003</v>
      </c>
      <c r="AX859" s="2">
        <v>323.76</v>
      </c>
      <c r="AY859" s="2">
        <v>2349</v>
      </c>
      <c r="AZ859" s="2">
        <v>-2025.24</v>
      </c>
      <c r="BD859" s="2">
        <v>516</v>
      </c>
      <c r="BE859" s="2">
        <v>1374</v>
      </c>
      <c r="BF859" s="2">
        <v>-858</v>
      </c>
    </row>
    <row r="860" spans="1:58" x14ac:dyDescent="0.25">
      <c r="A860" s="7">
        <v>0.59583333333333299</v>
      </c>
      <c r="B860" s="1">
        <v>940.02465278429997</v>
      </c>
      <c r="C860" s="2">
        <v>246</v>
      </c>
      <c r="D860" s="2">
        <v>694.02465278429997</v>
      </c>
      <c r="H860" s="1">
        <v>859.16231706091935</v>
      </c>
      <c r="I860" s="2">
        <v>193</v>
      </c>
      <c r="J860" s="2">
        <v>666.16231706091935</v>
      </c>
      <c r="N860" s="1">
        <v>222.37142323929675</v>
      </c>
      <c r="O860" s="2">
        <v>2449</v>
      </c>
      <c r="P860" s="2">
        <v>-2226.6285767607033</v>
      </c>
      <c r="T860" s="1">
        <v>464.95843040943868</v>
      </c>
      <c r="U860" s="2">
        <v>1640</v>
      </c>
      <c r="V860" s="2">
        <v>-1175.0415695905613</v>
      </c>
      <c r="Z860" s="2">
        <v>171.83</v>
      </c>
      <c r="AA860" s="2">
        <v>3055</v>
      </c>
      <c r="AB860" s="2">
        <v>-2883.17</v>
      </c>
      <c r="AF860" s="2">
        <v>313.33999999999997</v>
      </c>
      <c r="AG860" s="2">
        <v>334</v>
      </c>
      <c r="AH860" s="2">
        <v>-20.660000000000025</v>
      </c>
      <c r="AL860" s="2">
        <v>1010.78</v>
      </c>
      <c r="AM860" s="2">
        <v>498</v>
      </c>
      <c r="AN860" s="2">
        <v>512.78</v>
      </c>
      <c r="AR860" s="2">
        <v>394.2</v>
      </c>
      <c r="AS860" s="2">
        <v>208</v>
      </c>
      <c r="AT860" s="2">
        <v>186.2</v>
      </c>
      <c r="AX860" s="2">
        <v>313.33999999999997</v>
      </c>
      <c r="AY860" s="2">
        <v>2349</v>
      </c>
      <c r="AZ860" s="2">
        <v>-2035.66</v>
      </c>
      <c r="BD860" s="2">
        <v>515.5</v>
      </c>
      <c r="BE860" s="2">
        <v>1374</v>
      </c>
      <c r="BF860" s="2">
        <v>-858.5</v>
      </c>
    </row>
    <row r="861" spans="1:58" x14ac:dyDescent="0.25">
      <c r="A861" s="7">
        <v>0.59652777777777799</v>
      </c>
      <c r="B861" s="1">
        <v>918.90326314683011</v>
      </c>
      <c r="C861" s="2">
        <v>246</v>
      </c>
      <c r="D861" s="2">
        <v>672.90326314683011</v>
      </c>
      <c r="H861" s="1">
        <v>757.33785424189307</v>
      </c>
      <c r="I861" s="2">
        <v>193</v>
      </c>
      <c r="J861" s="2">
        <v>564.33785424189307</v>
      </c>
      <c r="N861" s="1">
        <v>222.15243724428862</v>
      </c>
      <c r="O861" s="2">
        <v>2449</v>
      </c>
      <c r="P861" s="2">
        <v>-2226.8475627557114</v>
      </c>
      <c r="T861" s="1">
        <v>454.40271254513584</v>
      </c>
      <c r="U861" s="2">
        <v>1640</v>
      </c>
      <c r="V861" s="2">
        <v>-1185.5972874548643</v>
      </c>
      <c r="Z861" s="2">
        <v>171.66</v>
      </c>
      <c r="AA861" s="2">
        <v>3055</v>
      </c>
      <c r="AB861" s="2">
        <v>-2883.34</v>
      </c>
      <c r="AF861" s="2">
        <v>323.13</v>
      </c>
      <c r="AG861" s="2">
        <v>334</v>
      </c>
      <c r="AH861" s="2">
        <v>-10.870000000000005</v>
      </c>
      <c r="AL861" s="2">
        <v>1009.78</v>
      </c>
      <c r="AM861" s="2">
        <v>498</v>
      </c>
      <c r="AN861" s="2">
        <v>511.78</v>
      </c>
      <c r="AR861" s="2">
        <v>393.82</v>
      </c>
      <c r="AS861" s="2">
        <v>208</v>
      </c>
      <c r="AT861" s="2">
        <v>185.82</v>
      </c>
      <c r="AX861" s="2">
        <v>313.02999999999997</v>
      </c>
      <c r="AY861" s="2">
        <v>2349</v>
      </c>
      <c r="AZ861" s="2">
        <v>-2035.97</v>
      </c>
      <c r="BD861" s="2">
        <v>514.99</v>
      </c>
      <c r="BE861" s="2">
        <v>1374</v>
      </c>
      <c r="BF861" s="2">
        <v>-859.01</v>
      </c>
    </row>
    <row r="862" spans="1:58" x14ac:dyDescent="0.25">
      <c r="A862" s="7">
        <v>0.59722222222222199</v>
      </c>
      <c r="B862" s="1">
        <v>917.98533329766326</v>
      </c>
      <c r="C862" s="2">
        <v>246</v>
      </c>
      <c r="D862" s="2">
        <v>671.98533329766326</v>
      </c>
      <c r="H862" s="1">
        <v>756.58131865192013</v>
      </c>
      <c r="I862" s="2">
        <v>193</v>
      </c>
      <c r="J862" s="2">
        <v>563.58131865192013</v>
      </c>
      <c r="N862" s="1">
        <v>221.93052013789662</v>
      </c>
      <c r="O862" s="2">
        <v>2449</v>
      </c>
      <c r="P862" s="2">
        <v>-2227.0694798621034</v>
      </c>
      <c r="T862" s="1">
        <v>645.61605858297207</v>
      </c>
      <c r="U862" s="2">
        <v>1640</v>
      </c>
      <c r="V862" s="2">
        <v>-994.38394141702793</v>
      </c>
      <c r="Z862" s="2">
        <v>191.67</v>
      </c>
      <c r="AA862" s="2">
        <v>3055</v>
      </c>
      <c r="AB862" s="2">
        <v>-2863.33</v>
      </c>
      <c r="AF862" s="2">
        <v>342.98</v>
      </c>
      <c r="AG862" s="2">
        <v>2317</v>
      </c>
      <c r="AH862" s="2">
        <v>-1974.02</v>
      </c>
      <c r="AL862" s="2">
        <v>1008.78</v>
      </c>
      <c r="AM862" s="2">
        <v>498</v>
      </c>
      <c r="AN862" s="2">
        <v>510.78</v>
      </c>
      <c r="AR862" s="2">
        <v>393.42</v>
      </c>
      <c r="AS862" s="2">
        <v>208</v>
      </c>
      <c r="AT862" s="2">
        <v>185.42000000000002</v>
      </c>
      <c r="AX862" s="2">
        <v>353.07</v>
      </c>
      <c r="AY862" s="2">
        <v>2349</v>
      </c>
      <c r="AZ862" s="2">
        <v>-1995.93</v>
      </c>
      <c r="BD862" s="2">
        <v>514.48</v>
      </c>
      <c r="BE862" s="2">
        <v>1374</v>
      </c>
      <c r="BF862" s="2">
        <v>-859.52</v>
      </c>
    </row>
    <row r="863" spans="1:58" x14ac:dyDescent="0.25">
      <c r="A863" s="7">
        <v>0.59791666666666698</v>
      </c>
      <c r="B863" s="1">
        <v>927.13282731470792</v>
      </c>
      <c r="C863" s="2">
        <v>246</v>
      </c>
      <c r="D863" s="2">
        <v>681.13282731470792</v>
      </c>
      <c r="H863" s="1">
        <v>977.52048097311581</v>
      </c>
      <c r="I863" s="2">
        <v>193</v>
      </c>
      <c r="J863" s="2">
        <v>784.52048097311581</v>
      </c>
      <c r="N863" s="1">
        <v>231.78320682867698</v>
      </c>
      <c r="O863" s="2">
        <v>2449</v>
      </c>
      <c r="P863" s="2">
        <v>-2217.2167931713229</v>
      </c>
      <c r="T863" s="1">
        <v>665.11702829098613</v>
      </c>
      <c r="U863" s="2">
        <v>1748</v>
      </c>
      <c r="V863" s="2">
        <v>-1082.8829717090139</v>
      </c>
      <c r="Z863" s="2">
        <v>191.47</v>
      </c>
      <c r="AA863" s="2">
        <v>3055</v>
      </c>
      <c r="AB863" s="2">
        <v>-2863.53</v>
      </c>
      <c r="AF863" s="2">
        <v>342.64</v>
      </c>
      <c r="AG863" s="2">
        <v>2329</v>
      </c>
      <c r="AH863" s="2">
        <v>-1986.3600000000001</v>
      </c>
      <c r="AL863" s="2">
        <v>1007.75</v>
      </c>
      <c r="AM863" s="2">
        <v>498</v>
      </c>
      <c r="AN863" s="2">
        <v>509.75</v>
      </c>
      <c r="AR863" s="2">
        <v>977.52</v>
      </c>
      <c r="AS863" s="2">
        <v>208</v>
      </c>
      <c r="AT863" s="2">
        <v>769.52</v>
      </c>
      <c r="AX863" s="2">
        <v>382.95</v>
      </c>
      <c r="AY863" s="2">
        <v>366</v>
      </c>
      <c r="AZ863" s="2">
        <v>16.949999999999989</v>
      </c>
      <c r="BD863" s="2">
        <v>503.88</v>
      </c>
      <c r="BE863" s="2">
        <v>1374</v>
      </c>
      <c r="BF863" s="2">
        <v>-870.12</v>
      </c>
    </row>
    <row r="864" spans="1:58" x14ac:dyDescent="0.25">
      <c r="A864" s="7">
        <v>0.59861111111111098</v>
      </c>
      <c r="B864" s="1">
        <v>926.18034820558989</v>
      </c>
      <c r="C864" s="2">
        <v>391</v>
      </c>
      <c r="D864" s="2">
        <v>535.18034820558989</v>
      </c>
      <c r="H864" s="1">
        <v>966.44905899713729</v>
      </c>
      <c r="I864" s="2">
        <v>193</v>
      </c>
      <c r="J864" s="2">
        <v>773.44905899713729</v>
      </c>
      <c r="N864" s="1">
        <v>211.41073165562381</v>
      </c>
      <c r="O864" s="2">
        <v>2449</v>
      </c>
      <c r="P864" s="2">
        <v>-2237.5892683443763</v>
      </c>
      <c r="T864" s="1">
        <v>855.7101043203819</v>
      </c>
      <c r="U864" s="2">
        <v>1748</v>
      </c>
      <c r="V864" s="2">
        <v>-892.2898956796181</v>
      </c>
      <c r="Z864" s="2">
        <v>221.48</v>
      </c>
      <c r="AA864" s="2">
        <v>3055</v>
      </c>
      <c r="AB864" s="2">
        <v>-2833.52</v>
      </c>
      <c r="AF864" s="2">
        <v>332.22</v>
      </c>
      <c r="AG864" s="2">
        <v>2329</v>
      </c>
      <c r="AH864" s="2">
        <v>-1996.78</v>
      </c>
      <c r="AL864" s="2">
        <v>1006.72</v>
      </c>
      <c r="AM864" s="2">
        <v>498</v>
      </c>
      <c r="AN864" s="2">
        <v>508.72</v>
      </c>
      <c r="AR864" s="2">
        <v>976.52</v>
      </c>
      <c r="AS864" s="2">
        <v>208</v>
      </c>
      <c r="AT864" s="2">
        <v>768.52</v>
      </c>
      <c r="AX864" s="2">
        <v>392.62</v>
      </c>
      <c r="AY864" s="2">
        <v>366</v>
      </c>
      <c r="AZ864" s="2">
        <v>26.620000000000005</v>
      </c>
      <c r="BD864" s="2">
        <v>493.29</v>
      </c>
      <c r="BE864" s="2">
        <v>1374</v>
      </c>
      <c r="BF864" s="2">
        <v>-880.71</v>
      </c>
    </row>
    <row r="865" spans="1:58" x14ac:dyDescent="0.25">
      <c r="A865" s="7">
        <v>0.59930555555555598</v>
      </c>
      <c r="B865" s="1">
        <v>935.27235682152536</v>
      </c>
      <c r="C865" s="2">
        <v>391</v>
      </c>
      <c r="D865" s="2">
        <v>544.27235682152536</v>
      </c>
      <c r="H865" s="1">
        <v>955.38574083919252</v>
      </c>
      <c r="I865" s="2">
        <v>193</v>
      </c>
      <c r="J865" s="2">
        <v>762.38574083919252</v>
      </c>
      <c r="N865" s="1">
        <v>211.19053218550567</v>
      </c>
      <c r="O865" s="2">
        <v>2449</v>
      </c>
      <c r="P865" s="2">
        <v>-2237.8094678144944</v>
      </c>
      <c r="T865" s="1">
        <v>844.7621287420227</v>
      </c>
      <c r="U865" s="2">
        <v>1748</v>
      </c>
      <c r="V865" s="2">
        <v>-903.2378712579773</v>
      </c>
      <c r="Z865" s="2">
        <v>211.19</v>
      </c>
      <c r="AA865" s="2">
        <v>3055</v>
      </c>
      <c r="AB865" s="2">
        <v>-2843.81</v>
      </c>
      <c r="AF865" s="2">
        <v>341.93</v>
      </c>
      <c r="AG865" s="2">
        <v>2329</v>
      </c>
      <c r="AH865" s="2">
        <v>-1987.07</v>
      </c>
      <c r="AL865" s="2">
        <v>1005.67</v>
      </c>
      <c r="AM865" s="2">
        <v>498</v>
      </c>
      <c r="AN865" s="2">
        <v>507.66999999999996</v>
      </c>
      <c r="AR865" s="2">
        <v>915.16</v>
      </c>
      <c r="AS865" s="2">
        <v>208</v>
      </c>
      <c r="AT865" s="2">
        <v>707.16</v>
      </c>
      <c r="AX865" s="2">
        <v>372.1</v>
      </c>
      <c r="AY865" s="2">
        <v>366</v>
      </c>
      <c r="AZ865" s="2">
        <v>6.1000000000000227</v>
      </c>
      <c r="BD865" s="2">
        <v>563.16999999999996</v>
      </c>
      <c r="BE865" s="2">
        <v>1374</v>
      </c>
      <c r="BF865" s="2">
        <v>-810.83</v>
      </c>
    </row>
    <row r="866" spans="1:58" x14ac:dyDescent="0.25">
      <c r="A866" s="7">
        <v>0.6</v>
      </c>
      <c r="B866" s="1">
        <v>1004.6073861875753</v>
      </c>
      <c r="C866" s="2">
        <v>391</v>
      </c>
      <c r="D866" s="2">
        <v>613.60738618757534</v>
      </c>
      <c r="H866" s="1">
        <v>984.51523846382395</v>
      </c>
      <c r="I866" s="2">
        <v>193</v>
      </c>
      <c r="J866" s="2">
        <v>791.51523846382395</v>
      </c>
      <c r="N866" s="1">
        <v>200.92147723751509</v>
      </c>
      <c r="O866" s="2">
        <v>2462</v>
      </c>
      <c r="P866" s="2">
        <v>-2261.0785227624847</v>
      </c>
      <c r="T866" s="1">
        <v>813.73198281193618</v>
      </c>
      <c r="U866" s="2">
        <v>1748</v>
      </c>
      <c r="V866" s="2">
        <v>-934.26801718806382</v>
      </c>
      <c r="Z866" s="2">
        <v>251.15</v>
      </c>
      <c r="AA866" s="2">
        <v>3055</v>
      </c>
      <c r="AB866" s="2">
        <v>-2803.85</v>
      </c>
      <c r="AF866" s="2">
        <v>301.38</v>
      </c>
      <c r="AG866" s="2">
        <v>2329</v>
      </c>
      <c r="AH866" s="2">
        <v>-2027.62</v>
      </c>
      <c r="AL866" s="2">
        <v>1004.61</v>
      </c>
      <c r="AM866" s="2">
        <v>498</v>
      </c>
      <c r="AN866" s="2">
        <v>506.61</v>
      </c>
      <c r="AR866" s="2">
        <v>743.41</v>
      </c>
      <c r="AS866" s="2">
        <v>208</v>
      </c>
      <c r="AT866" s="2">
        <v>535.41</v>
      </c>
      <c r="AX866" s="2">
        <v>321.47000000000003</v>
      </c>
      <c r="AY866" s="2">
        <v>353</v>
      </c>
      <c r="AZ866" s="2">
        <v>-31.529999999999973</v>
      </c>
      <c r="BD866" s="2">
        <v>602.76</v>
      </c>
      <c r="BE866" s="2">
        <v>1374</v>
      </c>
      <c r="BF866" s="2">
        <v>-771.24</v>
      </c>
    </row>
    <row r="867" spans="1:58" x14ac:dyDescent="0.25">
      <c r="A867" s="7">
        <v>0.60069444444444398</v>
      </c>
      <c r="B867" s="1">
        <v>1003.5323456858347</v>
      </c>
      <c r="C867" s="2">
        <v>391</v>
      </c>
      <c r="D867" s="2">
        <v>612.53234568583468</v>
      </c>
      <c r="H867" s="1">
        <v>953.35572840154282</v>
      </c>
      <c r="I867" s="2">
        <v>193</v>
      </c>
      <c r="J867" s="2">
        <v>760.35572840154282</v>
      </c>
      <c r="N867" s="1">
        <v>190.67114568030857</v>
      </c>
      <c r="O867" s="2">
        <v>2462</v>
      </c>
      <c r="P867" s="2">
        <v>-2271.3288543196913</v>
      </c>
      <c r="T867" s="1">
        <v>812.86120000552603</v>
      </c>
      <c r="U867" s="2">
        <v>1748</v>
      </c>
      <c r="V867" s="2">
        <v>-935.13879999447397</v>
      </c>
      <c r="Z867" s="2">
        <v>270.95</v>
      </c>
      <c r="AA867" s="2">
        <v>3055</v>
      </c>
      <c r="AB867" s="2">
        <v>-2784.05</v>
      </c>
      <c r="AF867" s="2">
        <v>280.99</v>
      </c>
      <c r="AG867" s="2">
        <v>2329</v>
      </c>
      <c r="AH867" s="2">
        <v>-2048.0100000000002</v>
      </c>
      <c r="AL867" s="2">
        <v>1003.53</v>
      </c>
      <c r="AM867" s="2">
        <v>498</v>
      </c>
      <c r="AN867" s="2">
        <v>505.53</v>
      </c>
      <c r="AR867" s="2">
        <v>853</v>
      </c>
      <c r="AS867" s="2">
        <v>1868</v>
      </c>
      <c r="AT867" s="2">
        <v>-1015</v>
      </c>
      <c r="AX867" s="2">
        <v>301.06</v>
      </c>
      <c r="AY867" s="2">
        <v>183</v>
      </c>
      <c r="AZ867" s="2">
        <v>118.06</v>
      </c>
      <c r="BD867" s="2">
        <v>531.87</v>
      </c>
      <c r="BE867" s="2">
        <v>1374</v>
      </c>
      <c r="BF867" s="2">
        <v>-842.13</v>
      </c>
    </row>
    <row r="868" spans="1:58" x14ac:dyDescent="0.25">
      <c r="A868" s="7">
        <v>0.60138888888888897</v>
      </c>
      <c r="B868" s="1">
        <v>1002.444099611378</v>
      </c>
      <c r="C868" s="2">
        <v>391</v>
      </c>
      <c r="D868" s="2">
        <v>611.44409961137796</v>
      </c>
      <c r="H868" s="1">
        <v>952.32189463080908</v>
      </c>
      <c r="I868" s="2">
        <v>205</v>
      </c>
      <c r="J868" s="2">
        <v>747.32189463080908</v>
      </c>
      <c r="N868" s="1">
        <v>190.4643789261618</v>
      </c>
      <c r="O868" s="2">
        <v>2462</v>
      </c>
      <c r="P868" s="2">
        <v>-2271.5356210738382</v>
      </c>
      <c r="T868" s="1">
        <v>832.0286026774437</v>
      </c>
      <c r="U868" s="2">
        <v>320</v>
      </c>
      <c r="V868" s="2">
        <v>512.0286026774437</v>
      </c>
      <c r="Z868" s="2">
        <v>701.71</v>
      </c>
      <c r="AA868" s="2">
        <v>2900</v>
      </c>
      <c r="AB868" s="2">
        <v>-2198.29</v>
      </c>
      <c r="AF868" s="2">
        <v>250.61</v>
      </c>
      <c r="AG868" s="2">
        <v>2329</v>
      </c>
      <c r="AH868" s="2">
        <v>-2078.39</v>
      </c>
      <c r="AL868" s="2">
        <v>1002.44</v>
      </c>
      <c r="AM868" s="2">
        <v>498</v>
      </c>
      <c r="AN868" s="2">
        <v>504.44000000000005</v>
      </c>
      <c r="AR868" s="2">
        <v>842.05</v>
      </c>
      <c r="AS868" s="2">
        <v>1868</v>
      </c>
      <c r="AT868" s="2">
        <v>-1025.95</v>
      </c>
      <c r="AX868" s="2">
        <v>270.66000000000003</v>
      </c>
      <c r="AY868" s="2">
        <v>183</v>
      </c>
      <c r="AZ868" s="2">
        <v>87.660000000000025</v>
      </c>
      <c r="BD868" s="2">
        <v>521.27</v>
      </c>
      <c r="BE868" s="2">
        <v>1374</v>
      </c>
      <c r="BF868" s="2">
        <v>-852.73</v>
      </c>
    </row>
    <row r="869" spans="1:58" x14ac:dyDescent="0.25">
      <c r="A869" s="7">
        <v>0.60208333333333297</v>
      </c>
      <c r="B869" s="1">
        <v>1001.3426684457922</v>
      </c>
      <c r="C869" s="2">
        <v>391</v>
      </c>
      <c r="D869" s="2">
        <v>610.34266844579224</v>
      </c>
      <c r="H869" s="1">
        <v>961.28896170796042</v>
      </c>
      <c r="I869" s="2">
        <v>205</v>
      </c>
      <c r="J869" s="2">
        <v>756.28896170796042</v>
      </c>
      <c r="N869" s="1">
        <v>190.25510700470051</v>
      </c>
      <c r="O869" s="2">
        <v>2462</v>
      </c>
      <c r="P869" s="2">
        <v>-2271.7448929952993</v>
      </c>
      <c r="T869" s="1">
        <v>831.11441481000747</v>
      </c>
      <c r="U869" s="2">
        <v>380</v>
      </c>
      <c r="V869" s="2">
        <v>451.11441481000747</v>
      </c>
      <c r="Z869" s="2">
        <v>660.89</v>
      </c>
      <c r="AA869" s="2">
        <v>2900</v>
      </c>
      <c r="AB869" s="2">
        <v>-2239.11</v>
      </c>
      <c r="AF869" s="2">
        <v>240.32</v>
      </c>
      <c r="AG869" s="2">
        <v>2329</v>
      </c>
      <c r="AH869" s="2">
        <v>-2088.6799999999998</v>
      </c>
      <c r="AL869" s="2">
        <v>1001.34</v>
      </c>
      <c r="AM869" s="2">
        <v>498</v>
      </c>
      <c r="AN869" s="2">
        <v>503.34000000000003</v>
      </c>
      <c r="AR869" s="2">
        <v>841.13</v>
      </c>
      <c r="AS869" s="2">
        <v>1868</v>
      </c>
      <c r="AT869" s="2">
        <v>-1026.8699999999999</v>
      </c>
      <c r="AX869" s="2">
        <v>260.35000000000002</v>
      </c>
      <c r="AY869" s="2">
        <v>183</v>
      </c>
      <c r="AZ869" s="2">
        <v>77.350000000000023</v>
      </c>
      <c r="BD869" s="2">
        <v>490.66</v>
      </c>
      <c r="BE869" s="2">
        <v>1374</v>
      </c>
      <c r="BF869" s="2">
        <v>-883.33999999999992</v>
      </c>
    </row>
    <row r="870" spans="1:58" x14ac:dyDescent="0.25">
      <c r="A870" s="7">
        <v>0.60277777777777797</v>
      </c>
      <c r="B870" s="1">
        <v>1000.2280729186225</v>
      </c>
      <c r="C870" s="2">
        <v>391</v>
      </c>
      <c r="D870" s="2">
        <v>609.2280729186225</v>
      </c>
      <c r="H870" s="1">
        <v>960.2189500018776</v>
      </c>
      <c r="I870" s="2">
        <v>240</v>
      </c>
      <c r="J870" s="2">
        <v>720.2189500018776</v>
      </c>
      <c r="N870" s="1">
        <v>190.0433338545383</v>
      </c>
      <c r="O870" s="2">
        <v>2462</v>
      </c>
      <c r="P870" s="2">
        <v>-2271.9566661454619</v>
      </c>
      <c r="T870" s="1">
        <v>830.18930052245673</v>
      </c>
      <c r="U870" s="2">
        <v>380</v>
      </c>
      <c r="V870" s="2">
        <v>450.18930052245673</v>
      </c>
      <c r="Z870" s="2">
        <v>550.13</v>
      </c>
      <c r="AA870" s="2">
        <v>2900</v>
      </c>
      <c r="AB870" s="2">
        <v>-2349.87</v>
      </c>
      <c r="AF870" s="2">
        <v>240.05</v>
      </c>
      <c r="AG870" s="2">
        <v>2329</v>
      </c>
      <c r="AH870" s="2">
        <v>-2088.9499999999998</v>
      </c>
      <c r="AL870" s="2">
        <v>1000.23</v>
      </c>
      <c r="AM870" s="2">
        <v>498</v>
      </c>
      <c r="AN870" s="2">
        <v>502.23</v>
      </c>
      <c r="AR870" s="2">
        <v>850.19</v>
      </c>
      <c r="AS870" s="2">
        <v>208</v>
      </c>
      <c r="AT870" s="2">
        <v>642.19000000000005</v>
      </c>
      <c r="AX870" s="2">
        <v>240.05</v>
      </c>
      <c r="AY870" s="2">
        <v>183</v>
      </c>
      <c r="AZ870" s="2">
        <v>57.050000000000011</v>
      </c>
      <c r="BD870" s="2">
        <v>470.11</v>
      </c>
      <c r="BE870" s="2">
        <v>1374</v>
      </c>
      <c r="BF870" s="2">
        <v>-903.89</v>
      </c>
    </row>
    <row r="871" spans="1:58" x14ac:dyDescent="0.25">
      <c r="A871" s="7">
        <v>0.60347222222222197</v>
      </c>
      <c r="B871" s="1">
        <v>999.10033400697432</v>
      </c>
      <c r="C871" s="2">
        <v>391</v>
      </c>
      <c r="D871" s="2">
        <v>608.10033400697432</v>
      </c>
      <c r="H871" s="1">
        <v>979.11832732683479</v>
      </c>
      <c r="I871" s="2">
        <v>240</v>
      </c>
      <c r="J871" s="2">
        <v>739.11832732683479</v>
      </c>
      <c r="N871" s="1">
        <v>199.82006680139489</v>
      </c>
      <c r="O871" s="2">
        <v>2462</v>
      </c>
      <c r="P871" s="2">
        <v>-2262.1799331986049</v>
      </c>
      <c r="T871" s="1">
        <v>819.26227388571886</v>
      </c>
      <c r="U871" s="2">
        <v>380</v>
      </c>
      <c r="V871" s="2">
        <v>439.26227388571886</v>
      </c>
      <c r="Z871" s="2">
        <v>529.52</v>
      </c>
      <c r="AA871" s="2">
        <v>2900</v>
      </c>
      <c r="AB871" s="2">
        <v>-2370.48</v>
      </c>
      <c r="AF871" s="2">
        <v>239.78</v>
      </c>
      <c r="AG871" s="2">
        <v>2542</v>
      </c>
      <c r="AH871" s="2">
        <v>-2302.2199999999998</v>
      </c>
      <c r="AL871" s="2">
        <v>999.1</v>
      </c>
      <c r="AM871" s="2">
        <v>498</v>
      </c>
      <c r="AN871" s="2">
        <v>501.1</v>
      </c>
      <c r="AR871" s="2">
        <v>819.26</v>
      </c>
      <c r="AS871" s="2">
        <v>208</v>
      </c>
      <c r="AT871" s="2">
        <v>611.26</v>
      </c>
      <c r="AX871" s="2">
        <v>249.78</v>
      </c>
      <c r="AY871" s="2">
        <v>183</v>
      </c>
      <c r="AZ871" s="2">
        <v>66.78</v>
      </c>
      <c r="BD871" s="2">
        <v>449.6</v>
      </c>
      <c r="BE871" s="2">
        <v>1374</v>
      </c>
      <c r="BF871" s="2">
        <v>-924.4</v>
      </c>
    </row>
    <row r="872" spans="1:58" x14ac:dyDescent="0.25">
      <c r="A872" s="7">
        <v>0.60416666666666696</v>
      </c>
      <c r="B872" s="1">
        <v>997.95947293511369</v>
      </c>
      <c r="C872" s="2">
        <v>391</v>
      </c>
      <c r="D872" s="2">
        <v>606.95947293511369</v>
      </c>
      <c r="H872" s="1">
        <v>987.97987820576259</v>
      </c>
      <c r="I872" s="2">
        <v>252</v>
      </c>
      <c r="J872" s="2">
        <v>735.97987820576259</v>
      </c>
      <c r="N872" s="1">
        <v>199.59189458702272</v>
      </c>
      <c r="O872" s="2">
        <v>2462</v>
      </c>
      <c r="P872" s="2">
        <v>-2262.4081054129774</v>
      </c>
      <c r="T872" s="1">
        <v>818.32676780679321</v>
      </c>
      <c r="U872" s="2">
        <v>380</v>
      </c>
      <c r="V872" s="2">
        <v>438.32676780679321</v>
      </c>
      <c r="Z872" s="2">
        <v>518.94000000000005</v>
      </c>
      <c r="AA872" s="2">
        <v>2900</v>
      </c>
      <c r="AB872" s="2">
        <v>-2381.06</v>
      </c>
      <c r="AF872" s="2">
        <v>259.47000000000003</v>
      </c>
      <c r="AG872" s="2">
        <v>2542</v>
      </c>
      <c r="AH872" s="2">
        <v>-2282.5299999999997</v>
      </c>
      <c r="AL872" s="2">
        <v>997.96</v>
      </c>
      <c r="AM872" s="2">
        <v>498</v>
      </c>
      <c r="AN872" s="2">
        <v>499.96000000000004</v>
      </c>
      <c r="AR872" s="2">
        <v>818.33</v>
      </c>
      <c r="AS872" s="2">
        <v>208</v>
      </c>
      <c r="AT872" s="2">
        <v>610.33000000000004</v>
      </c>
      <c r="AX872" s="2">
        <v>249.49</v>
      </c>
      <c r="AY872" s="2">
        <v>183</v>
      </c>
      <c r="AZ872" s="2">
        <v>66.490000000000009</v>
      </c>
      <c r="BD872" s="2">
        <v>439.1</v>
      </c>
      <c r="BE872" s="2">
        <v>1479</v>
      </c>
      <c r="BF872" s="2">
        <v>-1039.9000000000001</v>
      </c>
    </row>
    <row r="873" spans="1:58" x14ac:dyDescent="0.25">
      <c r="A873" s="7">
        <v>0.60486111111111096</v>
      </c>
      <c r="B873" s="1">
        <v>996.80551117406128</v>
      </c>
      <c r="C873" s="2">
        <v>391</v>
      </c>
      <c r="D873" s="2">
        <v>605.80551117406128</v>
      </c>
      <c r="H873" s="1">
        <v>647.92358226313991</v>
      </c>
      <c r="I873" s="2">
        <v>252</v>
      </c>
      <c r="J873" s="2">
        <v>395.92358226313991</v>
      </c>
      <c r="N873" s="1">
        <v>199.36110223481228</v>
      </c>
      <c r="O873" s="2">
        <v>2462</v>
      </c>
      <c r="P873" s="2">
        <v>-2262.6388977651877</v>
      </c>
      <c r="T873" s="1">
        <v>837.31662938621139</v>
      </c>
      <c r="U873" s="2">
        <v>380</v>
      </c>
      <c r="V873" s="2">
        <v>457.31662938621139</v>
      </c>
      <c r="Z873" s="2">
        <v>528.30999999999995</v>
      </c>
      <c r="AA873" s="2">
        <v>2900</v>
      </c>
      <c r="AB873" s="2">
        <v>-2371.69</v>
      </c>
      <c r="AF873" s="2">
        <v>279.11</v>
      </c>
      <c r="AG873" s="2">
        <v>2542</v>
      </c>
      <c r="AH873" s="2">
        <v>-2262.89</v>
      </c>
      <c r="AL873" s="2">
        <v>996.81</v>
      </c>
      <c r="AM873" s="2">
        <v>498</v>
      </c>
      <c r="AN873" s="2">
        <v>498.80999999999995</v>
      </c>
      <c r="AR873" s="2">
        <v>817.38</v>
      </c>
      <c r="AS873" s="2">
        <v>208</v>
      </c>
      <c r="AT873" s="2">
        <v>609.38</v>
      </c>
      <c r="AX873" s="2">
        <v>249.2</v>
      </c>
      <c r="AY873" s="2">
        <v>183</v>
      </c>
      <c r="AZ873" s="2">
        <v>66.199999999999989</v>
      </c>
      <c r="BD873" s="2">
        <v>468.5</v>
      </c>
      <c r="BE873" s="2">
        <v>1479</v>
      </c>
      <c r="BF873" s="2">
        <v>-1010.5</v>
      </c>
    </row>
    <row r="874" spans="1:58" x14ac:dyDescent="0.25">
      <c r="A874" s="7">
        <v>0.60555555555555596</v>
      </c>
      <c r="B874" s="1">
        <v>995.63847044118529</v>
      </c>
      <c r="C874" s="2">
        <v>391</v>
      </c>
      <c r="D874" s="2">
        <v>604.63847044118529</v>
      </c>
      <c r="H874" s="1">
        <v>627.2522363779467</v>
      </c>
      <c r="I874" s="2">
        <v>252</v>
      </c>
      <c r="J874" s="2">
        <v>375.2522363779467</v>
      </c>
      <c r="N874" s="1">
        <v>199.12769408823704</v>
      </c>
      <c r="O874" s="2">
        <v>2462</v>
      </c>
      <c r="P874" s="2">
        <v>-2262.8723059117629</v>
      </c>
      <c r="T874" s="1">
        <v>796.51077635294814</v>
      </c>
      <c r="U874" s="2">
        <v>380</v>
      </c>
      <c r="V874" s="2">
        <v>416.51077635294814</v>
      </c>
      <c r="Z874" s="2">
        <v>428.12</v>
      </c>
      <c r="AA874" s="2">
        <v>2900</v>
      </c>
      <c r="AB874" s="2">
        <v>-2471.88</v>
      </c>
      <c r="AF874" s="2">
        <v>268.82</v>
      </c>
      <c r="AG874" s="2">
        <v>2356</v>
      </c>
      <c r="AH874" s="2">
        <v>-2087.1799999999998</v>
      </c>
      <c r="AL874" s="2">
        <v>965.77</v>
      </c>
      <c r="AM874" s="2">
        <v>498</v>
      </c>
      <c r="AN874" s="2">
        <v>467.77</v>
      </c>
      <c r="AR874" s="2">
        <v>796.51</v>
      </c>
      <c r="AS874" s="2">
        <v>28</v>
      </c>
      <c r="AT874" s="2">
        <v>768.51</v>
      </c>
      <c r="AX874" s="2">
        <v>248.91</v>
      </c>
      <c r="AY874" s="2">
        <v>183</v>
      </c>
      <c r="AZ874" s="2">
        <v>65.91</v>
      </c>
      <c r="BD874" s="2">
        <v>467.95</v>
      </c>
      <c r="BE874" s="2">
        <v>1479</v>
      </c>
      <c r="BF874" s="2">
        <v>-1011.05</v>
      </c>
    </row>
    <row r="875" spans="1:58" x14ac:dyDescent="0.25">
      <c r="A875" s="7">
        <v>0.60624999999999996</v>
      </c>
      <c r="B875" s="1">
        <v>994.45837269978244</v>
      </c>
      <c r="C875" s="2">
        <v>391</v>
      </c>
      <c r="D875" s="2">
        <v>603.45837269978244</v>
      </c>
      <c r="H875" s="1">
        <v>586.73043989287169</v>
      </c>
      <c r="I875" s="2">
        <v>252</v>
      </c>
      <c r="J875" s="2">
        <v>334.73043989287169</v>
      </c>
      <c r="N875" s="1">
        <v>188.94709081295866</v>
      </c>
      <c r="O875" s="2">
        <v>2462</v>
      </c>
      <c r="P875" s="2">
        <v>-2273.0529091870412</v>
      </c>
      <c r="T875" s="1">
        <v>487.28460262289337</v>
      </c>
      <c r="U875" s="2">
        <v>380</v>
      </c>
      <c r="V875" s="2">
        <v>107.28460262289337</v>
      </c>
      <c r="Z875" s="2">
        <v>417.67</v>
      </c>
      <c r="AA875" s="2">
        <v>2900</v>
      </c>
      <c r="AB875" s="2">
        <v>-2482.33</v>
      </c>
      <c r="AF875" s="2">
        <v>258.56</v>
      </c>
      <c r="AG875" s="2">
        <v>2356</v>
      </c>
      <c r="AH875" s="2">
        <v>-2097.44</v>
      </c>
      <c r="AL875" s="2">
        <v>954.68</v>
      </c>
      <c r="AM875" s="2">
        <v>498</v>
      </c>
      <c r="AN875" s="2">
        <v>456.67999999999995</v>
      </c>
      <c r="AR875" s="2">
        <v>805.51</v>
      </c>
      <c r="AS875" s="2">
        <v>28</v>
      </c>
      <c r="AT875" s="2">
        <v>777.51</v>
      </c>
      <c r="AX875" s="2">
        <v>238.67</v>
      </c>
      <c r="AY875" s="2">
        <v>183</v>
      </c>
      <c r="AZ875" s="2">
        <v>55.669999999999987</v>
      </c>
      <c r="BD875" s="2">
        <v>457.45</v>
      </c>
      <c r="BE875" s="2">
        <v>1513</v>
      </c>
      <c r="BF875" s="2">
        <v>-1055.55</v>
      </c>
    </row>
    <row r="876" spans="1:58" x14ac:dyDescent="0.25">
      <c r="A876" s="7">
        <v>0.60694444444444495</v>
      </c>
      <c r="B876" s="1">
        <v>993.26524015866494</v>
      </c>
      <c r="C876" s="2">
        <v>391</v>
      </c>
      <c r="D876" s="2">
        <v>602.26524015866494</v>
      </c>
      <c r="H876" s="1">
        <v>456.90201047298592</v>
      </c>
      <c r="I876" s="2">
        <v>252</v>
      </c>
      <c r="J876" s="2">
        <v>204.90201047298592</v>
      </c>
      <c r="N876" s="1">
        <v>188.72039563014633</v>
      </c>
      <c r="O876" s="2">
        <v>2462</v>
      </c>
      <c r="P876" s="2">
        <v>-2273.2796043698536</v>
      </c>
      <c r="T876" s="1">
        <v>496.63262007933247</v>
      </c>
      <c r="U876" s="2">
        <v>380</v>
      </c>
      <c r="V876" s="2">
        <v>116.63262007933247</v>
      </c>
      <c r="Z876" s="2">
        <v>446.97</v>
      </c>
      <c r="AA876" s="2">
        <v>2900</v>
      </c>
      <c r="AB876" s="2">
        <v>-2453.0299999999997</v>
      </c>
      <c r="AF876" s="2">
        <v>268.18</v>
      </c>
      <c r="AG876" s="2">
        <v>2356</v>
      </c>
      <c r="AH876" s="2">
        <v>-2087.8200000000002</v>
      </c>
      <c r="AL876" s="2">
        <v>943.6</v>
      </c>
      <c r="AM876" s="2">
        <v>498</v>
      </c>
      <c r="AN876" s="2">
        <v>445.6</v>
      </c>
      <c r="AR876" s="2">
        <v>993.27</v>
      </c>
      <c r="AS876" s="2">
        <v>28</v>
      </c>
      <c r="AT876" s="2">
        <v>965.27</v>
      </c>
      <c r="AX876" s="2">
        <v>258.25</v>
      </c>
      <c r="AY876" s="2">
        <v>183</v>
      </c>
      <c r="AZ876" s="2">
        <v>75.25</v>
      </c>
      <c r="BD876" s="2">
        <v>456.9</v>
      </c>
      <c r="BE876" s="2">
        <v>1513</v>
      </c>
      <c r="BF876" s="2">
        <v>-1056.0999999999999</v>
      </c>
    </row>
    <row r="877" spans="1:58" x14ac:dyDescent="0.25">
      <c r="A877" s="7">
        <v>0.60763888888888895</v>
      </c>
      <c r="B877" s="1">
        <v>992.05909527173174</v>
      </c>
      <c r="C877" s="2">
        <v>391</v>
      </c>
      <c r="D877" s="2">
        <v>601.05909527173174</v>
      </c>
      <c r="H877" s="1">
        <v>406.74422906140995</v>
      </c>
      <c r="I877" s="2">
        <v>252</v>
      </c>
      <c r="J877" s="2">
        <v>154.74422906140995</v>
      </c>
      <c r="N877" s="1">
        <v>188.49122810162905</v>
      </c>
      <c r="O877" s="2">
        <v>2462</v>
      </c>
      <c r="P877" s="2">
        <v>-2273.5087718983709</v>
      </c>
      <c r="T877" s="1">
        <v>605.15604811575622</v>
      </c>
      <c r="U877" s="2">
        <v>380</v>
      </c>
      <c r="V877" s="2">
        <v>225.15604811575622</v>
      </c>
      <c r="Z877" s="2">
        <v>466.27</v>
      </c>
      <c r="AA877" s="2">
        <v>206</v>
      </c>
      <c r="AB877" s="2">
        <v>260.27</v>
      </c>
      <c r="AF877" s="2">
        <v>267.86</v>
      </c>
      <c r="AG877" s="2">
        <v>2356</v>
      </c>
      <c r="AH877" s="2">
        <v>-2088.14</v>
      </c>
      <c r="AL877" s="2">
        <v>436.51</v>
      </c>
      <c r="AM877" s="2">
        <v>498</v>
      </c>
      <c r="AN877" s="2">
        <v>-61.490000000000009</v>
      </c>
      <c r="AR877" s="2">
        <v>992.06</v>
      </c>
      <c r="AS877" s="2">
        <v>28</v>
      </c>
      <c r="AT877" s="2">
        <v>964.06</v>
      </c>
      <c r="AX877" s="2">
        <v>257.94</v>
      </c>
      <c r="AY877" s="2">
        <v>183</v>
      </c>
      <c r="AZ877" s="2">
        <v>74.94</v>
      </c>
      <c r="BD877" s="2">
        <v>396.82</v>
      </c>
      <c r="BE877" s="2">
        <v>1513</v>
      </c>
      <c r="BF877" s="2">
        <v>-1116.18</v>
      </c>
    </row>
    <row r="878" spans="1:58" x14ac:dyDescent="0.25">
      <c r="A878" s="7">
        <v>0.60833333333333295</v>
      </c>
      <c r="B878" s="1">
        <v>990.83996073754486</v>
      </c>
      <c r="C878" s="2">
        <v>391</v>
      </c>
      <c r="D878" s="2">
        <v>599.83996073754486</v>
      </c>
      <c r="H878" s="1">
        <v>465.69478154664603</v>
      </c>
      <c r="I878" s="2">
        <v>90</v>
      </c>
      <c r="J878" s="2">
        <v>375.69478154664603</v>
      </c>
      <c r="N878" s="1">
        <v>188.25959254013353</v>
      </c>
      <c r="O878" s="2">
        <v>2462</v>
      </c>
      <c r="P878" s="2">
        <v>-2273.7404074598667</v>
      </c>
      <c r="T878" s="1">
        <v>614.32077565727786</v>
      </c>
      <c r="U878" s="2">
        <v>380</v>
      </c>
      <c r="V878" s="2">
        <v>234.32077565727786</v>
      </c>
      <c r="Z878" s="2">
        <v>455.79</v>
      </c>
      <c r="AA878" s="2">
        <v>206</v>
      </c>
      <c r="AB878" s="2">
        <v>249.79000000000002</v>
      </c>
      <c r="AF878" s="2">
        <v>267.52999999999997</v>
      </c>
      <c r="AG878" s="2">
        <v>2356</v>
      </c>
      <c r="AH878" s="2">
        <v>-2088.4700000000003</v>
      </c>
      <c r="AL878" s="2">
        <v>852.12</v>
      </c>
      <c r="AM878" s="2">
        <v>498</v>
      </c>
      <c r="AN878" s="2">
        <v>354.12</v>
      </c>
      <c r="AR878" s="2">
        <v>990.84</v>
      </c>
      <c r="AS878" s="2">
        <v>28</v>
      </c>
      <c r="AT878" s="2">
        <v>962.84</v>
      </c>
      <c r="AX878" s="2">
        <v>307.16000000000003</v>
      </c>
      <c r="AY878" s="2">
        <v>183</v>
      </c>
      <c r="AZ878" s="2">
        <v>124.16000000000003</v>
      </c>
      <c r="BD878" s="2">
        <v>426.06</v>
      </c>
      <c r="BE878" s="2">
        <v>1513</v>
      </c>
      <c r="BF878" s="2">
        <v>-1086.94</v>
      </c>
    </row>
    <row r="879" spans="1:58" x14ac:dyDescent="0.25">
      <c r="A879" s="7">
        <v>0.60902777777777795</v>
      </c>
      <c r="B879" s="1">
        <v>989.60785949889328</v>
      </c>
      <c r="C879" s="2">
        <v>391</v>
      </c>
      <c r="D879" s="2">
        <v>598.60785949889328</v>
      </c>
      <c r="H879" s="1">
        <v>475.01177255946868</v>
      </c>
      <c r="I879" s="2">
        <v>90</v>
      </c>
      <c r="J879" s="2">
        <v>385.01177255946868</v>
      </c>
      <c r="N879" s="1">
        <v>197.92157189977866</v>
      </c>
      <c r="O879" s="2">
        <v>2462</v>
      </c>
      <c r="P879" s="2">
        <v>-2264.0784281002216</v>
      </c>
      <c r="T879" s="1">
        <v>613.55687288931392</v>
      </c>
      <c r="U879" s="2">
        <v>380</v>
      </c>
      <c r="V879" s="2">
        <v>233.55687288931392</v>
      </c>
      <c r="Z879" s="2">
        <v>583.87</v>
      </c>
      <c r="AA879" s="2">
        <v>206</v>
      </c>
      <c r="AB879" s="2">
        <v>377.87</v>
      </c>
      <c r="AF879" s="2">
        <v>316.67</v>
      </c>
      <c r="AG879" s="2">
        <v>2396</v>
      </c>
      <c r="AH879" s="2">
        <v>-2079.33</v>
      </c>
      <c r="AL879" s="2">
        <v>841.17</v>
      </c>
      <c r="AM879" s="2">
        <v>498</v>
      </c>
      <c r="AN879" s="2">
        <v>343.16999999999996</v>
      </c>
      <c r="AR879" s="2">
        <v>989.61</v>
      </c>
      <c r="AS879" s="2">
        <v>28</v>
      </c>
      <c r="AT879" s="2">
        <v>961.61</v>
      </c>
      <c r="AX879" s="2">
        <v>376.05</v>
      </c>
      <c r="AY879" s="2">
        <v>524</v>
      </c>
      <c r="AZ879" s="2">
        <v>-147.94999999999999</v>
      </c>
      <c r="BD879" s="2">
        <v>425.53</v>
      </c>
      <c r="BE879" s="2">
        <v>1513</v>
      </c>
      <c r="BF879" s="2">
        <v>-1087.47</v>
      </c>
    </row>
    <row r="880" spans="1:58" x14ac:dyDescent="0.25">
      <c r="A880" s="7">
        <v>0.60972222222222205</v>
      </c>
      <c r="B880" s="1">
        <v>988.36281474235955</v>
      </c>
      <c r="C880" s="2">
        <v>2677</v>
      </c>
      <c r="D880" s="2">
        <v>-1688.6371852576403</v>
      </c>
      <c r="H880" s="1">
        <v>454.6468947814854</v>
      </c>
      <c r="I880" s="2">
        <v>90</v>
      </c>
      <c r="J880" s="2">
        <v>364.6468947814854</v>
      </c>
      <c r="N880" s="1">
        <v>197.67256294847189</v>
      </c>
      <c r="O880" s="2">
        <v>2462</v>
      </c>
      <c r="P880" s="2">
        <v>-2264.3274370515282</v>
      </c>
      <c r="T880" s="1">
        <v>790.69025179388757</v>
      </c>
      <c r="U880" s="2">
        <v>380</v>
      </c>
      <c r="V880" s="2">
        <v>410.69025179388757</v>
      </c>
      <c r="Z880" s="2">
        <v>741.27</v>
      </c>
      <c r="AA880" s="2">
        <v>206</v>
      </c>
      <c r="AB880" s="2">
        <v>535.27</v>
      </c>
      <c r="AF880" s="2">
        <v>316.27999999999997</v>
      </c>
      <c r="AG880" s="2">
        <v>2396</v>
      </c>
      <c r="AH880" s="2">
        <v>-2079.7200000000003</v>
      </c>
      <c r="AL880" s="2">
        <v>444.76</v>
      </c>
      <c r="AM880" s="2">
        <v>498</v>
      </c>
      <c r="AN880" s="2">
        <v>-53.240000000000009</v>
      </c>
      <c r="AR880" s="2">
        <v>988.36</v>
      </c>
      <c r="AS880" s="2">
        <v>28</v>
      </c>
      <c r="AT880" s="2">
        <v>960.36</v>
      </c>
      <c r="AX880" s="2">
        <v>464.53</v>
      </c>
      <c r="AY880" s="2">
        <v>524</v>
      </c>
      <c r="AZ880" s="2">
        <v>-59.470000000000027</v>
      </c>
      <c r="BD880" s="2">
        <v>434.88</v>
      </c>
      <c r="BE880" s="2">
        <v>1513</v>
      </c>
      <c r="BF880" s="2">
        <v>-1078.1199999999999</v>
      </c>
    </row>
    <row r="881" spans="1:58" x14ac:dyDescent="0.25">
      <c r="A881" s="7">
        <v>0.61041666666666705</v>
      </c>
      <c r="B881" s="1">
        <v>987.1048498978746</v>
      </c>
      <c r="C881" s="2">
        <v>2462</v>
      </c>
      <c r="D881" s="2">
        <v>-1474.8951501021254</v>
      </c>
      <c r="H881" s="1">
        <v>404.71298845812862</v>
      </c>
      <c r="I881" s="2">
        <v>90</v>
      </c>
      <c r="J881" s="2">
        <v>314.71298845812862</v>
      </c>
      <c r="N881" s="1">
        <v>227.03411547651118</v>
      </c>
      <c r="O881" s="2">
        <v>2462</v>
      </c>
      <c r="P881" s="2">
        <v>-2234.965884523489</v>
      </c>
      <c r="T881" s="1">
        <v>503.42347344791608</v>
      </c>
      <c r="U881" s="2">
        <v>272</v>
      </c>
      <c r="V881" s="2">
        <v>231.42347344791608</v>
      </c>
      <c r="Z881" s="2">
        <v>720.59</v>
      </c>
      <c r="AA881" s="2">
        <v>206</v>
      </c>
      <c r="AB881" s="2">
        <v>514.59</v>
      </c>
      <c r="AF881" s="2">
        <v>306</v>
      </c>
      <c r="AG881" s="2">
        <v>2396</v>
      </c>
      <c r="AH881" s="2">
        <v>-2090</v>
      </c>
      <c r="AL881" s="2">
        <v>454.07</v>
      </c>
      <c r="AM881" s="2">
        <v>498</v>
      </c>
      <c r="AN881" s="2">
        <v>-43.930000000000007</v>
      </c>
      <c r="AR881" s="2">
        <v>987.1</v>
      </c>
      <c r="AS881" s="2">
        <v>2162</v>
      </c>
      <c r="AT881" s="2">
        <v>-1174.9000000000001</v>
      </c>
      <c r="AX881" s="2">
        <v>483.68</v>
      </c>
      <c r="AY881" s="2">
        <v>524</v>
      </c>
      <c r="AZ881" s="2">
        <v>-40.319999999999993</v>
      </c>
      <c r="BD881" s="2">
        <v>730.46</v>
      </c>
      <c r="BE881" s="2">
        <v>1513</v>
      </c>
      <c r="BF881" s="2">
        <v>-782.54</v>
      </c>
    </row>
    <row r="882" spans="1:58" x14ac:dyDescent="0.25">
      <c r="A882" s="7">
        <v>0.61111111111111105</v>
      </c>
      <c r="B882" s="1">
        <v>650.650432501262</v>
      </c>
      <c r="C882" s="2">
        <v>2462</v>
      </c>
      <c r="D882" s="2">
        <v>-1811.349567498738</v>
      </c>
      <c r="H882" s="1">
        <v>394.33359545531033</v>
      </c>
      <c r="I882" s="2">
        <v>90</v>
      </c>
      <c r="J882" s="2">
        <v>304.33359545531033</v>
      </c>
      <c r="N882" s="1">
        <v>226.7418173868034</v>
      </c>
      <c r="O882" s="2">
        <v>2462</v>
      </c>
      <c r="P882" s="2">
        <v>-2235.2581826131964</v>
      </c>
      <c r="T882" s="1">
        <v>473.20031454637228</v>
      </c>
      <c r="U882" s="2">
        <v>272</v>
      </c>
      <c r="V882" s="2">
        <v>201.20031454637228</v>
      </c>
      <c r="Z882" s="2">
        <v>739.38</v>
      </c>
      <c r="AA882" s="2">
        <v>206</v>
      </c>
      <c r="AB882" s="2">
        <v>533.38</v>
      </c>
      <c r="AF882" s="2">
        <v>305.61</v>
      </c>
      <c r="AG882" s="2">
        <v>2396</v>
      </c>
      <c r="AH882" s="2">
        <v>-2090.39</v>
      </c>
      <c r="AL882" s="2">
        <v>276.02999999999997</v>
      </c>
      <c r="AM882" s="2">
        <v>498</v>
      </c>
      <c r="AN882" s="2">
        <v>-221.97000000000003</v>
      </c>
      <c r="AR882" s="2">
        <v>985.83</v>
      </c>
      <c r="AS882" s="2">
        <v>2162</v>
      </c>
      <c r="AT882" s="2">
        <v>-1176.17</v>
      </c>
      <c r="AX882" s="2">
        <v>473.2</v>
      </c>
      <c r="AY882" s="2">
        <v>524</v>
      </c>
      <c r="AZ882" s="2">
        <v>-50.800000000000011</v>
      </c>
      <c r="BD882" s="2">
        <v>936.54</v>
      </c>
      <c r="BE882" s="2">
        <v>1513</v>
      </c>
      <c r="BF882" s="2">
        <v>-576.46</v>
      </c>
    </row>
    <row r="883" spans="1:58" x14ac:dyDescent="0.25">
      <c r="A883" s="7">
        <v>0.61180555555555605</v>
      </c>
      <c r="B883" s="1">
        <v>551.34814273215784</v>
      </c>
      <c r="C883" s="2">
        <v>176</v>
      </c>
      <c r="D883" s="2">
        <v>375.34814273215784</v>
      </c>
      <c r="H883" s="1">
        <v>423.35660959790687</v>
      </c>
      <c r="I883" s="2">
        <v>90</v>
      </c>
      <c r="J883" s="2">
        <v>333.35660959790687</v>
      </c>
      <c r="N883" s="1">
        <v>226.44655862213628</v>
      </c>
      <c r="O883" s="2">
        <v>2462</v>
      </c>
      <c r="P883" s="2">
        <v>-2235.5534413778637</v>
      </c>
      <c r="T883" s="1">
        <v>856.55872174460239</v>
      </c>
      <c r="U883" s="2">
        <v>342</v>
      </c>
      <c r="V883" s="2">
        <v>514.55872174460239</v>
      </c>
      <c r="Z883" s="2">
        <v>748.26</v>
      </c>
      <c r="AA883" s="2">
        <v>206</v>
      </c>
      <c r="AB883" s="2">
        <v>542.26</v>
      </c>
      <c r="AF883" s="2">
        <v>315.06</v>
      </c>
      <c r="AG883" s="2">
        <v>413</v>
      </c>
      <c r="AH883" s="2">
        <v>-97.94</v>
      </c>
      <c r="AL883" s="2">
        <v>275.67</v>
      </c>
      <c r="AM883" s="2">
        <v>498</v>
      </c>
      <c r="AN883" s="2">
        <v>-222.32999999999998</v>
      </c>
      <c r="AR883" s="2">
        <v>984.55</v>
      </c>
      <c r="AS883" s="2">
        <v>2162</v>
      </c>
      <c r="AT883" s="2">
        <v>-1177.45</v>
      </c>
      <c r="AX883" s="2">
        <v>443.05</v>
      </c>
      <c r="AY883" s="2">
        <v>183</v>
      </c>
      <c r="AZ883" s="2">
        <v>260.05</v>
      </c>
      <c r="BD883" s="2">
        <v>955.01</v>
      </c>
      <c r="BE883" s="2">
        <v>1513</v>
      </c>
      <c r="BF883" s="2">
        <v>-557.99</v>
      </c>
    </row>
    <row r="884" spans="1:58" x14ac:dyDescent="0.25">
      <c r="A884" s="7">
        <v>0.61250000000000004</v>
      </c>
      <c r="B884" s="1">
        <v>471.96176293291057</v>
      </c>
      <c r="C884" s="2">
        <v>31</v>
      </c>
      <c r="D884" s="2">
        <v>440.96176293291057</v>
      </c>
      <c r="H884" s="1">
        <v>511.29190984398639</v>
      </c>
      <c r="I884" s="2">
        <v>90</v>
      </c>
      <c r="J884" s="2">
        <v>421.29190984398639</v>
      </c>
      <c r="N884" s="1">
        <v>245.81341819422425</v>
      </c>
      <c r="O884" s="2">
        <v>2462</v>
      </c>
      <c r="P884" s="2">
        <v>-2216.1865818057759</v>
      </c>
      <c r="T884" s="1">
        <v>865.26323204366929</v>
      </c>
      <c r="U884" s="2">
        <v>342</v>
      </c>
      <c r="V884" s="2">
        <v>523.26323204366929</v>
      </c>
      <c r="Z884" s="2">
        <v>983.25</v>
      </c>
      <c r="AA884" s="2">
        <v>206</v>
      </c>
      <c r="AB884" s="2">
        <v>777.25</v>
      </c>
      <c r="AF884" s="2">
        <v>314.64</v>
      </c>
      <c r="AG884" s="2">
        <v>413</v>
      </c>
      <c r="AH884" s="2">
        <v>-98.360000000000014</v>
      </c>
      <c r="AL884" s="2">
        <v>314.64</v>
      </c>
      <c r="AM884" s="2">
        <v>498</v>
      </c>
      <c r="AN884" s="2">
        <v>-183.36</v>
      </c>
      <c r="AR884" s="2">
        <v>983.25</v>
      </c>
      <c r="AS884" s="2">
        <v>2162</v>
      </c>
      <c r="AT884" s="2">
        <v>-1178.75</v>
      </c>
      <c r="AX884" s="2">
        <v>481.79</v>
      </c>
      <c r="AY884" s="2">
        <v>183</v>
      </c>
      <c r="AZ884" s="2">
        <v>298.79000000000002</v>
      </c>
      <c r="BD884" s="2">
        <v>904.59</v>
      </c>
      <c r="BE884" s="2">
        <v>1513</v>
      </c>
      <c r="BF884" s="2">
        <v>-608.41</v>
      </c>
    </row>
    <row r="885" spans="1:58" x14ac:dyDescent="0.25">
      <c r="A885" s="7">
        <v>0.61319444444444404</v>
      </c>
      <c r="B885" s="1">
        <v>461.51380536368129</v>
      </c>
      <c r="C885" s="2">
        <v>31</v>
      </c>
      <c r="D885" s="2">
        <v>430.51380536368129</v>
      </c>
      <c r="H885" s="1">
        <v>510.61101870024322</v>
      </c>
      <c r="I885" s="2">
        <v>90</v>
      </c>
      <c r="J885" s="2">
        <v>420.61101870024322</v>
      </c>
      <c r="N885" s="1">
        <v>245.48606668280922</v>
      </c>
      <c r="O885" s="2">
        <v>2462</v>
      </c>
      <c r="P885" s="2">
        <v>-2216.513933317191</v>
      </c>
      <c r="T885" s="1">
        <v>854.29151205617609</v>
      </c>
      <c r="U885" s="2">
        <v>342</v>
      </c>
      <c r="V885" s="2">
        <v>512.29151205617609</v>
      </c>
      <c r="Z885" s="2">
        <v>972.12</v>
      </c>
      <c r="AA885" s="2">
        <v>206</v>
      </c>
      <c r="AB885" s="2">
        <v>766.12</v>
      </c>
      <c r="AF885" s="2">
        <v>265.12</v>
      </c>
      <c r="AG885" s="2">
        <v>413</v>
      </c>
      <c r="AH885" s="2">
        <v>-147.88</v>
      </c>
      <c r="AL885" s="2">
        <v>324.04000000000002</v>
      </c>
      <c r="AM885" s="2">
        <v>510</v>
      </c>
      <c r="AN885" s="2">
        <v>-185.95999999999998</v>
      </c>
      <c r="AR885" s="2">
        <v>981.94</v>
      </c>
      <c r="AS885" s="2">
        <v>2162</v>
      </c>
      <c r="AT885" s="2">
        <v>-1180.06</v>
      </c>
      <c r="AX885" s="2">
        <v>490.97</v>
      </c>
      <c r="AY885" s="2">
        <v>183</v>
      </c>
      <c r="AZ885" s="2">
        <v>307.97000000000003</v>
      </c>
      <c r="BD885" s="2">
        <v>667.72</v>
      </c>
      <c r="BE885" s="2">
        <v>1513</v>
      </c>
      <c r="BF885" s="2">
        <v>-845.28</v>
      </c>
    </row>
    <row r="886" spans="1:58" x14ac:dyDescent="0.25">
      <c r="A886" s="7">
        <v>0.61388888888888904</v>
      </c>
      <c r="B886" s="1">
        <v>460.89236884943602</v>
      </c>
      <c r="C886" s="2">
        <v>31</v>
      </c>
      <c r="D886" s="2">
        <v>429.89236884943602</v>
      </c>
      <c r="H886" s="1">
        <v>480.50481007707168</v>
      </c>
      <c r="I886" s="2">
        <v>90</v>
      </c>
      <c r="J886" s="2">
        <v>390.50481007707168</v>
      </c>
      <c r="N886" s="1">
        <v>245.15551534544471</v>
      </c>
      <c r="O886" s="2">
        <v>204</v>
      </c>
      <c r="P886" s="2">
        <v>41.155515345444712</v>
      </c>
      <c r="T886" s="1">
        <v>784.49764910542308</v>
      </c>
      <c r="U886" s="2">
        <v>342</v>
      </c>
      <c r="V886" s="2">
        <v>442.49764910542308</v>
      </c>
      <c r="Z886" s="2">
        <v>921.78</v>
      </c>
      <c r="AA886" s="2">
        <v>206</v>
      </c>
      <c r="AB886" s="2">
        <v>715.78</v>
      </c>
      <c r="AF886" s="2">
        <v>254.96</v>
      </c>
      <c r="AG886" s="2">
        <v>313</v>
      </c>
      <c r="AH886" s="2">
        <v>-58.039999999999992</v>
      </c>
      <c r="AL886" s="2">
        <v>333.41</v>
      </c>
      <c r="AM886" s="2">
        <v>719</v>
      </c>
      <c r="AN886" s="2">
        <v>-385.59</v>
      </c>
      <c r="AR886" s="2">
        <v>980.62</v>
      </c>
      <c r="AS886" s="2">
        <v>2162</v>
      </c>
      <c r="AT886" s="2">
        <v>-1181.3800000000001</v>
      </c>
      <c r="AX886" s="2">
        <v>460.89</v>
      </c>
      <c r="AY886" s="2">
        <v>183</v>
      </c>
      <c r="AZ886" s="2">
        <v>277.89</v>
      </c>
      <c r="BD886" s="2">
        <v>441.28</v>
      </c>
      <c r="BE886" s="2">
        <v>1513</v>
      </c>
      <c r="BF886" s="2">
        <v>-1071.72</v>
      </c>
    </row>
    <row r="887" spans="1:58" x14ac:dyDescent="0.25">
      <c r="A887" s="7">
        <v>0.61458333333333304</v>
      </c>
      <c r="B887" s="1">
        <v>450.47205754015744</v>
      </c>
      <c r="C887" s="2">
        <v>31</v>
      </c>
      <c r="D887" s="2">
        <v>419.47205754015744</v>
      </c>
      <c r="H887" s="1">
        <v>401.50770345970545</v>
      </c>
      <c r="I887" s="2">
        <v>78</v>
      </c>
      <c r="J887" s="2">
        <v>323.50770345970545</v>
      </c>
      <c r="N887" s="1">
        <v>244.82177040225943</v>
      </c>
      <c r="O887" s="2">
        <v>204</v>
      </c>
      <c r="P887" s="2">
        <v>40.821770402259432</v>
      </c>
      <c r="T887" s="1">
        <v>773.63679447113998</v>
      </c>
      <c r="U887" s="2">
        <v>342</v>
      </c>
      <c r="V887" s="2">
        <v>431.63679447113998</v>
      </c>
      <c r="Z887" s="2">
        <v>910.74</v>
      </c>
      <c r="AA887" s="2">
        <v>206</v>
      </c>
      <c r="AB887" s="2">
        <v>704.74</v>
      </c>
      <c r="AF887" s="2">
        <v>254.61</v>
      </c>
      <c r="AG887" s="2">
        <v>313</v>
      </c>
      <c r="AH887" s="2">
        <v>-58.389999999999986</v>
      </c>
      <c r="AL887" s="2">
        <v>313.37</v>
      </c>
      <c r="AM887" s="2">
        <v>719</v>
      </c>
      <c r="AN887" s="2">
        <v>-405.63</v>
      </c>
      <c r="AR887" s="2">
        <v>979.29</v>
      </c>
      <c r="AS887" s="2">
        <v>2162</v>
      </c>
      <c r="AT887" s="2">
        <v>-1182.71</v>
      </c>
      <c r="AX887" s="2">
        <v>342.75</v>
      </c>
      <c r="AY887" s="2">
        <v>183</v>
      </c>
      <c r="AZ887" s="2">
        <v>159.75</v>
      </c>
      <c r="BD887" s="2">
        <v>470.06</v>
      </c>
      <c r="BE887" s="2">
        <v>1513</v>
      </c>
      <c r="BF887" s="2">
        <v>-1042.94</v>
      </c>
    </row>
    <row r="888" spans="1:58" x14ac:dyDescent="0.25">
      <c r="A888" s="7">
        <v>0.61527777777777803</v>
      </c>
      <c r="B888" s="1">
        <v>381.39634748812898</v>
      </c>
      <c r="C888" s="2">
        <v>31</v>
      </c>
      <c r="D888" s="2">
        <v>350.39634748812898</v>
      </c>
      <c r="H888" s="1">
        <v>420.51392158947556</v>
      </c>
      <c r="I888" s="2">
        <v>78</v>
      </c>
      <c r="J888" s="2">
        <v>342.51392158947556</v>
      </c>
      <c r="N888" s="1">
        <v>244.48483813341602</v>
      </c>
      <c r="O888" s="2">
        <v>204</v>
      </c>
      <c r="P888" s="2">
        <v>40.484838133416019</v>
      </c>
      <c r="T888" s="1">
        <v>743.23390792558484</v>
      </c>
      <c r="U888" s="2">
        <v>470</v>
      </c>
      <c r="V888" s="2">
        <v>273.23390792558484</v>
      </c>
      <c r="Z888" s="2">
        <v>733.45</v>
      </c>
      <c r="AA888" s="2">
        <v>206</v>
      </c>
      <c r="AB888" s="2">
        <v>527.45000000000005</v>
      </c>
      <c r="AF888" s="2">
        <v>244.48</v>
      </c>
      <c r="AG888" s="2">
        <v>313</v>
      </c>
      <c r="AH888" s="2">
        <v>-68.52000000000001</v>
      </c>
      <c r="AL888" s="2">
        <v>312.94</v>
      </c>
      <c r="AM888" s="2">
        <v>830</v>
      </c>
      <c r="AN888" s="2">
        <v>-517.05999999999995</v>
      </c>
      <c r="AR888" s="2">
        <v>977.94</v>
      </c>
      <c r="AS888" s="2">
        <v>2162</v>
      </c>
      <c r="AT888" s="2">
        <v>-1184.06</v>
      </c>
      <c r="AX888" s="2">
        <v>381.4</v>
      </c>
      <c r="AY888" s="2">
        <v>183</v>
      </c>
      <c r="AZ888" s="2">
        <v>198.39999999999998</v>
      </c>
      <c r="BD888" s="2">
        <v>430.29</v>
      </c>
      <c r="BE888" s="2">
        <v>1513</v>
      </c>
      <c r="BF888" s="2">
        <v>-1082.71</v>
      </c>
    </row>
    <row r="889" spans="1:58" x14ac:dyDescent="0.25">
      <c r="A889" s="7">
        <v>0.61597222222222203</v>
      </c>
      <c r="B889" s="1">
        <v>361.3341928209079</v>
      </c>
      <c r="C889" s="2">
        <v>31</v>
      </c>
      <c r="D889" s="2">
        <v>330.3341928209079</v>
      </c>
      <c r="H889" s="1">
        <v>390.63155980638686</v>
      </c>
      <c r="I889" s="2">
        <v>78</v>
      </c>
      <c r="J889" s="2">
        <v>312.63155980638686</v>
      </c>
      <c r="N889" s="1">
        <v>244.14472487899181</v>
      </c>
      <c r="O889" s="2">
        <v>204</v>
      </c>
      <c r="P889" s="2">
        <v>40.144724878991809</v>
      </c>
      <c r="T889" s="1">
        <v>664.07365167085766</v>
      </c>
      <c r="U889" s="2">
        <v>470</v>
      </c>
      <c r="V889" s="2">
        <v>194.07365167085766</v>
      </c>
      <c r="Z889" s="2">
        <v>693.37</v>
      </c>
      <c r="AA889" s="2">
        <v>338</v>
      </c>
      <c r="AB889" s="2">
        <v>355.37</v>
      </c>
      <c r="AF889" s="2">
        <v>341.8</v>
      </c>
      <c r="AG889" s="2">
        <v>200</v>
      </c>
      <c r="AH889" s="2">
        <v>141.80000000000001</v>
      </c>
      <c r="AL889" s="2">
        <v>488.29</v>
      </c>
      <c r="AM889" s="2">
        <v>830</v>
      </c>
      <c r="AN889" s="2">
        <v>-341.71</v>
      </c>
      <c r="AR889" s="2">
        <v>976.58</v>
      </c>
      <c r="AS889" s="2">
        <v>2162</v>
      </c>
      <c r="AT889" s="2">
        <v>-1185.42</v>
      </c>
      <c r="AX889" s="2">
        <v>380.87</v>
      </c>
      <c r="AY889" s="2">
        <v>183</v>
      </c>
      <c r="AZ889" s="2">
        <v>197.87</v>
      </c>
      <c r="BD889" s="2">
        <v>429.69</v>
      </c>
      <c r="BE889" s="2">
        <v>1513</v>
      </c>
      <c r="BF889" s="2">
        <v>-1083.31</v>
      </c>
    </row>
    <row r="890" spans="1:58" x14ac:dyDescent="0.25">
      <c r="A890" s="7">
        <v>0.61666666666666703</v>
      </c>
      <c r="B890" s="1">
        <v>965.45369067388026</v>
      </c>
      <c r="C890" s="2">
        <v>31</v>
      </c>
      <c r="D890" s="2">
        <v>934.45369067388026</v>
      </c>
      <c r="H890" s="1">
        <v>555.86727644859775</v>
      </c>
      <c r="I890" s="2">
        <v>78</v>
      </c>
      <c r="J890" s="2">
        <v>477.86727644859775</v>
      </c>
      <c r="N890" s="1">
        <v>253.55349452041301</v>
      </c>
      <c r="O890" s="2">
        <v>204</v>
      </c>
      <c r="P890" s="2">
        <v>49.553494520413011</v>
      </c>
      <c r="T890" s="1">
        <v>682.64402370880418</v>
      </c>
      <c r="U890" s="2">
        <v>470</v>
      </c>
      <c r="V890" s="2">
        <v>212.64402370880418</v>
      </c>
      <c r="Z890" s="2">
        <v>702.15</v>
      </c>
      <c r="AA890" s="2">
        <v>528</v>
      </c>
      <c r="AB890" s="2">
        <v>174.14999999999998</v>
      </c>
      <c r="AF890" s="2">
        <v>341.32</v>
      </c>
      <c r="AG890" s="2">
        <v>220</v>
      </c>
      <c r="AH890" s="2">
        <v>121.32</v>
      </c>
      <c r="AL890" s="2">
        <v>516.86</v>
      </c>
      <c r="AM890" s="2">
        <v>830</v>
      </c>
      <c r="AN890" s="2">
        <v>-313.14</v>
      </c>
      <c r="AR890" s="2">
        <v>975.21</v>
      </c>
      <c r="AS890" s="2">
        <v>2162</v>
      </c>
      <c r="AT890" s="2">
        <v>-1186.79</v>
      </c>
      <c r="AX890" s="2">
        <v>390.08</v>
      </c>
      <c r="AY890" s="2">
        <v>183</v>
      </c>
      <c r="AZ890" s="2">
        <v>207.07999999999998</v>
      </c>
      <c r="BD890" s="2">
        <v>234.05</v>
      </c>
      <c r="BE890" s="2">
        <v>1527</v>
      </c>
      <c r="BF890" s="2">
        <v>-1292.95</v>
      </c>
    </row>
    <row r="891" spans="1:58" x14ac:dyDescent="0.25">
      <c r="A891" s="7">
        <v>0.61736111111111103</v>
      </c>
      <c r="B891" s="1">
        <v>964.08172504734489</v>
      </c>
      <c r="C891" s="2">
        <v>31</v>
      </c>
      <c r="D891" s="2">
        <v>933.08172504734489</v>
      </c>
      <c r="H891" s="1">
        <v>555.07735684544093</v>
      </c>
      <c r="I891" s="2">
        <v>78</v>
      </c>
      <c r="J891" s="2">
        <v>477.07735684544093</v>
      </c>
      <c r="N891" s="1">
        <v>243.45498107256185</v>
      </c>
      <c r="O891" s="2">
        <v>169</v>
      </c>
      <c r="P891" s="2">
        <v>74.45498107256185</v>
      </c>
      <c r="T891" s="1">
        <v>749.84134170349068</v>
      </c>
      <c r="U891" s="2">
        <v>470</v>
      </c>
      <c r="V891" s="2">
        <v>279.84134170349068</v>
      </c>
      <c r="Z891" s="2">
        <v>720.63</v>
      </c>
      <c r="AA891" s="2">
        <v>528</v>
      </c>
      <c r="AB891" s="2">
        <v>192.63</v>
      </c>
      <c r="AF891" s="2">
        <v>389.53</v>
      </c>
      <c r="AG891" s="2">
        <v>220</v>
      </c>
      <c r="AH891" s="2">
        <v>169.52999999999997</v>
      </c>
      <c r="AL891" s="2">
        <v>594.03</v>
      </c>
      <c r="AM891" s="2">
        <v>830</v>
      </c>
      <c r="AN891" s="2">
        <v>-235.97000000000003</v>
      </c>
      <c r="AR891" s="2">
        <v>915.39</v>
      </c>
      <c r="AS891" s="2">
        <v>2162</v>
      </c>
      <c r="AT891" s="2">
        <v>-1246.6100000000001</v>
      </c>
      <c r="AX891" s="2">
        <v>399.27</v>
      </c>
      <c r="AY891" s="2">
        <v>183</v>
      </c>
      <c r="AZ891" s="2">
        <v>216.26999999999998</v>
      </c>
      <c r="BD891" s="2">
        <v>223.98</v>
      </c>
      <c r="BE891" s="2">
        <v>1527</v>
      </c>
      <c r="BF891" s="2">
        <v>-1303.02</v>
      </c>
    </row>
    <row r="892" spans="1:58" x14ac:dyDescent="0.25">
      <c r="A892" s="7">
        <v>0.61805555555555602</v>
      </c>
      <c r="B892" s="1">
        <v>972.42145399678725</v>
      </c>
      <c r="C892" s="2">
        <v>31</v>
      </c>
      <c r="D892" s="2">
        <v>941.42145399678725</v>
      </c>
      <c r="H892" s="1">
        <v>593.17708693804025</v>
      </c>
      <c r="I892" s="2">
        <v>78</v>
      </c>
      <c r="J892" s="2">
        <v>515.17708693804025</v>
      </c>
      <c r="N892" s="1">
        <v>233.38114895922897</v>
      </c>
      <c r="O892" s="2">
        <v>169</v>
      </c>
      <c r="P892" s="2">
        <v>64.381148959228966</v>
      </c>
      <c r="T892" s="1">
        <v>748.76451957752624</v>
      </c>
      <c r="U892" s="2">
        <v>470</v>
      </c>
      <c r="V892" s="2">
        <v>278.76451957752624</v>
      </c>
      <c r="Z892" s="2">
        <v>739.04</v>
      </c>
      <c r="AA892" s="2">
        <v>528</v>
      </c>
      <c r="AB892" s="2">
        <v>211.03999999999996</v>
      </c>
      <c r="AF892" s="2">
        <v>379.24</v>
      </c>
      <c r="AG892" s="2">
        <v>220</v>
      </c>
      <c r="AH892" s="2">
        <v>159.24</v>
      </c>
      <c r="AL892" s="2">
        <v>700.14</v>
      </c>
      <c r="AM892" s="2">
        <v>830</v>
      </c>
      <c r="AN892" s="2">
        <v>-129.86000000000001</v>
      </c>
      <c r="AR892" s="2">
        <v>914.08</v>
      </c>
      <c r="AS892" s="2">
        <v>2162</v>
      </c>
      <c r="AT892" s="2">
        <v>-1247.92</v>
      </c>
      <c r="AX892" s="2">
        <v>408.42</v>
      </c>
      <c r="AY892" s="2">
        <v>194</v>
      </c>
      <c r="AZ892" s="2">
        <v>214.42000000000002</v>
      </c>
      <c r="BD892" s="2">
        <v>330.62</v>
      </c>
      <c r="BE892" s="2">
        <v>1527</v>
      </c>
      <c r="BF892" s="2">
        <v>-1196.3800000000001</v>
      </c>
    </row>
    <row r="893" spans="1:58" x14ac:dyDescent="0.25">
      <c r="A893" s="7">
        <v>0.61875000000000002</v>
      </c>
      <c r="B893" s="1">
        <v>971.01036358914723</v>
      </c>
      <c r="C893" s="2">
        <v>31</v>
      </c>
      <c r="D893" s="2">
        <v>940.01036358914723</v>
      </c>
      <c r="H893" s="1">
        <v>582.60621815348827</v>
      </c>
      <c r="I893" s="2">
        <v>78</v>
      </c>
      <c r="J893" s="2">
        <v>504.60621815348827</v>
      </c>
      <c r="N893" s="1">
        <v>242.75259089728681</v>
      </c>
      <c r="O893" s="2">
        <v>169</v>
      </c>
      <c r="P893" s="2">
        <v>73.752590897286808</v>
      </c>
      <c r="T893" s="1">
        <v>776.80829087131769</v>
      </c>
      <c r="U893" s="2">
        <v>470</v>
      </c>
      <c r="V893" s="2">
        <v>306.80829087131769</v>
      </c>
      <c r="Z893" s="2">
        <v>728.26</v>
      </c>
      <c r="AA893" s="2">
        <v>528</v>
      </c>
      <c r="AB893" s="2">
        <v>200.26</v>
      </c>
      <c r="AF893" s="2">
        <v>427.24</v>
      </c>
      <c r="AG893" s="2">
        <v>220</v>
      </c>
      <c r="AH893" s="2">
        <v>207.24</v>
      </c>
      <c r="AL893" s="2">
        <v>854.49</v>
      </c>
      <c r="AM893" s="2">
        <v>830</v>
      </c>
      <c r="AN893" s="2">
        <v>24.490000000000009</v>
      </c>
      <c r="AR893" s="2">
        <v>912.75</v>
      </c>
      <c r="AS893" s="2">
        <v>2162</v>
      </c>
      <c r="AT893" s="2">
        <v>-1249.25</v>
      </c>
      <c r="AX893" s="2">
        <v>427.24</v>
      </c>
      <c r="AY893" s="2">
        <v>194</v>
      </c>
      <c r="AZ893" s="2">
        <v>233.24</v>
      </c>
      <c r="BD893" s="2">
        <v>320.43</v>
      </c>
      <c r="BE893" s="2">
        <v>1527</v>
      </c>
      <c r="BF893" s="2">
        <v>-1206.57</v>
      </c>
    </row>
    <row r="894" spans="1:58" x14ac:dyDescent="0.25">
      <c r="A894" s="7">
        <v>0.61944444444444402</v>
      </c>
      <c r="B894" s="1">
        <v>969.58667961862966</v>
      </c>
      <c r="C894" s="2">
        <v>31</v>
      </c>
      <c r="D894" s="2">
        <v>938.58667961862966</v>
      </c>
      <c r="H894" s="1">
        <v>378.13880505126554</v>
      </c>
      <c r="I894" s="2">
        <v>78</v>
      </c>
      <c r="J894" s="2">
        <v>300.13880505126554</v>
      </c>
      <c r="N894" s="1">
        <v>252.09253670084368</v>
      </c>
      <c r="O894" s="2">
        <v>169</v>
      </c>
      <c r="P894" s="2">
        <v>83.092536700843681</v>
      </c>
      <c r="T894" s="1">
        <v>775.66934369490366</v>
      </c>
      <c r="U894" s="2">
        <v>470</v>
      </c>
      <c r="V894" s="2">
        <v>305.66934369490366</v>
      </c>
      <c r="Z894" s="2">
        <v>407.23</v>
      </c>
      <c r="AA894" s="2">
        <v>528</v>
      </c>
      <c r="AB894" s="2">
        <v>-120.76999999999998</v>
      </c>
      <c r="AF894" s="2">
        <v>407.23</v>
      </c>
      <c r="AG894" s="2">
        <v>220</v>
      </c>
      <c r="AH894" s="2">
        <v>187.23000000000002</v>
      </c>
      <c r="AL894" s="2">
        <v>853.24</v>
      </c>
      <c r="AM894" s="2">
        <v>830</v>
      </c>
      <c r="AN894" s="2">
        <v>23.240000000000009</v>
      </c>
      <c r="AR894" s="2">
        <v>911.41</v>
      </c>
      <c r="AS894" s="2">
        <v>2162</v>
      </c>
      <c r="AT894" s="2">
        <v>-1250.5900000000001</v>
      </c>
      <c r="AX894" s="2">
        <v>455.71</v>
      </c>
      <c r="AY894" s="2">
        <v>310</v>
      </c>
      <c r="AZ894" s="2">
        <v>145.70999999999998</v>
      </c>
      <c r="BD894" s="2">
        <v>358.75</v>
      </c>
      <c r="BE894" s="2">
        <v>4426</v>
      </c>
      <c r="BF894" s="2">
        <v>-4067.25</v>
      </c>
    </row>
    <row r="895" spans="1:58" x14ac:dyDescent="0.25">
      <c r="A895" s="7">
        <v>0.62013888888888902</v>
      </c>
      <c r="B895" s="1">
        <v>968.15042887324421</v>
      </c>
      <c r="C895" s="2">
        <v>31</v>
      </c>
      <c r="D895" s="2">
        <v>937.15042887324421</v>
      </c>
      <c r="H895" s="1">
        <v>367.89716297183281</v>
      </c>
      <c r="I895" s="2">
        <v>78</v>
      </c>
      <c r="J895" s="2">
        <v>289.89716297183281</v>
      </c>
      <c r="N895" s="1">
        <v>261.40061579577599</v>
      </c>
      <c r="O895" s="2">
        <v>169</v>
      </c>
      <c r="P895" s="2">
        <v>92.400615795775991</v>
      </c>
      <c r="T895" s="1">
        <v>774.52034309859539</v>
      </c>
      <c r="U895" s="2">
        <v>470</v>
      </c>
      <c r="V895" s="2">
        <v>304.52034309859539</v>
      </c>
      <c r="Z895" s="2">
        <v>532.48</v>
      </c>
      <c r="AA895" s="2">
        <v>528</v>
      </c>
      <c r="AB895" s="2">
        <v>4.4800000000000182</v>
      </c>
      <c r="AF895" s="2">
        <v>406.62</v>
      </c>
      <c r="AG895" s="2">
        <v>220</v>
      </c>
      <c r="AH895" s="2">
        <v>186.62</v>
      </c>
      <c r="AL895" s="2">
        <v>668.02</v>
      </c>
      <c r="AM895" s="2">
        <v>830</v>
      </c>
      <c r="AN895" s="2">
        <v>-161.98000000000002</v>
      </c>
      <c r="AR895" s="2">
        <v>910.06</v>
      </c>
      <c r="AS895" s="2">
        <v>2162</v>
      </c>
      <c r="AT895" s="2">
        <v>-1251.94</v>
      </c>
      <c r="AX895" s="2">
        <v>445.35</v>
      </c>
      <c r="AY895" s="2">
        <v>310</v>
      </c>
      <c r="AZ895" s="2">
        <v>135.35000000000002</v>
      </c>
      <c r="BD895" s="2">
        <v>416.3</v>
      </c>
      <c r="BE895" s="2">
        <v>3215</v>
      </c>
      <c r="BF895" s="2">
        <v>-2798.7</v>
      </c>
    </row>
    <row r="896" spans="1:58" x14ac:dyDescent="0.25">
      <c r="A896" s="7">
        <v>0.62083333333333302</v>
      </c>
      <c r="B896" s="1">
        <v>966.70163837720327</v>
      </c>
      <c r="C896" s="2">
        <v>31</v>
      </c>
      <c r="D896" s="2">
        <v>935.70163837720327</v>
      </c>
      <c r="H896" s="1">
        <v>589.68799941009399</v>
      </c>
      <c r="I896" s="2">
        <v>78</v>
      </c>
      <c r="J896" s="2">
        <v>511.68799941009399</v>
      </c>
      <c r="N896" s="1">
        <v>270.67645874561691</v>
      </c>
      <c r="O896" s="2">
        <v>169</v>
      </c>
      <c r="P896" s="2">
        <v>101.67645874561691</v>
      </c>
      <c r="T896" s="1">
        <v>773.3613107017627</v>
      </c>
      <c r="U896" s="2">
        <v>400</v>
      </c>
      <c r="V896" s="2">
        <v>373.3613107017627</v>
      </c>
      <c r="Z896" s="2">
        <v>725.03</v>
      </c>
      <c r="AA896" s="2">
        <v>528</v>
      </c>
      <c r="AB896" s="2">
        <v>197.02999999999997</v>
      </c>
      <c r="AF896" s="2">
        <v>377.01</v>
      </c>
      <c r="AG896" s="2">
        <v>220</v>
      </c>
      <c r="AH896" s="2">
        <v>157.01</v>
      </c>
      <c r="AL896" s="2">
        <v>686.36</v>
      </c>
      <c r="AM896" s="2">
        <v>830</v>
      </c>
      <c r="AN896" s="2">
        <v>-143.63999999999999</v>
      </c>
      <c r="AR896" s="2">
        <v>908.7</v>
      </c>
      <c r="AS896" s="2">
        <v>2162</v>
      </c>
      <c r="AT896" s="2">
        <v>-1253.3</v>
      </c>
      <c r="AX896" s="2">
        <v>512.35</v>
      </c>
      <c r="AY896" s="2">
        <v>310</v>
      </c>
      <c r="AZ896" s="2">
        <v>202.35000000000002</v>
      </c>
      <c r="BD896" s="2">
        <v>406.01</v>
      </c>
      <c r="BE896" s="2">
        <v>3215</v>
      </c>
      <c r="BF896" s="2">
        <v>-2808.99</v>
      </c>
    </row>
    <row r="897" spans="1:58" x14ac:dyDescent="0.25">
      <c r="A897" s="7">
        <v>0.62152777777777801</v>
      </c>
      <c r="B897" s="1">
        <v>965.2403353904092</v>
      </c>
      <c r="C897" s="2">
        <v>31</v>
      </c>
      <c r="D897" s="2">
        <v>934.2403353904092</v>
      </c>
      <c r="H897" s="1">
        <v>743.23505825061511</v>
      </c>
      <c r="I897" s="2">
        <v>78</v>
      </c>
      <c r="J897" s="2">
        <v>665.23505825061511</v>
      </c>
      <c r="N897" s="1">
        <v>260.61489055541051</v>
      </c>
      <c r="O897" s="2">
        <v>169</v>
      </c>
      <c r="P897" s="2">
        <v>91.614890555410511</v>
      </c>
      <c r="T897" s="1">
        <v>772.19226831232754</v>
      </c>
      <c r="U897" s="2">
        <v>400</v>
      </c>
      <c r="V897" s="2">
        <v>372.19226831232754</v>
      </c>
      <c r="Z897" s="2">
        <v>965.24</v>
      </c>
      <c r="AA897" s="2">
        <v>517</v>
      </c>
      <c r="AB897" s="2">
        <v>448.24</v>
      </c>
      <c r="AF897" s="2">
        <v>347.49</v>
      </c>
      <c r="AG897" s="2">
        <v>220</v>
      </c>
      <c r="AH897" s="2">
        <v>127.49000000000001</v>
      </c>
      <c r="AL897" s="2">
        <v>656.36</v>
      </c>
      <c r="AM897" s="2">
        <v>723</v>
      </c>
      <c r="AN897" s="2">
        <v>-66.639999999999986</v>
      </c>
      <c r="AR897" s="2">
        <v>888.02</v>
      </c>
      <c r="AS897" s="2">
        <v>2162</v>
      </c>
      <c r="AT897" s="2">
        <v>-1273.98</v>
      </c>
      <c r="AX897" s="2">
        <v>521.23</v>
      </c>
      <c r="AY897" s="2">
        <v>250</v>
      </c>
      <c r="AZ897" s="2">
        <v>271.23</v>
      </c>
      <c r="BD897" s="2">
        <v>415.05</v>
      </c>
      <c r="BE897" s="2">
        <v>3215</v>
      </c>
      <c r="BF897" s="2">
        <v>-2799.95</v>
      </c>
    </row>
    <row r="898" spans="1:58" x14ac:dyDescent="0.25">
      <c r="A898" s="7">
        <v>0.62222222222222201</v>
      </c>
      <c r="B898" s="1">
        <v>963.76654740793845</v>
      </c>
      <c r="C898" s="2">
        <v>31</v>
      </c>
      <c r="D898" s="2">
        <v>932.76654740793845</v>
      </c>
      <c r="H898" s="1">
        <v>732.46257603003323</v>
      </c>
      <c r="I898" s="2">
        <v>78</v>
      </c>
      <c r="J898" s="2">
        <v>654.46257603003323</v>
      </c>
      <c r="N898" s="1">
        <v>240.94163685198461</v>
      </c>
      <c r="O898" s="2">
        <v>169</v>
      </c>
      <c r="P898" s="2">
        <v>71.941636851984612</v>
      </c>
      <c r="T898" s="1">
        <v>780.65090340043025</v>
      </c>
      <c r="U898" s="2">
        <v>500</v>
      </c>
      <c r="V898" s="2">
        <v>280.65090340043025</v>
      </c>
      <c r="Z898" s="2">
        <v>963.77</v>
      </c>
      <c r="AA898" s="2">
        <v>517</v>
      </c>
      <c r="AB898" s="2">
        <v>446.77</v>
      </c>
      <c r="AF898" s="2">
        <v>356.59</v>
      </c>
      <c r="AG898" s="2">
        <v>220</v>
      </c>
      <c r="AH898" s="2">
        <v>136.58999999999997</v>
      </c>
      <c r="AL898" s="2">
        <v>645.72</v>
      </c>
      <c r="AM898" s="2">
        <v>723</v>
      </c>
      <c r="AN898" s="2">
        <v>-77.279999999999973</v>
      </c>
      <c r="AR898" s="2">
        <v>915.58</v>
      </c>
      <c r="AS898" s="2">
        <v>2162</v>
      </c>
      <c r="AT898" s="2">
        <v>-1246.42</v>
      </c>
      <c r="AX898" s="2">
        <v>510.8</v>
      </c>
      <c r="AY898" s="2">
        <v>250</v>
      </c>
      <c r="AZ898" s="2">
        <v>260.8</v>
      </c>
      <c r="BD898" s="2">
        <v>414.42</v>
      </c>
      <c r="BE898" s="2">
        <v>3215</v>
      </c>
      <c r="BF898" s="2">
        <v>-2800.58</v>
      </c>
    </row>
    <row r="899" spans="1:58" x14ac:dyDescent="0.25">
      <c r="A899" s="7">
        <v>0.62291666666666701</v>
      </c>
      <c r="B899" s="1">
        <v>962.2803021595239</v>
      </c>
      <c r="C899" s="2">
        <v>31</v>
      </c>
      <c r="D899" s="2">
        <v>931.2803021595239</v>
      </c>
      <c r="H899" s="1">
        <v>731.33302964123823</v>
      </c>
      <c r="I899" s="2">
        <v>78</v>
      </c>
      <c r="J899" s="2">
        <v>653.33302964123823</v>
      </c>
      <c r="N899" s="1">
        <v>230.94727251828573</v>
      </c>
      <c r="O899" s="2">
        <v>204</v>
      </c>
      <c r="P899" s="2">
        <v>26.947272518285729</v>
      </c>
      <c r="T899" s="1">
        <v>769.82424172761921</v>
      </c>
      <c r="U899" s="2">
        <v>500</v>
      </c>
      <c r="V899" s="2">
        <v>269.82424172761921</v>
      </c>
      <c r="Z899" s="2">
        <v>962.28</v>
      </c>
      <c r="AA899" s="2">
        <v>517</v>
      </c>
      <c r="AB899" s="2">
        <v>445.28</v>
      </c>
      <c r="AF899" s="2">
        <v>365.67</v>
      </c>
      <c r="AG899" s="2">
        <v>200</v>
      </c>
      <c r="AH899" s="2">
        <v>165.67000000000002</v>
      </c>
      <c r="AL899" s="2">
        <v>654.35</v>
      </c>
      <c r="AM899" s="2">
        <v>723</v>
      </c>
      <c r="AN899" s="2">
        <v>-68.649999999999977</v>
      </c>
      <c r="AR899" s="2">
        <v>914.17</v>
      </c>
      <c r="AS899" s="2">
        <v>2162</v>
      </c>
      <c r="AT899" s="2">
        <v>-1247.83</v>
      </c>
      <c r="AX899" s="2">
        <v>500.39</v>
      </c>
      <c r="AY899" s="2">
        <v>250</v>
      </c>
      <c r="AZ899" s="2">
        <v>250.39</v>
      </c>
      <c r="BD899" s="2">
        <v>413.78</v>
      </c>
      <c r="BE899" s="2">
        <v>3215</v>
      </c>
      <c r="BF899" s="2">
        <v>-2801.2200000000003</v>
      </c>
    </row>
    <row r="900" spans="1:58" x14ac:dyDescent="0.25">
      <c r="A900" s="7">
        <v>0.62361111111111101</v>
      </c>
      <c r="B900" s="1">
        <v>960.78162760903115</v>
      </c>
      <c r="C900" s="2">
        <v>31</v>
      </c>
      <c r="D900" s="2">
        <v>929.78162760903115</v>
      </c>
      <c r="H900" s="1">
        <v>691.76277187850246</v>
      </c>
      <c r="I900" s="2">
        <v>78</v>
      </c>
      <c r="J900" s="2">
        <v>613.76277187850246</v>
      </c>
      <c r="N900" s="1">
        <v>230.58759062616747</v>
      </c>
      <c r="O900" s="2">
        <v>204</v>
      </c>
      <c r="P900" s="2">
        <v>26.587590626167469</v>
      </c>
      <c r="T900" s="1">
        <v>768.62530208722501</v>
      </c>
      <c r="U900" s="2">
        <v>500</v>
      </c>
      <c r="V900" s="2">
        <v>268.62530208722501</v>
      </c>
      <c r="Z900" s="2">
        <v>960.78</v>
      </c>
      <c r="AA900" s="2">
        <v>517</v>
      </c>
      <c r="AB900" s="2">
        <v>443.78</v>
      </c>
      <c r="AF900" s="2">
        <v>365.1</v>
      </c>
      <c r="AG900" s="2">
        <v>200</v>
      </c>
      <c r="AH900" s="2">
        <v>165.10000000000002</v>
      </c>
      <c r="AL900" s="2">
        <v>480.39</v>
      </c>
      <c r="AM900" s="2">
        <v>723</v>
      </c>
      <c r="AN900" s="2">
        <v>-242.61</v>
      </c>
      <c r="AR900" s="2">
        <v>941.57</v>
      </c>
      <c r="AS900" s="2">
        <v>2162</v>
      </c>
      <c r="AT900" s="2">
        <v>-1220.4299999999998</v>
      </c>
      <c r="AX900" s="2">
        <v>499.61</v>
      </c>
      <c r="AY900" s="2">
        <v>250</v>
      </c>
      <c r="AZ900" s="2">
        <v>249.61</v>
      </c>
      <c r="BD900" s="2">
        <v>422.74</v>
      </c>
      <c r="BE900" s="2">
        <v>3215</v>
      </c>
      <c r="BF900" s="2">
        <v>-2792.26</v>
      </c>
    </row>
    <row r="901" spans="1:58" x14ac:dyDescent="0.25">
      <c r="A901" s="7">
        <v>0.624305555555556</v>
      </c>
      <c r="B901" s="1">
        <v>959.27055195393029</v>
      </c>
      <c r="C901" s="2">
        <v>31</v>
      </c>
      <c r="D901" s="2">
        <v>928.27055195393029</v>
      </c>
      <c r="H901" s="1">
        <v>690.67479740682984</v>
      </c>
      <c r="I901" s="2">
        <v>78</v>
      </c>
      <c r="J901" s="2">
        <v>612.67479740682984</v>
      </c>
      <c r="N901" s="1">
        <v>220.63222694940401</v>
      </c>
      <c r="O901" s="2">
        <v>204</v>
      </c>
      <c r="P901" s="2">
        <v>16.632226949404014</v>
      </c>
      <c r="T901" s="1">
        <v>777.00914708268374</v>
      </c>
      <c r="U901" s="2">
        <v>500</v>
      </c>
      <c r="V901" s="2">
        <v>277.00914708268374</v>
      </c>
      <c r="Z901" s="2">
        <v>959.27</v>
      </c>
      <c r="AA901" s="2">
        <v>517</v>
      </c>
      <c r="AB901" s="2">
        <v>442.27</v>
      </c>
      <c r="AF901" s="2">
        <v>402.89</v>
      </c>
      <c r="AG901" s="2">
        <v>200</v>
      </c>
      <c r="AH901" s="2">
        <v>202.89</v>
      </c>
      <c r="AL901" s="2">
        <v>479.64</v>
      </c>
      <c r="AM901" s="2">
        <v>723</v>
      </c>
      <c r="AN901" s="2">
        <v>-243.36</v>
      </c>
      <c r="AR901" s="2">
        <v>911.31</v>
      </c>
      <c r="AS901" s="2">
        <v>28</v>
      </c>
      <c r="AT901" s="2">
        <v>883.31</v>
      </c>
      <c r="AX901" s="2">
        <v>498.82</v>
      </c>
      <c r="AY901" s="2">
        <v>250</v>
      </c>
      <c r="AZ901" s="2">
        <v>248.82</v>
      </c>
      <c r="BD901" s="2">
        <v>489.23</v>
      </c>
      <c r="BE901" s="2">
        <v>3215</v>
      </c>
      <c r="BF901" s="2">
        <v>-2725.77</v>
      </c>
    </row>
    <row r="902" spans="1:58" x14ac:dyDescent="0.25">
      <c r="A902" s="7">
        <v>0.625</v>
      </c>
      <c r="B902" s="1">
        <v>957.74710362476458</v>
      </c>
      <c r="C902" s="2">
        <v>31</v>
      </c>
      <c r="D902" s="2">
        <v>926.74710362476458</v>
      </c>
      <c r="H902" s="1">
        <v>651.26803046483985</v>
      </c>
      <c r="I902" s="2">
        <v>78</v>
      </c>
      <c r="J902" s="2">
        <v>573.26803046483985</v>
      </c>
      <c r="N902" s="1">
        <v>440.56366766739166</v>
      </c>
      <c r="O902" s="2">
        <v>204</v>
      </c>
      <c r="P902" s="2">
        <v>236.56366766739166</v>
      </c>
      <c r="T902" s="1">
        <v>775.77515393605927</v>
      </c>
      <c r="U902" s="2">
        <v>500</v>
      </c>
      <c r="V902" s="2">
        <v>275.77515393605927</v>
      </c>
      <c r="Z902" s="2">
        <v>957.75</v>
      </c>
      <c r="AA902" s="2">
        <v>517</v>
      </c>
      <c r="AB902" s="2">
        <v>440.75</v>
      </c>
      <c r="AF902" s="2">
        <v>421.41</v>
      </c>
      <c r="AG902" s="2">
        <v>200</v>
      </c>
      <c r="AH902" s="2">
        <v>221.41000000000003</v>
      </c>
      <c r="AL902" s="2">
        <v>498.03</v>
      </c>
      <c r="AM902" s="2">
        <v>723</v>
      </c>
      <c r="AN902" s="2">
        <v>-224.97000000000003</v>
      </c>
      <c r="AR902" s="2">
        <v>919.44</v>
      </c>
      <c r="AS902" s="2">
        <v>28</v>
      </c>
      <c r="AT902" s="2">
        <v>891.44</v>
      </c>
      <c r="AX902" s="2">
        <v>517.17999999999995</v>
      </c>
      <c r="AY902" s="2">
        <v>250</v>
      </c>
      <c r="AZ902" s="2">
        <v>267.17999999999995</v>
      </c>
      <c r="BD902" s="2">
        <v>526.76</v>
      </c>
      <c r="BE902" s="2">
        <v>3215</v>
      </c>
      <c r="BF902" s="2">
        <v>-2688.24</v>
      </c>
    </row>
    <row r="903" spans="1:58" x14ac:dyDescent="0.25">
      <c r="A903" s="7">
        <v>0.625694444444444</v>
      </c>
      <c r="B903" s="1">
        <v>956.21131128461411</v>
      </c>
      <c r="C903" s="2">
        <v>31</v>
      </c>
      <c r="D903" s="2">
        <v>925.21131128461411</v>
      </c>
      <c r="H903" s="1">
        <v>688.47214412492212</v>
      </c>
      <c r="I903" s="2">
        <v>78</v>
      </c>
      <c r="J903" s="2">
        <v>610.47214412492212</v>
      </c>
      <c r="N903" s="1">
        <v>411.170863852384</v>
      </c>
      <c r="O903" s="2">
        <v>204</v>
      </c>
      <c r="P903" s="2">
        <v>207.170863852384</v>
      </c>
      <c r="T903" s="1">
        <v>774.53116214053739</v>
      </c>
      <c r="U903" s="2">
        <v>560</v>
      </c>
      <c r="V903" s="2">
        <v>214.53116214053739</v>
      </c>
      <c r="Z903" s="2">
        <v>956.21</v>
      </c>
      <c r="AA903" s="2">
        <v>517</v>
      </c>
      <c r="AB903" s="2">
        <v>439.21000000000004</v>
      </c>
      <c r="AF903" s="2">
        <v>468.54</v>
      </c>
      <c r="AG903" s="2">
        <v>200</v>
      </c>
      <c r="AH903" s="2">
        <v>268.54000000000002</v>
      </c>
      <c r="AL903" s="2">
        <v>468.54</v>
      </c>
      <c r="AM903" s="2">
        <v>723</v>
      </c>
      <c r="AN903" s="2">
        <v>-254.45999999999998</v>
      </c>
      <c r="AR903" s="2">
        <v>908.4</v>
      </c>
      <c r="AS903" s="2">
        <v>28</v>
      </c>
      <c r="AT903" s="2">
        <v>880.4</v>
      </c>
      <c r="AX903" s="2">
        <v>545.04</v>
      </c>
      <c r="AY903" s="2">
        <v>250</v>
      </c>
      <c r="AZ903" s="2">
        <v>295.03999999999996</v>
      </c>
      <c r="BD903" s="2">
        <v>315.55</v>
      </c>
      <c r="BE903" s="2">
        <v>3215</v>
      </c>
      <c r="BF903" s="2">
        <v>-2899.45</v>
      </c>
    </row>
    <row r="904" spans="1:58" x14ac:dyDescent="0.25">
      <c r="A904" s="7">
        <v>0.62638888888888899</v>
      </c>
      <c r="B904" s="1">
        <v>954.66320382855747</v>
      </c>
      <c r="C904" s="2">
        <v>31</v>
      </c>
      <c r="D904" s="2">
        <v>923.66320382855747</v>
      </c>
      <c r="H904" s="1">
        <v>687.35750675656152</v>
      </c>
      <c r="I904" s="2">
        <v>78</v>
      </c>
      <c r="J904" s="2">
        <v>609.35750675656152</v>
      </c>
      <c r="N904" s="1">
        <v>400.9585456079941</v>
      </c>
      <c r="O904" s="2">
        <v>204</v>
      </c>
      <c r="P904" s="2">
        <v>196.9585456079941</v>
      </c>
      <c r="T904" s="1">
        <v>773.27719510113172</v>
      </c>
      <c r="U904" s="2">
        <v>560</v>
      </c>
      <c r="V904" s="2">
        <v>213.27719510113172</v>
      </c>
      <c r="Z904" s="2">
        <v>954.66</v>
      </c>
      <c r="AA904" s="2">
        <v>327</v>
      </c>
      <c r="AB904" s="2">
        <v>627.66</v>
      </c>
      <c r="AF904" s="2">
        <v>525.05999999999995</v>
      </c>
      <c r="AG904" s="2">
        <v>200</v>
      </c>
      <c r="AH904" s="2">
        <v>325.05999999999995</v>
      </c>
      <c r="AL904" s="2">
        <v>420.05</v>
      </c>
      <c r="AM904" s="2">
        <v>723</v>
      </c>
      <c r="AN904" s="2">
        <v>-302.95</v>
      </c>
      <c r="AR904" s="2">
        <v>897.38</v>
      </c>
      <c r="AS904" s="2">
        <v>28</v>
      </c>
      <c r="AT904" s="2">
        <v>869.38</v>
      </c>
      <c r="AX904" s="2">
        <v>553.70000000000005</v>
      </c>
      <c r="AY904" s="2">
        <v>250</v>
      </c>
      <c r="AZ904" s="2">
        <v>303.70000000000005</v>
      </c>
      <c r="BD904" s="2">
        <v>295.95</v>
      </c>
      <c r="BE904" s="2">
        <v>3215</v>
      </c>
      <c r="BF904" s="2">
        <v>-2919.05</v>
      </c>
    </row>
    <row r="905" spans="1:58" x14ac:dyDescent="0.25">
      <c r="A905" s="7">
        <v>0.62708333333333299</v>
      </c>
      <c r="B905" s="1">
        <v>772.01327641033208</v>
      </c>
      <c r="C905" s="2">
        <v>31</v>
      </c>
      <c r="D905" s="2">
        <v>741.01327641033208</v>
      </c>
      <c r="H905" s="1">
        <v>819.66841692948844</v>
      </c>
      <c r="I905" s="2">
        <v>78</v>
      </c>
      <c r="J905" s="2">
        <v>741.66841692948844</v>
      </c>
      <c r="N905" s="1">
        <v>400.3031803609129</v>
      </c>
      <c r="O905" s="2">
        <v>204</v>
      </c>
      <c r="P905" s="2">
        <v>196.3031803609129</v>
      </c>
      <c r="T905" s="1">
        <v>800.60636072182581</v>
      </c>
      <c r="U905" s="2">
        <v>500</v>
      </c>
      <c r="V905" s="2">
        <v>300.60636072182581</v>
      </c>
      <c r="Z905" s="2">
        <v>953.1</v>
      </c>
      <c r="AA905" s="2">
        <v>343</v>
      </c>
      <c r="AB905" s="2">
        <v>610.1</v>
      </c>
      <c r="AF905" s="2">
        <v>533.74</v>
      </c>
      <c r="AG905" s="2">
        <v>200</v>
      </c>
      <c r="AH905" s="2">
        <v>333.74</v>
      </c>
      <c r="AL905" s="2">
        <v>438.43</v>
      </c>
      <c r="AM905" s="2">
        <v>723</v>
      </c>
      <c r="AN905" s="2">
        <v>-284.57</v>
      </c>
      <c r="AR905" s="2">
        <v>905.45</v>
      </c>
      <c r="AS905" s="2">
        <v>28</v>
      </c>
      <c r="AT905" s="2">
        <v>877.45</v>
      </c>
      <c r="AX905" s="2">
        <v>648.11</v>
      </c>
      <c r="AY905" s="2">
        <v>250</v>
      </c>
      <c r="AZ905" s="2">
        <v>398.11</v>
      </c>
      <c r="BD905" s="2">
        <v>285.93</v>
      </c>
      <c r="BE905" s="2">
        <v>3215</v>
      </c>
      <c r="BF905" s="2">
        <v>-2929.07</v>
      </c>
    </row>
    <row r="906" spans="1:58" x14ac:dyDescent="0.25">
      <c r="A906" s="7">
        <v>0.62777777777777799</v>
      </c>
      <c r="B906" s="1">
        <v>770.73942984766404</v>
      </c>
      <c r="C906" s="2">
        <v>31</v>
      </c>
      <c r="D906" s="2">
        <v>739.73942984766404</v>
      </c>
      <c r="H906" s="1">
        <v>789.77003305377912</v>
      </c>
      <c r="I906" s="2">
        <v>78</v>
      </c>
      <c r="J906" s="2">
        <v>711.77003305377912</v>
      </c>
      <c r="N906" s="1">
        <v>380.61206412230331</v>
      </c>
      <c r="O906" s="2">
        <v>204</v>
      </c>
      <c r="P906" s="2">
        <v>176.61206412230331</v>
      </c>
      <c r="T906" s="1">
        <v>903.95365229047025</v>
      </c>
      <c r="U906" s="2">
        <v>500</v>
      </c>
      <c r="V906" s="2">
        <v>403.95365229047025</v>
      </c>
      <c r="Z906" s="2">
        <v>951.53</v>
      </c>
      <c r="AA906" s="2">
        <v>343</v>
      </c>
      <c r="AB906" s="2">
        <v>608.53</v>
      </c>
      <c r="AF906" s="2">
        <v>513.83000000000004</v>
      </c>
      <c r="AG906" s="2">
        <v>200</v>
      </c>
      <c r="AH906" s="2">
        <v>313.83000000000004</v>
      </c>
      <c r="AL906" s="2">
        <v>380.61</v>
      </c>
      <c r="AM906" s="2">
        <v>597</v>
      </c>
      <c r="AN906" s="2">
        <v>-216.39</v>
      </c>
      <c r="AR906" s="2">
        <v>685.1</v>
      </c>
      <c r="AS906" s="2">
        <v>28</v>
      </c>
      <c r="AT906" s="2">
        <v>657.1</v>
      </c>
      <c r="AX906" s="2">
        <v>656.56</v>
      </c>
      <c r="AY906" s="2">
        <v>250</v>
      </c>
      <c r="AZ906" s="2">
        <v>406.55999999999995</v>
      </c>
      <c r="BD906" s="2">
        <v>304.49</v>
      </c>
      <c r="BE906" s="2">
        <v>3215</v>
      </c>
      <c r="BF906" s="2">
        <v>-2910.51</v>
      </c>
    </row>
    <row r="907" spans="1:58" x14ac:dyDescent="0.25">
      <c r="A907" s="7">
        <v>0.62847222222222199</v>
      </c>
      <c r="B907" s="1">
        <v>769.45567937923806</v>
      </c>
      <c r="C907" s="2">
        <v>31</v>
      </c>
      <c r="D907" s="2">
        <v>738.45567937923806</v>
      </c>
      <c r="H907" s="1">
        <v>778.95513221108035</v>
      </c>
      <c r="I907" s="2">
        <v>78</v>
      </c>
      <c r="J907" s="2">
        <v>700.95513221108035</v>
      </c>
      <c r="N907" s="1">
        <v>389.47756610554018</v>
      </c>
      <c r="O907" s="2">
        <v>204</v>
      </c>
      <c r="P907" s="2">
        <v>185.47756610554018</v>
      </c>
      <c r="T907" s="1">
        <v>845.45130203397753</v>
      </c>
      <c r="U907" s="2">
        <v>500</v>
      </c>
      <c r="V907" s="2">
        <v>345.45130203397753</v>
      </c>
      <c r="Z907" s="2">
        <v>949.95</v>
      </c>
      <c r="AA907" s="2">
        <v>343</v>
      </c>
      <c r="AB907" s="2">
        <v>606.95000000000005</v>
      </c>
      <c r="AF907" s="2">
        <v>493.97</v>
      </c>
      <c r="AG907" s="2">
        <v>200</v>
      </c>
      <c r="AH907" s="2">
        <v>293.97000000000003</v>
      </c>
      <c r="AL907" s="2">
        <v>455.97</v>
      </c>
      <c r="AM907" s="2">
        <v>597</v>
      </c>
      <c r="AN907" s="2">
        <v>-141.02999999999997</v>
      </c>
      <c r="AR907" s="2">
        <v>873.95</v>
      </c>
      <c r="AS907" s="2">
        <v>28</v>
      </c>
      <c r="AT907" s="2">
        <v>845.95</v>
      </c>
      <c r="AX907" s="2">
        <v>512.97</v>
      </c>
      <c r="AY907" s="2">
        <v>250</v>
      </c>
      <c r="AZ907" s="2">
        <v>262.97000000000003</v>
      </c>
      <c r="BD907" s="2">
        <v>265.98</v>
      </c>
      <c r="BE907" s="2">
        <v>3215</v>
      </c>
      <c r="BF907" s="2">
        <v>-2949.02</v>
      </c>
    </row>
    <row r="908" spans="1:58" x14ac:dyDescent="0.25">
      <c r="A908" s="7">
        <v>0.62916666666666698</v>
      </c>
      <c r="B908" s="1">
        <v>455.20714024136419</v>
      </c>
      <c r="C908" s="2">
        <v>31</v>
      </c>
      <c r="D908" s="2">
        <v>424.20714024136419</v>
      </c>
      <c r="H908" s="1">
        <v>663.84374618532274</v>
      </c>
      <c r="I908" s="2">
        <v>78</v>
      </c>
      <c r="J908" s="2">
        <v>585.84374618532274</v>
      </c>
      <c r="N908" s="1">
        <v>644.87678200859943</v>
      </c>
      <c r="O908" s="2">
        <v>204</v>
      </c>
      <c r="P908" s="2">
        <v>440.87678200859943</v>
      </c>
      <c r="T908" s="1">
        <v>815.57945959911103</v>
      </c>
      <c r="U908" s="2">
        <v>500</v>
      </c>
      <c r="V908" s="2">
        <v>315.57945959911103</v>
      </c>
      <c r="Z908" s="2">
        <v>948.35</v>
      </c>
      <c r="AA908" s="2">
        <v>383</v>
      </c>
      <c r="AB908" s="2">
        <v>565.35</v>
      </c>
      <c r="AF908" s="2">
        <v>341.41</v>
      </c>
      <c r="AG908" s="2">
        <v>200</v>
      </c>
      <c r="AH908" s="2">
        <v>141.41000000000003</v>
      </c>
      <c r="AL908" s="2">
        <v>464.69</v>
      </c>
      <c r="AM908" s="2">
        <v>388</v>
      </c>
      <c r="AN908" s="2">
        <v>76.69</v>
      </c>
      <c r="AR908" s="2">
        <v>881.96</v>
      </c>
      <c r="AS908" s="2">
        <v>28</v>
      </c>
      <c r="AT908" s="2">
        <v>853.96</v>
      </c>
      <c r="AX908" s="2">
        <v>644.88</v>
      </c>
      <c r="AY908" s="2">
        <v>250</v>
      </c>
      <c r="AZ908" s="2">
        <v>394.88</v>
      </c>
      <c r="BD908" s="2">
        <v>739.71</v>
      </c>
      <c r="BE908" s="2">
        <v>3215</v>
      </c>
      <c r="BF908" s="2">
        <v>-2475.29</v>
      </c>
    </row>
    <row r="909" spans="1:58" x14ac:dyDescent="0.25">
      <c r="A909" s="7">
        <v>0.62986111111111098</v>
      </c>
      <c r="B909" s="1">
        <v>454.43470430802239</v>
      </c>
      <c r="C909" s="2">
        <v>31</v>
      </c>
      <c r="D909" s="2">
        <v>423.43470430802239</v>
      </c>
      <c r="H909" s="1">
        <v>681.65205646203344</v>
      </c>
      <c r="I909" s="2">
        <v>285</v>
      </c>
      <c r="J909" s="2">
        <v>396.65205646203344</v>
      </c>
      <c r="N909" s="1">
        <v>615.38032875044701</v>
      </c>
      <c r="O909" s="2">
        <v>204</v>
      </c>
      <c r="P909" s="2">
        <v>411.38032875044701</v>
      </c>
      <c r="T909" s="1">
        <v>804.72812221212291</v>
      </c>
      <c r="U909" s="2">
        <v>500</v>
      </c>
      <c r="V909" s="2">
        <v>304.72812221212291</v>
      </c>
      <c r="Z909" s="2">
        <v>946.74</v>
      </c>
      <c r="AA909" s="2">
        <v>383</v>
      </c>
      <c r="AB909" s="2">
        <v>563.74</v>
      </c>
      <c r="AF909" s="2">
        <v>350.29</v>
      </c>
      <c r="AG909" s="2">
        <v>200</v>
      </c>
      <c r="AH909" s="2">
        <v>150.29000000000002</v>
      </c>
      <c r="AL909" s="2">
        <v>710.05</v>
      </c>
      <c r="AM909" s="2">
        <v>388</v>
      </c>
      <c r="AN909" s="2">
        <v>322.04999999999995</v>
      </c>
      <c r="AR909" s="2">
        <v>889.93</v>
      </c>
      <c r="AS909" s="2">
        <v>187</v>
      </c>
      <c r="AT909" s="2">
        <v>702.93</v>
      </c>
      <c r="AX909" s="2">
        <v>586.98</v>
      </c>
      <c r="AY909" s="2">
        <v>250</v>
      </c>
      <c r="AZ909" s="2">
        <v>336.98</v>
      </c>
      <c r="BD909" s="2">
        <v>615.38</v>
      </c>
      <c r="BE909" s="2">
        <v>3215</v>
      </c>
      <c r="BF909" s="2">
        <v>-2599.62</v>
      </c>
    </row>
    <row r="910" spans="1:58" x14ac:dyDescent="0.25">
      <c r="A910" s="7">
        <v>0.63055555555555598</v>
      </c>
      <c r="B910" s="1">
        <v>585.97290510334392</v>
      </c>
      <c r="C910" s="2">
        <v>31</v>
      </c>
      <c r="D910" s="2">
        <v>554.97290510334392</v>
      </c>
      <c r="H910" s="1">
        <v>737.19171932356176</v>
      </c>
      <c r="I910" s="2">
        <v>285</v>
      </c>
      <c r="J910" s="2">
        <v>452.19171932356176</v>
      </c>
      <c r="N910" s="1">
        <v>652.13113632468912</v>
      </c>
      <c r="O910" s="2">
        <v>204</v>
      </c>
      <c r="P910" s="2">
        <v>448.13113632468912</v>
      </c>
      <c r="T910" s="1">
        <v>831.70347821119776</v>
      </c>
      <c r="U910" s="2">
        <v>500</v>
      </c>
      <c r="V910" s="2">
        <v>331.70347821119776</v>
      </c>
      <c r="Z910" s="2">
        <v>945.12</v>
      </c>
      <c r="AA910" s="2">
        <v>383</v>
      </c>
      <c r="AB910" s="2">
        <v>562.12</v>
      </c>
      <c r="AF910" s="2">
        <v>359.14</v>
      </c>
      <c r="AG910" s="2">
        <v>200</v>
      </c>
      <c r="AH910" s="2">
        <v>159.13999999999999</v>
      </c>
      <c r="AL910" s="2">
        <v>746.64</v>
      </c>
      <c r="AM910" s="2">
        <v>388</v>
      </c>
      <c r="AN910" s="2">
        <v>358.64</v>
      </c>
      <c r="AR910" s="2">
        <v>888.41</v>
      </c>
      <c r="AS910" s="2">
        <v>187</v>
      </c>
      <c r="AT910" s="2">
        <v>701.41</v>
      </c>
      <c r="AX910" s="2">
        <v>491.46</v>
      </c>
      <c r="AY910" s="2">
        <v>250</v>
      </c>
      <c r="AZ910" s="2">
        <v>241.45999999999998</v>
      </c>
      <c r="BD910" s="2">
        <v>557.62</v>
      </c>
      <c r="BE910" s="2">
        <v>316</v>
      </c>
      <c r="BF910" s="2">
        <v>241.62</v>
      </c>
    </row>
    <row r="911" spans="1:58" x14ac:dyDescent="0.25">
      <c r="A911" s="7">
        <v>0.63124999999999998</v>
      </c>
      <c r="B911" s="1">
        <v>651.0040317901736</v>
      </c>
      <c r="C911" s="2">
        <v>31</v>
      </c>
      <c r="D911" s="2">
        <v>620.0040317901736</v>
      </c>
      <c r="H911" s="1">
        <v>726.48276011367216</v>
      </c>
      <c r="I911" s="2">
        <v>285</v>
      </c>
      <c r="J911" s="2">
        <v>441.48276011367216</v>
      </c>
      <c r="N911" s="1">
        <v>632.13434970929927</v>
      </c>
      <c r="O911" s="2">
        <v>204</v>
      </c>
      <c r="P911" s="2">
        <v>428.13434970929927</v>
      </c>
      <c r="T911" s="1">
        <v>830.26601155848243</v>
      </c>
      <c r="U911" s="2">
        <v>500</v>
      </c>
      <c r="V911" s="2">
        <v>330.26601155848243</v>
      </c>
      <c r="Z911" s="2">
        <v>943.48</v>
      </c>
      <c r="AA911" s="2">
        <v>383</v>
      </c>
      <c r="AB911" s="2">
        <v>560.48</v>
      </c>
      <c r="AF911" s="2">
        <v>367.96</v>
      </c>
      <c r="AG911" s="2">
        <v>200</v>
      </c>
      <c r="AH911" s="2">
        <v>167.95999999999998</v>
      </c>
      <c r="AL911" s="2">
        <v>811.4</v>
      </c>
      <c r="AM911" s="2">
        <v>388</v>
      </c>
      <c r="AN911" s="2">
        <v>423.4</v>
      </c>
      <c r="AR911" s="2">
        <v>886.88</v>
      </c>
      <c r="AS911" s="2">
        <v>187</v>
      </c>
      <c r="AT911" s="2">
        <v>699.88</v>
      </c>
      <c r="AX911" s="2">
        <v>462.31</v>
      </c>
      <c r="AY911" s="2">
        <v>250</v>
      </c>
      <c r="AZ911" s="2">
        <v>212.31</v>
      </c>
      <c r="BD911" s="2">
        <v>528.35</v>
      </c>
      <c r="BE911" s="2">
        <v>316</v>
      </c>
      <c r="BF911" s="2">
        <v>212.35000000000002</v>
      </c>
    </row>
    <row r="912" spans="1:58" x14ac:dyDescent="0.25">
      <c r="A912" s="7">
        <v>0.63194444444444398</v>
      </c>
      <c r="B912" s="1">
        <v>668.70536591455993</v>
      </c>
      <c r="C912" s="2">
        <v>31</v>
      </c>
      <c r="D912" s="2">
        <v>637.70536591455993</v>
      </c>
      <c r="H912" s="1">
        <v>725.21567852705812</v>
      </c>
      <c r="I912" s="2">
        <v>285</v>
      </c>
      <c r="J912" s="2">
        <v>440.21567852705812</v>
      </c>
      <c r="N912" s="1">
        <v>150.69416696666141</v>
      </c>
      <c r="O912" s="2">
        <v>204</v>
      </c>
      <c r="P912" s="2">
        <v>-53.305833033338587</v>
      </c>
      <c r="T912" s="1">
        <v>941.83854354163384</v>
      </c>
      <c r="U912" s="2">
        <v>500</v>
      </c>
      <c r="V912" s="2">
        <v>441.83854354163384</v>
      </c>
      <c r="Z912" s="2">
        <v>941.84</v>
      </c>
      <c r="AA912" s="2">
        <v>383</v>
      </c>
      <c r="AB912" s="2">
        <v>558.84</v>
      </c>
      <c r="AF912" s="2">
        <v>386.15</v>
      </c>
      <c r="AG912" s="2">
        <v>180</v>
      </c>
      <c r="AH912" s="2">
        <v>206.14999999999998</v>
      </c>
      <c r="AL912" s="2">
        <v>791.14</v>
      </c>
      <c r="AM912" s="2">
        <v>388</v>
      </c>
      <c r="AN912" s="2">
        <v>403.14</v>
      </c>
      <c r="AR912" s="2">
        <v>857.07</v>
      </c>
      <c r="AS912" s="2">
        <v>187</v>
      </c>
      <c r="AT912" s="2">
        <v>670.07</v>
      </c>
      <c r="AX912" s="2">
        <v>518.01</v>
      </c>
      <c r="AY912" s="2">
        <v>250</v>
      </c>
      <c r="AZ912" s="2">
        <v>268.01</v>
      </c>
      <c r="BD912" s="2">
        <v>546.27</v>
      </c>
      <c r="BE912" s="2">
        <v>316</v>
      </c>
      <c r="BF912" s="2">
        <v>230.26999999999998</v>
      </c>
    </row>
    <row r="913" spans="1:58" x14ac:dyDescent="0.25">
      <c r="A913" s="7">
        <v>0.63263888888888897</v>
      </c>
      <c r="B913" s="1">
        <v>714.53751312941722</v>
      </c>
      <c r="C913" s="2">
        <v>31</v>
      </c>
      <c r="D913" s="2">
        <v>683.53751312941722</v>
      </c>
      <c r="H913" s="1">
        <v>940.18093832818056</v>
      </c>
      <c r="I913" s="2">
        <v>285</v>
      </c>
      <c r="J913" s="2">
        <v>655.18093832818056</v>
      </c>
      <c r="N913" s="1">
        <v>141.02714074922707</v>
      </c>
      <c r="O913" s="2">
        <v>204</v>
      </c>
      <c r="P913" s="2">
        <v>-62.972859250772927</v>
      </c>
      <c r="T913" s="1">
        <v>940.18093832818056</v>
      </c>
      <c r="U913" s="2">
        <v>500</v>
      </c>
      <c r="V913" s="2">
        <v>440.18093832818056</v>
      </c>
      <c r="Z913" s="2">
        <v>930.78</v>
      </c>
      <c r="AA913" s="2">
        <v>383</v>
      </c>
      <c r="AB913" s="2">
        <v>547.78</v>
      </c>
      <c r="AF913" s="2">
        <v>376.07</v>
      </c>
      <c r="AG913" s="2">
        <v>180</v>
      </c>
      <c r="AH913" s="2">
        <v>196.07</v>
      </c>
      <c r="AL913" s="2">
        <v>780.35</v>
      </c>
      <c r="AM913" s="2">
        <v>388</v>
      </c>
      <c r="AN913" s="2">
        <v>392.35</v>
      </c>
      <c r="AR913" s="2">
        <v>855.56</v>
      </c>
      <c r="AS913" s="2">
        <v>187</v>
      </c>
      <c r="AT913" s="2">
        <v>668.56</v>
      </c>
      <c r="AX913" s="2">
        <v>545.29999999999995</v>
      </c>
      <c r="AY913" s="2">
        <v>250</v>
      </c>
      <c r="AZ913" s="2">
        <v>295.29999999999995</v>
      </c>
      <c r="BD913" s="2">
        <v>535.9</v>
      </c>
      <c r="BE913" s="2">
        <v>316</v>
      </c>
      <c r="BF913" s="2">
        <v>219.89999999999998</v>
      </c>
    </row>
    <row r="914" spans="1:58" x14ac:dyDescent="0.25">
      <c r="A914" s="7">
        <v>0.63333333333333297</v>
      </c>
      <c r="B914" s="1">
        <v>732.03882927853101</v>
      </c>
      <c r="C914" s="2">
        <v>31</v>
      </c>
      <c r="D914" s="2">
        <v>701.03882927853101</v>
      </c>
      <c r="H914" s="1">
        <v>938.51131958786027</v>
      </c>
      <c r="I914" s="2">
        <v>285</v>
      </c>
      <c r="J914" s="2">
        <v>653.51131958786027</v>
      </c>
      <c r="N914" s="1">
        <v>122.00647154642184</v>
      </c>
      <c r="O914" s="2">
        <v>204</v>
      </c>
      <c r="P914" s="2">
        <v>-81.993528453578165</v>
      </c>
      <c r="T914" s="1">
        <v>938.51131958786027</v>
      </c>
      <c r="U914" s="2">
        <v>500</v>
      </c>
      <c r="V914" s="2">
        <v>438.51131958786027</v>
      </c>
      <c r="Z914" s="2">
        <v>938.51</v>
      </c>
      <c r="AA914" s="2">
        <v>383</v>
      </c>
      <c r="AB914" s="2">
        <v>555.51</v>
      </c>
      <c r="AF914" s="2">
        <v>506.8</v>
      </c>
      <c r="AG914" s="2">
        <v>180</v>
      </c>
      <c r="AH914" s="2">
        <v>326.8</v>
      </c>
      <c r="AL914" s="2">
        <v>778.96</v>
      </c>
      <c r="AM914" s="2">
        <v>388</v>
      </c>
      <c r="AN914" s="2">
        <v>390.96000000000004</v>
      </c>
      <c r="AR914" s="2">
        <v>816.5</v>
      </c>
      <c r="AS914" s="2">
        <v>187</v>
      </c>
      <c r="AT914" s="2">
        <v>629.5</v>
      </c>
      <c r="AX914" s="2">
        <v>581.88</v>
      </c>
      <c r="AY914" s="2">
        <v>250</v>
      </c>
      <c r="AZ914" s="2">
        <v>331.88</v>
      </c>
      <c r="BD914" s="2">
        <v>450.49</v>
      </c>
      <c r="BE914" s="2">
        <v>316</v>
      </c>
      <c r="BF914" s="2">
        <v>134.49</v>
      </c>
    </row>
    <row r="915" spans="1:58" x14ac:dyDescent="0.25">
      <c r="A915" s="7">
        <v>0.63402777777777797</v>
      </c>
      <c r="B915" s="1">
        <v>730.72718061015075</v>
      </c>
      <c r="C915" s="2">
        <v>31</v>
      </c>
      <c r="D915" s="2">
        <v>699.72718061015075</v>
      </c>
      <c r="H915" s="1">
        <v>936.82971873096255</v>
      </c>
      <c r="I915" s="2">
        <v>285</v>
      </c>
      <c r="J915" s="2">
        <v>651.82971873096255</v>
      </c>
      <c r="N915" s="1">
        <v>112.41956624771549</v>
      </c>
      <c r="O915" s="2">
        <v>204</v>
      </c>
      <c r="P915" s="2">
        <v>-91.580433752284506</v>
      </c>
      <c r="T915" s="1">
        <v>936.82971873096255</v>
      </c>
      <c r="U915" s="2">
        <v>500</v>
      </c>
      <c r="V915" s="2">
        <v>436.82971873096255</v>
      </c>
      <c r="Z915" s="2">
        <v>936.83</v>
      </c>
      <c r="AA915" s="2">
        <v>383</v>
      </c>
      <c r="AB915" s="2">
        <v>553.83000000000004</v>
      </c>
      <c r="AF915" s="2">
        <v>543.36</v>
      </c>
      <c r="AG915" s="2">
        <v>155</v>
      </c>
      <c r="AH915" s="2">
        <v>388.36</v>
      </c>
      <c r="AL915" s="2">
        <v>777.57</v>
      </c>
      <c r="AM915" s="2">
        <v>388</v>
      </c>
      <c r="AN915" s="2">
        <v>389.57000000000005</v>
      </c>
      <c r="AR915" s="2">
        <v>805.67</v>
      </c>
      <c r="AS915" s="2">
        <v>187</v>
      </c>
      <c r="AT915" s="2">
        <v>618.66999999999996</v>
      </c>
      <c r="AX915" s="2">
        <v>590.20000000000005</v>
      </c>
      <c r="AY915" s="2">
        <v>250</v>
      </c>
      <c r="AZ915" s="2">
        <v>340.20000000000005</v>
      </c>
      <c r="BD915" s="2">
        <v>496.52</v>
      </c>
      <c r="BE915" s="2">
        <v>316</v>
      </c>
      <c r="BF915" s="2">
        <v>180.51999999999998</v>
      </c>
    </row>
    <row r="916" spans="1:58" x14ac:dyDescent="0.25">
      <c r="A916" s="7">
        <v>0.63472222222222197</v>
      </c>
      <c r="B916" s="1">
        <v>738.75757224046185</v>
      </c>
      <c r="C916" s="2">
        <v>31</v>
      </c>
      <c r="D916" s="2">
        <v>707.75757224046185</v>
      </c>
      <c r="H916" s="1">
        <v>935.13616739298982</v>
      </c>
      <c r="I916" s="2">
        <v>285</v>
      </c>
      <c r="J916" s="2">
        <v>650.13616739298982</v>
      </c>
      <c r="N916" s="1">
        <v>102.86497841322887</v>
      </c>
      <c r="O916" s="2">
        <v>402</v>
      </c>
      <c r="P916" s="2">
        <v>-299.13502158677113</v>
      </c>
      <c r="T916" s="1">
        <v>935.13616739298982</v>
      </c>
      <c r="U916" s="2">
        <v>500</v>
      </c>
      <c r="V916" s="2">
        <v>435.13616739298982</v>
      </c>
      <c r="Z916" s="2">
        <v>935.14</v>
      </c>
      <c r="AA916" s="2">
        <v>538</v>
      </c>
      <c r="AB916" s="2">
        <v>397.14</v>
      </c>
      <c r="AF916" s="2">
        <v>495.62</v>
      </c>
      <c r="AG916" s="2">
        <v>155</v>
      </c>
      <c r="AH916" s="2">
        <v>340.62</v>
      </c>
      <c r="AL916" s="2">
        <v>654.6</v>
      </c>
      <c r="AM916" s="2">
        <v>388</v>
      </c>
      <c r="AN916" s="2">
        <v>266.60000000000002</v>
      </c>
      <c r="AR916" s="2">
        <v>804.22</v>
      </c>
      <c r="AS916" s="2">
        <v>187</v>
      </c>
      <c r="AT916" s="2">
        <v>617.22</v>
      </c>
      <c r="AX916" s="2">
        <v>645.24</v>
      </c>
      <c r="AY916" s="2">
        <v>250</v>
      </c>
      <c r="AZ916" s="2">
        <v>395.24</v>
      </c>
      <c r="BD916" s="2">
        <v>364.7</v>
      </c>
      <c r="BE916" s="2">
        <v>316</v>
      </c>
      <c r="BF916" s="2">
        <v>48.699999999999989</v>
      </c>
    </row>
    <row r="917" spans="1:58" x14ac:dyDescent="0.25">
      <c r="A917" s="7">
        <v>0.63541666666666696</v>
      </c>
      <c r="B917" s="1">
        <v>737.41025097291242</v>
      </c>
      <c r="C917" s="2">
        <v>31</v>
      </c>
      <c r="D917" s="2">
        <v>706.41025097291242</v>
      </c>
      <c r="H917" s="1">
        <v>933.43069743406636</v>
      </c>
      <c r="I917" s="2">
        <v>285</v>
      </c>
      <c r="J917" s="2">
        <v>648.43069743406636</v>
      </c>
      <c r="N917" s="1">
        <v>102.67737671774731</v>
      </c>
      <c r="O917" s="2">
        <v>402</v>
      </c>
      <c r="P917" s="2">
        <v>-299.32262328225272</v>
      </c>
      <c r="T917" s="1">
        <v>933.43069743406636</v>
      </c>
      <c r="U917" s="2">
        <v>500</v>
      </c>
      <c r="V917" s="2">
        <v>433.43069743406636</v>
      </c>
      <c r="Z917" s="2">
        <v>933.43</v>
      </c>
      <c r="AA917" s="2">
        <v>538</v>
      </c>
      <c r="AB917" s="2">
        <v>395.42999999999995</v>
      </c>
      <c r="AF917" s="2">
        <v>326.7</v>
      </c>
      <c r="AG917" s="2">
        <v>155</v>
      </c>
      <c r="AH917" s="2">
        <v>171.7</v>
      </c>
      <c r="AL917" s="2">
        <v>728.08</v>
      </c>
      <c r="AM917" s="2">
        <v>388</v>
      </c>
      <c r="AN917" s="2">
        <v>340.08000000000004</v>
      </c>
      <c r="AR917" s="2">
        <v>840.09</v>
      </c>
      <c r="AS917" s="2">
        <v>187</v>
      </c>
      <c r="AT917" s="2">
        <v>653.09</v>
      </c>
      <c r="AX917" s="2">
        <v>700.07</v>
      </c>
      <c r="AY917" s="2">
        <v>250</v>
      </c>
      <c r="AZ917" s="2">
        <v>450.07000000000005</v>
      </c>
      <c r="BD917" s="2">
        <v>336.04</v>
      </c>
      <c r="BE917" s="2">
        <v>316</v>
      </c>
      <c r="BF917" s="2">
        <v>20.04000000000002</v>
      </c>
    </row>
    <row r="918" spans="1:58" x14ac:dyDescent="0.25">
      <c r="A918" s="7">
        <v>0.63611111111111096</v>
      </c>
      <c r="B918" s="1">
        <v>736.05353934129334</v>
      </c>
      <c r="C918" s="2">
        <v>31</v>
      </c>
      <c r="D918" s="2">
        <v>705.05353934129334</v>
      </c>
      <c r="H918" s="1">
        <v>913.07907411957899</v>
      </c>
      <c r="I918" s="2">
        <v>285</v>
      </c>
      <c r="J918" s="2">
        <v>628.07907411957899</v>
      </c>
      <c r="N918" s="1">
        <v>111.80560091260151</v>
      </c>
      <c r="O918" s="2">
        <v>402</v>
      </c>
      <c r="P918" s="2">
        <v>-290.19439908739849</v>
      </c>
      <c r="T918" s="1">
        <v>931.71334093834594</v>
      </c>
      <c r="U918" s="2">
        <v>500</v>
      </c>
      <c r="V918" s="2">
        <v>431.71334093834594</v>
      </c>
      <c r="Z918" s="2">
        <v>931.71</v>
      </c>
      <c r="AA918" s="2">
        <v>438</v>
      </c>
      <c r="AB918" s="2">
        <v>493.71000000000004</v>
      </c>
      <c r="AF918" s="2">
        <v>326.10000000000002</v>
      </c>
      <c r="AG918" s="2">
        <v>155</v>
      </c>
      <c r="AH918" s="2">
        <v>171.10000000000002</v>
      </c>
      <c r="AL918" s="2">
        <v>764</v>
      </c>
      <c r="AM918" s="2">
        <v>2458</v>
      </c>
      <c r="AN918" s="2">
        <v>-1694</v>
      </c>
      <c r="AR918" s="2">
        <v>838.54</v>
      </c>
      <c r="AS918" s="2">
        <v>187</v>
      </c>
      <c r="AT918" s="2">
        <v>651.54</v>
      </c>
      <c r="AX918" s="2">
        <v>885.13</v>
      </c>
      <c r="AY918" s="2">
        <v>250</v>
      </c>
      <c r="AZ918" s="2">
        <v>635.13</v>
      </c>
      <c r="BD918" s="2">
        <v>298.14999999999998</v>
      </c>
      <c r="BE918" s="2">
        <v>316</v>
      </c>
      <c r="BF918" s="2">
        <v>-17.850000000000023</v>
      </c>
    </row>
    <row r="919" spans="1:58" x14ac:dyDescent="0.25">
      <c r="A919" s="7">
        <v>0.63680555555555596</v>
      </c>
      <c r="B919" s="1">
        <v>734.68746286859732</v>
      </c>
      <c r="C919" s="2">
        <v>31</v>
      </c>
      <c r="D919" s="2">
        <v>703.68746286859732</v>
      </c>
      <c r="H919" s="1">
        <v>902.08460630701165</v>
      </c>
      <c r="I919" s="2">
        <v>285</v>
      </c>
      <c r="J919" s="2">
        <v>617.08460630701165</v>
      </c>
      <c r="N919" s="1">
        <v>102.29825432347555</v>
      </c>
      <c r="O919" s="2">
        <v>402</v>
      </c>
      <c r="P919" s="2">
        <v>-299.70174567652447</v>
      </c>
      <c r="T919" s="1">
        <v>929.98413021341412</v>
      </c>
      <c r="U919" s="2">
        <v>500</v>
      </c>
      <c r="V919" s="2">
        <v>429.98413021341412</v>
      </c>
      <c r="Z919" s="2">
        <v>632.39</v>
      </c>
      <c r="AA919" s="2">
        <v>438</v>
      </c>
      <c r="AB919" s="2">
        <v>194.39</v>
      </c>
      <c r="AF919" s="2">
        <v>334.79</v>
      </c>
      <c r="AG919" s="2">
        <v>155</v>
      </c>
      <c r="AH919" s="2">
        <v>179.79000000000002</v>
      </c>
      <c r="AL919" s="2">
        <v>753.29</v>
      </c>
      <c r="AM919" s="2">
        <v>2458</v>
      </c>
      <c r="AN919" s="2">
        <v>-1704.71</v>
      </c>
      <c r="AR919" s="2">
        <v>874.19</v>
      </c>
      <c r="AS919" s="2">
        <v>187</v>
      </c>
      <c r="AT919" s="2">
        <v>687.19</v>
      </c>
      <c r="AX919" s="2">
        <v>827.69</v>
      </c>
      <c r="AY919" s="2">
        <v>250</v>
      </c>
      <c r="AZ919" s="2">
        <v>577.69000000000005</v>
      </c>
      <c r="BD919" s="2">
        <v>279</v>
      </c>
      <c r="BE919" s="2">
        <v>316</v>
      </c>
      <c r="BF919" s="2">
        <v>-37</v>
      </c>
    </row>
    <row r="920" spans="1:58" x14ac:dyDescent="0.25">
      <c r="A920" s="7">
        <v>0.63749999999999996</v>
      </c>
      <c r="B920" s="1">
        <v>733.31204725385203</v>
      </c>
      <c r="C920" s="2">
        <v>31</v>
      </c>
      <c r="D920" s="2">
        <v>702.31204725385203</v>
      </c>
      <c r="H920" s="1">
        <v>891.1133738780984</v>
      </c>
      <c r="I920" s="2">
        <v>285</v>
      </c>
      <c r="J920" s="2">
        <v>606.1133738780984</v>
      </c>
      <c r="N920" s="1">
        <v>111.3891717347623</v>
      </c>
      <c r="O920" s="2">
        <v>402</v>
      </c>
      <c r="P920" s="2">
        <v>-290.61082826523773</v>
      </c>
      <c r="T920" s="1">
        <v>928.24309778968586</v>
      </c>
      <c r="U920" s="2">
        <v>500</v>
      </c>
      <c r="V920" s="2">
        <v>428.24309778968586</v>
      </c>
      <c r="Z920" s="2">
        <v>631.21</v>
      </c>
      <c r="AA920" s="2">
        <v>438</v>
      </c>
      <c r="AB920" s="2">
        <v>193.21000000000004</v>
      </c>
      <c r="AF920" s="2">
        <v>649.77</v>
      </c>
      <c r="AG920" s="2">
        <v>155</v>
      </c>
      <c r="AH920" s="2">
        <v>494.77</v>
      </c>
      <c r="AL920" s="2">
        <v>751.88</v>
      </c>
      <c r="AM920" s="2">
        <v>2458</v>
      </c>
      <c r="AN920" s="2">
        <v>-1706.12</v>
      </c>
      <c r="AR920" s="2">
        <v>872.55</v>
      </c>
      <c r="AS920" s="2">
        <v>187</v>
      </c>
      <c r="AT920" s="2">
        <v>685.55</v>
      </c>
      <c r="AX920" s="2">
        <v>835.42</v>
      </c>
      <c r="AY920" s="2">
        <v>250</v>
      </c>
      <c r="AZ920" s="2">
        <v>585.41999999999996</v>
      </c>
      <c r="BD920" s="2">
        <v>287.76</v>
      </c>
      <c r="BE920" s="2">
        <v>316</v>
      </c>
      <c r="BF920" s="2">
        <v>-28.240000000000009</v>
      </c>
    </row>
    <row r="921" spans="1:58" x14ac:dyDescent="0.25">
      <c r="A921" s="7">
        <v>0.63819444444444495</v>
      </c>
      <c r="B921" s="1">
        <v>731.92731837164411</v>
      </c>
      <c r="C921" s="2">
        <v>31</v>
      </c>
      <c r="D921" s="2">
        <v>700.92731837164411</v>
      </c>
      <c r="H921" s="1">
        <v>898.69556812720862</v>
      </c>
      <c r="I921" s="2">
        <v>285</v>
      </c>
      <c r="J921" s="2">
        <v>613.69556812720862</v>
      </c>
      <c r="N921" s="1">
        <v>101.9139304061783</v>
      </c>
      <c r="O921" s="2">
        <v>402</v>
      </c>
      <c r="P921" s="2">
        <v>-300.08606959382172</v>
      </c>
      <c r="T921" s="1">
        <v>926.49027641980274</v>
      </c>
      <c r="U921" s="2">
        <v>500</v>
      </c>
      <c r="V921" s="2">
        <v>426.49027641980274</v>
      </c>
      <c r="Z921" s="2">
        <v>555.89</v>
      </c>
      <c r="AA921" s="2">
        <v>438</v>
      </c>
      <c r="AB921" s="2">
        <v>117.88999999999999</v>
      </c>
      <c r="AF921" s="2">
        <v>741.19</v>
      </c>
      <c r="AG921" s="2">
        <v>155</v>
      </c>
      <c r="AH921" s="2">
        <v>586.19000000000005</v>
      </c>
      <c r="AL921" s="2">
        <v>741.19</v>
      </c>
      <c r="AM921" s="2">
        <v>388</v>
      </c>
      <c r="AN921" s="2">
        <v>353.19000000000005</v>
      </c>
      <c r="AR921" s="2">
        <v>472.51</v>
      </c>
      <c r="AS921" s="2">
        <v>187</v>
      </c>
      <c r="AT921" s="2">
        <v>285.51</v>
      </c>
      <c r="AX921" s="2">
        <v>778.25</v>
      </c>
      <c r="AY921" s="2">
        <v>250</v>
      </c>
      <c r="AZ921" s="2">
        <v>528.25</v>
      </c>
      <c r="BD921" s="2">
        <v>287.20999999999998</v>
      </c>
      <c r="BE921" s="2">
        <v>316</v>
      </c>
      <c r="BF921" s="2">
        <v>-28.79000000000002</v>
      </c>
    </row>
    <row r="922" spans="1:58" x14ac:dyDescent="0.25">
      <c r="A922" s="7">
        <v>0.63888888888888895</v>
      </c>
      <c r="B922" s="1">
        <v>730.53330227163724</v>
      </c>
      <c r="C922" s="2">
        <v>31</v>
      </c>
      <c r="D922" s="2">
        <v>699.53330227163724</v>
      </c>
      <c r="H922" s="1">
        <v>915.47844208724155</v>
      </c>
      <c r="I922" s="2">
        <v>285</v>
      </c>
      <c r="J922" s="2">
        <v>630.47844208724155</v>
      </c>
      <c r="N922" s="1">
        <v>101.71982689858238</v>
      </c>
      <c r="O922" s="2">
        <v>402</v>
      </c>
      <c r="P922" s="2">
        <v>-300.28017310141763</v>
      </c>
      <c r="T922" s="1">
        <v>924.72569907802176</v>
      </c>
      <c r="U922" s="2">
        <v>508</v>
      </c>
      <c r="V922" s="2">
        <v>416.72569907802176</v>
      </c>
      <c r="Z922" s="2">
        <v>490.1</v>
      </c>
      <c r="AA922" s="2">
        <v>438</v>
      </c>
      <c r="AB922" s="2">
        <v>52.100000000000023</v>
      </c>
      <c r="AF922" s="2">
        <v>721.29</v>
      </c>
      <c r="AG922" s="2">
        <v>155</v>
      </c>
      <c r="AH922" s="2">
        <v>566.29</v>
      </c>
      <c r="AL922" s="2">
        <v>924.73</v>
      </c>
      <c r="AM922" s="2">
        <v>388</v>
      </c>
      <c r="AN922" s="2">
        <v>536.73</v>
      </c>
      <c r="AR922" s="2">
        <v>490.1</v>
      </c>
      <c r="AS922" s="2">
        <v>187</v>
      </c>
      <c r="AT922" s="2">
        <v>303.10000000000002</v>
      </c>
      <c r="AX922" s="2">
        <v>776.77</v>
      </c>
      <c r="AY922" s="2">
        <v>420</v>
      </c>
      <c r="AZ922" s="2">
        <v>356.77</v>
      </c>
      <c r="BD922" s="2">
        <v>397.63</v>
      </c>
      <c r="BE922" s="2">
        <v>316</v>
      </c>
      <c r="BF922" s="2">
        <v>81.63</v>
      </c>
    </row>
    <row r="923" spans="1:58" x14ac:dyDescent="0.25">
      <c r="A923" s="7">
        <v>0.63958333333333295</v>
      </c>
      <c r="B923" s="1">
        <v>682.98255523010914</v>
      </c>
      <c r="C923" s="2">
        <v>31</v>
      </c>
      <c r="D923" s="2">
        <v>651.98255523010914</v>
      </c>
      <c r="H923" s="1">
        <v>784.50698911566587</v>
      </c>
      <c r="I923" s="2">
        <v>285</v>
      </c>
      <c r="J923" s="2">
        <v>499.50698911566587</v>
      </c>
      <c r="N923" s="1">
        <v>101.52443388555676</v>
      </c>
      <c r="O923" s="2">
        <v>402</v>
      </c>
      <c r="P923" s="2">
        <v>-300.47556611444327</v>
      </c>
      <c r="T923" s="1">
        <v>922.94939895960692</v>
      </c>
      <c r="U923" s="2">
        <v>508</v>
      </c>
      <c r="V923" s="2">
        <v>414.94939895960692</v>
      </c>
      <c r="Z923" s="2">
        <v>424.56</v>
      </c>
      <c r="AA923" s="2">
        <v>438</v>
      </c>
      <c r="AB923" s="2">
        <v>-13.439999999999998</v>
      </c>
      <c r="AF923" s="2">
        <v>719.9</v>
      </c>
      <c r="AG923" s="2">
        <v>155</v>
      </c>
      <c r="AH923" s="2">
        <v>564.9</v>
      </c>
      <c r="AL923" s="2">
        <v>922.95</v>
      </c>
      <c r="AM923" s="2">
        <v>388</v>
      </c>
      <c r="AN923" s="2">
        <v>534.95000000000005</v>
      </c>
      <c r="AR923" s="2">
        <v>433.79</v>
      </c>
      <c r="AS923" s="2">
        <v>28</v>
      </c>
      <c r="AT923" s="2">
        <v>405.79</v>
      </c>
      <c r="AX923" s="2">
        <v>775.28</v>
      </c>
      <c r="AY923" s="2">
        <v>420</v>
      </c>
      <c r="AZ923" s="2">
        <v>355.28</v>
      </c>
      <c r="BD923" s="2">
        <v>387.64</v>
      </c>
      <c r="BE923" s="2">
        <v>316</v>
      </c>
      <c r="BF923" s="2">
        <v>71.639999999999986</v>
      </c>
    </row>
    <row r="924" spans="1:58" x14ac:dyDescent="0.25">
      <c r="A924" s="7">
        <v>0.64027777777777795</v>
      </c>
      <c r="B924" s="1">
        <v>672.44782892055503</v>
      </c>
      <c r="C924" s="2">
        <v>31</v>
      </c>
      <c r="D924" s="2">
        <v>641.44782892055503</v>
      </c>
      <c r="H924" s="1">
        <v>773.77558396337838</v>
      </c>
      <c r="I924" s="2">
        <v>285</v>
      </c>
      <c r="J924" s="2">
        <v>488.77558396337838</v>
      </c>
      <c r="N924" s="1">
        <v>110.53936913762548</v>
      </c>
      <c r="O924" s="2">
        <v>402</v>
      </c>
      <c r="P924" s="2">
        <v>-291.4606308623745</v>
      </c>
      <c r="T924" s="1">
        <v>921.16140948021246</v>
      </c>
      <c r="U924" s="2">
        <v>508</v>
      </c>
      <c r="V924" s="2">
        <v>413.16140948021246</v>
      </c>
      <c r="Z924" s="2">
        <v>423.73</v>
      </c>
      <c r="AA924" s="2">
        <v>398</v>
      </c>
      <c r="AB924" s="2">
        <v>25.730000000000018</v>
      </c>
      <c r="AF924" s="2">
        <v>727.72</v>
      </c>
      <c r="AG924" s="2">
        <v>155</v>
      </c>
      <c r="AH924" s="2">
        <v>572.72</v>
      </c>
      <c r="AL924" s="2">
        <v>921.16</v>
      </c>
      <c r="AM924" s="2">
        <v>388</v>
      </c>
      <c r="AN924" s="2">
        <v>533.16</v>
      </c>
      <c r="AR924" s="2">
        <v>460.58</v>
      </c>
      <c r="AS924" s="2">
        <v>28</v>
      </c>
      <c r="AT924" s="2">
        <v>432.58</v>
      </c>
      <c r="AX924" s="2">
        <v>782.99</v>
      </c>
      <c r="AY924" s="2">
        <v>420</v>
      </c>
      <c r="AZ924" s="2">
        <v>362.99</v>
      </c>
      <c r="BD924" s="2">
        <v>423.73</v>
      </c>
      <c r="BE924" s="2">
        <v>316</v>
      </c>
      <c r="BF924" s="2">
        <v>107.73000000000002</v>
      </c>
    </row>
    <row r="925" spans="1:58" x14ac:dyDescent="0.25">
      <c r="A925" s="7">
        <v>0.64097222222222205</v>
      </c>
      <c r="B925" s="1">
        <v>634.3596173499318</v>
      </c>
      <c r="C925" s="2">
        <v>31</v>
      </c>
      <c r="D925" s="2">
        <v>603.3596173499318</v>
      </c>
      <c r="H925" s="1">
        <v>781.45749963397418</v>
      </c>
      <c r="I925" s="2">
        <v>285</v>
      </c>
      <c r="J925" s="2">
        <v>496.45749963397418</v>
      </c>
      <c r="N925" s="1">
        <v>91.936176427526362</v>
      </c>
      <c r="O925" s="2">
        <v>402</v>
      </c>
      <c r="P925" s="2">
        <v>-310.06382357247367</v>
      </c>
      <c r="T925" s="1">
        <v>809.03835256223192</v>
      </c>
      <c r="U925" s="2">
        <v>508</v>
      </c>
      <c r="V925" s="2">
        <v>301.03835256223192</v>
      </c>
      <c r="Z925" s="2">
        <v>468.87</v>
      </c>
      <c r="AA925" s="2">
        <v>398</v>
      </c>
      <c r="AB925" s="2">
        <v>70.87</v>
      </c>
      <c r="AF925" s="2">
        <v>542.41999999999996</v>
      </c>
      <c r="AG925" s="2">
        <v>273</v>
      </c>
      <c r="AH925" s="2">
        <v>269.41999999999996</v>
      </c>
      <c r="AL925" s="2">
        <v>919.36</v>
      </c>
      <c r="AM925" s="2">
        <v>388</v>
      </c>
      <c r="AN925" s="2">
        <v>531.36</v>
      </c>
      <c r="AR925" s="2">
        <v>422.91</v>
      </c>
      <c r="AS925" s="2">
        <v>28</v>
      </c>
      <c r="AT925" s="2">
        <v>394.91</v>
      </c>
      <c r="AX925" s="2">
        <v>855.01</v>
      </c>
      <c r="AY925" s="2">
        <v>420</v>
      </c>
      <c r="AZ925" s="2">
        <v>435.01</v>
      </c>
      <c r="BD925" s="2">
        <v>422.91</v>
      </c>
      <c r="BE925" s="2">
        <v>316</v>
      </c>
      <c r="BF925" s="2">
        <v>106.91000000000003</v>
      </c>
    </row>
    <row r="926" spans="1:58" x14ac:dyDescent="0.25">
      <c r="A926" s="7">
        <v>0.64166666666666705</v>
      </c>
      <c r="B926" s="1">
        <v>559.70580329159475</v>
      </c>
      <c r="C926" s="2">
        <v>31</v>
      </c>
      <c r="D926" s="2">
        <v>528.70580329159475</v>
      </c>
      <c r="H926" s="1">
        <v>770.74241764744193</v>
      </c>
      <c r="I926" s="2">
        <v>285</v>
      </c>
      <c r="J926" s="2">
        <v>485.74241764744193</v>
      </c>
      <c r="N926" s="1">
        <v>91.755049719933595</v>
      </c>
      <c r="O926" s="2">
        <v>389</v>
      </c>
      <c r="P926" s="2">
        <v>-297.2449502800664</v>
      </c>
      <c r="T926" s="1">
        <v>770.74241764744193</v>
      </c>
      <c r="U926" s="2">
        <v>508</v>
      </c>
      <c r="V926" s="2">
        <v>262.74241764744193</v>
      </c>
      <c r="Z926" s="2">
        <v>495.48</v>
      </c>
      <c r="AA926" s="2">
        <v>398</v>
      </c>
      <c r="AB926" s="2">
        <v>97.480000000000018</v>
      </c>
      <c r="AF926" s="2">
        <v>669.81</v>
      </c>
      <c r="AG926" s="2">
        <v>273</v>
      </c>
      <c r="AH926" s="2">
        <v>396.80999999999995</v>
      </c>
      <c r="AL926" s="2">
        <v>917.55</v>
      </c>
      <c r="AM926" s="2">
        <v>388</v>
      </c>
      <c r="AN926" s="2">
        <v>529.54999999999995</v>
      </c>
      <c r="AR926" s="2">
        <v>376.2</v>
      </c>
      <c r="AS926" s="2">
        <v>28</v>
      </c>
      <c r="AT926" s="2">
        <v>348.2</v>
      </c>
      <c r="AX926" s="2">
        <v>853.32</v>
      </c>
      <c r="AY926" s="2">
        <v>597</v>
      </c>
      <c r="AZ926" s="2">
        <v>256.32000000000005</v>
      </c>
      <c r="BD926" s="2">
        <v>422.07</v>
      </c>
      <c r="BE926" s="2">
        <v>316</v>
      </c>
      <c r="BF926" s="2">
        <v>106.07</v>
      </c>
    </row>
    <row r="927" spans="1:58" x14ac:dyDescent="0.25">
      <c r="A927" s="7">
        <v>0.64236111111111105</v>
      </c>
      <c r="B927" s="1">
        <v>576.90841466508255</v>
      </c>
      <c r="C927" s="2">
        <v>31</v>
      </c>
      <c r="D927" s="2">
        <v>545.90841466508255</v>
      </c>
      <c r="H927" s="1">
        <v>769.21121955344324</v>
      </c>
      <c r="I927" s="2">
        <v>285</v>
      </c>
      <c r="J927" s="2">
        <v>484.21121955344324</v>
      </c>
      <c r="N927" s="1">
        <v>82.415487809297503</v>
      </c>
      <c r="O927" s="2">
        <v>612</v>
      </c>
      <c r="P927" s="2">
        <v>-529.58451219070253</v>
      </c>
      <c r="T927" s="1">
        <v>769.21121955344324</v>
      </c>
      <c r="U927" s="2">
        <v>508</v>
      </c>
      <c r="V927" s="2">
        <v>261.21121955344324</v>
      </c>
      <c r="Z927" s="2">
        <v>503.65</v>
      </c>
      <c r="AA927" s="2">
        <v>398</v>
      </c>
      <c r="AB927" s="2">
        <v>105.64999999999998</v>
      </c>
      <c r="AF927" s="2">
        <v>879.1</v>
      </c>
      <c r="AG927" s="2">
        <v>2330</v>
      </c>
      <c r="AH927" s="2">
        <v>-1450.9</v>
      </c>
      <c r="AL927" s="2">
        <v>915.73</v>
      </c>
      <c r="AM927" s="2">
        <v>388</v>
      </c>
      <c r="AN927" s="2">
        <v>527.73</v>
      </c>
      <c r="AR927" s="2">
        <v>576.91</v>
      </c>
      <c r="AS927" s="2">
        <v>28</v>
      </c>
      <c r="AT927" s="2">
        <v>548.91</v>
      </c>
      <c r="AX927" s="2">
        <v>705.11</v>
      </c>
      <c r="AY927" s="2">
        <v>597</v>
      </c>
      <c r="AZ927" s="2">
        <v>108.11000000000001</v>
      </c>
      <c r="BD927" s="2">
        <v>412.08</v>
      </c>
      <c r="BE927" s="2">
        <v>316</v>
      </c>
      <c r="BF927" s="2">
        <v>96.079999999999984</v>
      </c>
    </row>
    <row r="928" spans="1:58" x14ac:dyDescent="0.25">
      <c r="A928" s="7">
        <v>0.64305555555555605</v>
      </c>
      <c r="B928" s="1">
        <v>557.47487270634872</v>
      </c>
      <c r="C928" s="2">
        <v>31</v>
      </c>
      <c r="D928" s="2">
        <v>526.47487270634872</v>
      </c>
      <c r="H928" s="1">
        <v>594.03060206414216</v>
      </c>
      <c r="I928" s="2">
        <v>273</v>
      </c>
      <c r="J928" s="2">
        <v>321.03060206414216</v>
      </c>
      <c r="N928" s="1">
        <v>82.250391055035067</v>
      </c>
      <c r="O928" s="2">
        <v>612</v>
      </c>
      <c r="P928" s="2">
        <v>-529.74960894496496</v>
      </c>
      <c r="T928" s="1">
        <v>767.67031651366051</v>
      </c>
      <c r="U928" s="2">
        <v>508</v>
      </c>
      <c r="V928" s="2">
        <v>259.67031651366051</v>
      </c>
      <c r="Z928" s="2">
        <v>402.11</v>
      </c>
      <c r="AA928" s="2">
        <v>398</v>
      </c>
      <c r="AB928" s="2">
        <v>4.1100000000000136</v>
      </c>
      <c r="AF928" s="2">
        <v>859.06</v>
      </c>
      <c r="AG928" s="2">
        <v>2516</v>
      </c>
      <c r="AH928" s="2">
        <v>-1656.94</v>
      </c>
      <c r="AL928" s="2">
        <v>913.89</v>
      </c>
      <c r="AM928" s="2">
        <v>388</v>
      </c>
      <c r="AN928" s="2">
        <v>525.89</v>
      </c>
      <c r="AR928" s="2">
        <v>584.89</v>
      </c>
      <c r="AS928" s="2">
        <v>28</v>
      </c>
      <c r="AT928" s="2">
        <v>556.89</v>
      </c>
      <c r="AX928" s="2">
        <v>703.7</v>
      </c>
      <c r="AY928" s="2">
        <v>420</v>
      </c>
      <c r="AZ928" s="2">
        <v>283.70000000000005</v>
      </c>
      <c r="BD928" s="2">
        <v>347.28</v>
      </c>
      <c r="BE928" s="2">
        <v>316</v>
      </c>
      <c r="BF928" s="2">
        <v>31.279999999999973</v>
      </c>
    </row>
    <row r="929" spans="1:58" x14ac:dyDescent="0.25">
      <c r="A929" s="7">
        <v>0.64375000000000004</v>
      </c>
      <c r="B929" s="1">
        <v>519.86696474234213</v>
      </c>
      <c r="C929" s="2">
        <v>31</v>
      </c>
      <c r="D929" s="2">
        <v>488.86696474234213</v>
      </c>
      <c r="H929" s="1">
        <v>738.75831831806522</v>
      </c>
      <c r="I929" s="2">
        <v>273</v>
      </c>
      <c r="J929" s="2">
        <v>465.75831831806522</v>
      </c>
      <c r="N929" s="1">
        <v>82.084257590896129</v>
      </c>
      <c r="O929" s="2">
        <v>612</v>
      </c>
      <c r="P929" s="2">
        <v>-529.91574240910381</v>
      </c>
      <c r="T929" s="1">
        <v>756.99926444937546</v>
      </c>
      <c r="U929" s="2">
        <v>508</v>
      </c>
      <c r="V929" s="2">
        <v>248.99926444937546</v>
      </c>
      <c r="Z929" s="2">
        <v>401.3</v>
      </c>
      <c r="AA929" s="2">
        <v>398</v>
      </c>
      <c r="AB929" s="2">
        <v>3.3000000000000114</v>
      </c>
      <c r="AF929" s="2">
        <v>702.28</v>
      </c>
      <c r="AG929" s="2">
        <v>2576</v>
      </c>
      <c r="AH929" s="2">
        <v>-1873.72</v>
      </c>
      <c r="AL929" s="2">
        <v>912.05</v>
      </c>
      <c r="AM929" s="2">
        <v>328</v>
      </c>
      <c r="AN929" s="2">
        <v>584.04999999999995</v>
      </c>
      <c r="AR929" s="2">
        <v>337.46</v>
      </c>
      <c r="AS929" s="2">
        <v>28</v>
      </c>
      <c r="AT929" s="2">
        <v>309.45999999999998</v>
      </c>
      <c r="AX929" s="2">
        <v>693.16</v>
      </c>
      <c r="AY929" s="2">
        <v>420</v>
      </c>
      <c r="AZ929" s="2">
        <v>273.15999999999997</v>
      </c>
      <c r="BD929" s="2">
        <v>337.46</v>
      </c>
      <c r="BE929" s="2">
        <v>316</v>
      </c>
      <c r="BF929" s="2">
        <v>21.45999999999998</v>
      </c>
    </row>
    <row r="930" spans="1:58" x14ac:dyDescent="0.25">
      <c r="A930" s="7">
        <v>0.64444444444444404</v>
      </c>
      <c r="B930" s="1">
        <v>409.58545271060166</v>
      </c>
      <c r="C930" s="2">
        <v>31</v>
      </c>
      <c r="D930" s="2">
        <v>378.58545271060166</v>
      </c>
      <c r="H930" s="1">
        <v>737.25381487908294</v>
      </c>
      <c r="I930" s="2">
        <v>273</v>
      </c>
      <c r="J930" s="2">
        <v>464.25381487908294</v>
      </c>
      <c r="N930" s="1">
        <v>72.815191592995845</v>
      </c>
      <c r="O930" s="2">
        <v>612</v>
      </c>
      <c r="P930" s="2">
        <v>-539.1848084070042</v>
      </c>
      <c r="T930" s="1">
        <v>755.45761277733186</v>
      </c>
      <c r="U930" s="2">
        <v>508</v>
      </c>
      <c r="V930" s="2">
        <v>247.45761277733186</v>
      </c>
      <c r="Z930" s="2">
        <v>391.38</v>
      </c>
      <c r="AA930" s="2">
        <v>398</v>
      </c>
      <c r="AB930" s="2">
        <v>-6.6200000000000045</v>
      </c>
      <c r="AF930" s="2">
        <v>691.74</v>
      </c>
      <c r="AG930" s="2">
        <v>519</v>
      </c>
      <c r="AH930" s="2">
        <v>172.74</v>
      </c>
      <c r="AL930" s="2">
        <v>800.97</v>
      </c>
      <c r="AM930" s="2">
        <v>341</v>
      </c>
      <c r="AN930" s="2">
        <v>459.97</v>
      </c>
      <c r="AR930" s="2">
        <v>354.97</v>
      </c>
      <c r="AS930" s="2">
        <v>28</v>
      </c>
      <c r="AT930" s="2">
        <v>326.97000000000003</v>
      </c>
      <c r="AX930" s="2">
        <v>582.52</v>
      </c>
      <c r="AY930" s="2">
        <v>420</v>
      </c>
      <c r="AZ930" s="2">
        <v>162.51999999999998</v>
      </c>
      <c r="BD930" s="2">
        <v>327.67</v>
      </c>
      <c r="BE930" s="2">
        <v>316</v>
      </c>
      <c r="BF930" s="2">
        <v>11.670000000000016</v>
      </c>
    </row>
    <row r="931" spans="1:58" x14ac:dyDescent="0.25">
      <c r="A931" s="7">
        <v>0.64513888888888904</v>
      </c>
      <c r="B931" s="1">
        <v>408.74446526693237</v>
      </c>
      <c r="C931" s="2">
        <v>31</v>
      </c>
      <c r="D931" s="2">
        <v>377.74446526693237</v>
      </c>
      <c r="H931" s="1">
        <v>744.8232478197433</v>
      </c>
      <c r="I931" s="2">
        <v>66</v>
      </c>
      <c r="J931" s="2">
        <v>678.8232478197433</v>
      </c>
      <c r="N931" s="1">
        <v>90.832103392651632</v>
      </c>
      <c r="O931" s="2">
        <v>612</v>
      </c>
      <c r="P931" s="2">
        <v>-521.16789660734833</v>
      </c>
      <c r="T931" s="1">
        <v>762.98966849827366</v>
      </c>
      <c r="U931" s="2">
        <v>519</v>
      </c>
      <c r="V931" s="2">
        <v>243.98966849827366</v>
      </c>
      <c r="Z931" s="2">
        <v>381.49</v>
      </c>
      <c r="AA931" s="2">
        <v>398</v>
      </c>
      <c r="AB931" s="2">
        <v>-16.509999999999991</v>
      </c>
      <c r="AF931" s="2">
        <v>690.32</v>
      </c>
      <c r="AG931" s="2">
        <v>519</v>
      </c>
      <c r="AH931" s="2">
        <v>171.32000000000005</v>
      </c>
      <c r="AL931" s="2">
        <v>826.57</v>
      </c>
      <c r="AM931" s="2">
        <v>341</v>
      </c>
      <c r="AN931" s="2">
        <v>485.57000000000005</v>
      </c>
      <c r="AR931" s="2">
        <v>345.16</v>
      </c>
      <c r="AS931" s="2">
        <v>28</v>
      </c>
      <c r="AT931" s="2">
        <v>317.16000000000003</v>
      </c>
      <c r="AX931" s="2">
        <v>635.82000000000005</v>
      </c>
      <c r="AY931" s="2">
        <v>420</v>
      </c>
      <c r="AZ931" s="2">
        <v>215.82000000000005</v>
      </c>
      <c r="BD931" s="2">
        <v>317.91000000000003</v>
      </c>
      <c r="BE931" s="2">
        <v>316</v>
      </c>
      <c r="BF931" s="2">
        <v>1.910000000000025</v>
      </c>
    </row>
    <row r="932" spans="1:58" x14ac:dyDescent="0.25">
      <c r="A932" s="7">
        <v>0.64583333333333304</v>
      </c>
      <c r="B932" s="1">
        <v>444.15597179432956</v>
      </c>
      <c r="C932" s="2">
        <v>31</v>
      </c>
      <c r="D932" s="2">
        <v>413.15597179432956</v>
      </c>
      <c r="H932" s="1">
        <v>743.28142218642904</v>
      </c>
      <c r="I932" s="2">
        <v>116</v>
      </c>
      <c r="J932" s="2">
        <v>627.28142218642904</v>
      </c>
      <c r="N932" s="1">
        <v>90.644075876393799</v>
      </c>
      <c r="O932" s="2">
        <v>612</v>
      </c>
      <c r="P932" s="2">
        <v>-521.3559241236062</v>
      </c>
      <c r="T932" s="1">
        <v>761.4102373617078</v>
      </c>
      <c r="U932" s="2">
        <v>519</v>
      </c>
      <c r="V932" s="2">
        <v>242.4102373617078</v>
      </c>
      <c r="Z932" s="2">
        <v>389.77</v>
      </c>
      <c r="AA932" s="2">
        <v>398</v>
      </c>
      <c r="AB932" s="2">
        <v>-8.2300000000000182</v>
      </c>
      <c r="AF932" s="2">
        <v>707.02</v>
      </c>
      <c r="AG932" s="2">
        <v>499</v>
      </c>
      <c r="AH932" s="2">
        <v>208.01999999999998</v>
      </c>
      <c r="AL932" s="2">
        <v>824.86</v>
      </c>
      <c r="AM932" s="2">
        <v>1250</v>
      </c>
      <c r="AN932" s="2">
        <v>-425.14</v>
      </c>
      <c r="AR932" s="2">
        <v>326.32</v>
      </c>
      <c r="AS932" s="2">
        <v>28</v>
      </c>
      <c r="AT932" s="2">
        <v>298.32</v>
      </c>
      <c r="AX932" s="2">
        <v>652.64</v>
      </c>
      <c r="AY932" s="2">
        <v>420</v>
      </c>
      <c r="AZ932" s="2">
        <v>232.64</v>
      </c>
      <c r="BD932" s="2">
        <v>326.32</v>
      </c>
      <c r="BE932" s="2">
        <v>316</v>
      </c>
      <c r="BF932" s="2">
        <v>10.319999999999993</v>
      </c>
    </row>
    <row r="933" spans="1:58" x14ac:dyDescent="0.25">
      <c r="A933" s="7">
        <v>0.64652777777777803</v>
      </c>
      <c r="B933" s="1">
        <v>443.22906134986255</v>
      </c>
      <c r="C933" s="2">
        <v>246</v>
      </c>
      <c r="D933" s="2">
        <v>197.22906134986255</v>
      </c>
      <c r="H933" s="1">
        <v>696.50281069264111</v>
      </c>
      <c r="I933" s="2">
        <v>66</v>
      </c>
      <c r="J933" s="2">
        <v>630.50281069264111</v>
      </c>
      <c r="N933" s="1">
        <v>81.409419431607404</v>
      </c>
      <c r="O933" s="2">
        <v>612</v>
      </c>
      <c r="P933" s="2">
        <v>-530.59058056839262</v>
      </c>
      <c r="T933" s="1">
        <v>597.00240916512109</v>
      </c>
      <c r="U933" s="2">
        <v>519</v>
      </c>
      <c r="V933" s="2">
        <v>78.002409165121094</v>
      </c>
      <c r="Z933" s="2">
        <v>379.91</v>
      </c>
      <c r="AA933" s="2">
        <v>398</v>
      </c>
      <c r="AB933" s="2">
        <v>-18.089999999999975</v>
      </c>
      <c r="AF933" s="2">
        <v>768.87</v>
      </c>
      <c r="AG933" s="2">
        <v>499</v>
      </c>
      <c r="AH933" s="2">
        <v>269.87</v>
      </c>
      <c r="AL933" s="2">
        <v>823.14</v>
      </c>
      <c r="AM933" s="2">
        <v>1250</v>
      </c>
      <c r="AN933" s="2">
        <v>-426.86</v>
      </c>
      <c r="AR933" s="2">
        <v>316.58999999999997</v>
      </c>
      <c r="AS933" s="2">
        <v>28</v>
      </c>
      <c r="AT933" s="2">
        <v>288.58999999999997</v>
      </c>
      <c r="AX933" s="2">
        <v>696.5</v>
      </c>
      <c r="AY933" s="2">
        <v>420</v>
      </c>
      <c r="AZ933" s="2">
        <v>276.5</v>
      </c>
      <c r="BD933" s="2">
        <v>325.64</v>
      </c>
      <c r="BE933" s="2">
        <v>316</v>
      </c>
      <c r="BF933" s="2">
        <v>9.6399999999999864</v>
      </c>
    </row>
    <row r="934" spans="1:58" x14ac:dyDescent="0.25">
      <c r="A934" s="7">
        <v>0.64722222222222203</v>
      </c>
      <c r="B934" s="1">
        <v>695.03750285707838</v>
      </c>
      <c r="C934" s="2">
        <v>246</v>
      </c>
      <c r="D934" s="2">
        <v>449.03750285707838</v>
      </c>
      <c r="H934" s="1">
        <v>695.03750285707838</v>
      </c>
      <c r="I934" s="2">
        <v>66</v>
      </c>
      <c r="J934" s="2">
        <v>629.03750285707838</v>
      </c>
      <c r="N934" s="1">
        <v>81.238149684593566</v>
      </c>
      <c r="O934" s="2">
        <v>612</v>
      </c>
      <c r="P934" s="2">
        <v>-530.76185031540649</v>
      </c>
      <c r="T934" s="1">
        <v>532.56120348789125</v>
      </c>
      <c r="U934" s="2">
        <v>519</v>
      </c>
      <c r="V934" s="2">
        <v>13.561203487891248</v>
      </c>
      <c r="Z934" s="2">
        <v>388.14</v>
      </c>
      <c r="AA934" s="2">
        <v>398</v>
      </c>
      <c r="AB934" s="2">
        <v>-9.8600000000000136</v>
      </c>
      <c r="AF934" s="2">
        <v>785.3</v>
      </c>
      <c r="AG934" s="2">
        <v>612</v>
      </c>
      <c r="AH934" s="2">
        <v>173.29999999999995</v>
      </c>
      <c r="AL934" s="2">
        <v>857.51</v>
      </c>
      <c r="AM934" s="2">
        <v>1250</v>
      </c>
      <c r="AN934" s="2">
        <v>-392.49</v>
      </c>
      <c r="AR934" s="2">
        <v>297.87</v>
      </c>
      <c r="AS934" s="2">
        <v>28</v>
      </c>
      <c r="AT934" s="2">
        <v>269.87</v>
      </c>
      <c r="AX934" s="2">
        <v>695.04</v>
      </c>
      <c r="AY934" s="2">
        <v>304</v>
      </c>
      <c r="AZ934" s="2">
        <v>391.03999999999996</v>
      </c>
      <c r="BD934" s="2">
        <v>333.98</v>
      </c>
      <c r="BE934" s="2">
        <v>316</v>
      </c>
      <c r="BF934" s="2">
        <v>17.980000000000018</v>
      </c>
    </row>
    <row r="935" spans="1:58" x14ac:dyDescent="0.25">
      <c r="A935" s="7">
        <v>0.64791666666666703</v>
      </c>
      <c r="B935" s="1">
        <v>702.57080633625083</v>
      </c>
      <c r="C935" s="2">
        <v>246</v>
      </c>
      <c r="D935" s="2">
        <v>456.57080633625083</v>
      </c>
      <c r="H935" s="1">
        <v>702.57080633625083</v>
      </c>
      <c r="I935" s="2">
        <v>66</v>
      </c>
      <c r="J935" s="2">
        <v>636.57080633625083</v>
      </c>
      <c r="N935" s="1">
        <v>72.058544239615458</v>
      </c>
      <c r="O935" s="2">
        <v>612</v>
      </c>
      <c r="P935" s="2">
        <v>-539.94145576038454</v>
      </c>
      <c r="T935" s="1">
        <v>486.3951736174044</v>
      </c>
      <c r="U935" s="2">
        <v>519</v>
      </c>
      <c r="V935" s="2">
        <v>-32.604826382595604</v>
      </c>
      <c r="Z935" s="2">
        <v>414.34</v>
      </c>
      <c r="AA935" s="2">
        <v>398</v>
      </c>
      <c r="AB935" s="2">
        <v>16.339999999999975</v>
      </c>
      <c r="AF935" s="2">
        <v>792.64</v>
      </c>
      <c r="AG935" s="2">
        <v>612</v>
      </c>
      <c r="AH935" s="2">
        <v>180.64</v>
      </c>
      <c r="AL935" s="2">
        <v>828.67</v>
      </c>
      <c r="AM935" s="2">
        <v>413</v>
      </c>
      <c r="AN935" s="2">
        <v>415.66999999999996</v>
      </c>
      <c r="AR935" s="2">
        <v>306.25</v>
      </c>
      <c r="AS935" s="2">
        <v>28</v>
      </c>
      <c r="AT935" s="2">
        <v>278.25</v>
      </c>
      <c r="AX935" s="2">
        <v>774.63</v>
      </c>
      <c r="AY935" s="2">
        <v>304</v>
      </c>
      <c r="AZ935" s="2">
        <v>470.63</v>
      </c>
      <c r="BD935" s="2">
        <v>342.28</v>
      </c>
      <c r="BE935" s="2">
        <v>316</v>
      </c>
      <c r="BF935" s="2">
        <v>26.279999999999973</v>
      </c>
    </row>
    <row r="936" spans="1:58" x14ac:dyDescent="0.25">
      <c r="A936" s="7">
        <v>0.64861111111111103</v>
      </c>
      <c r="B936" s="1">
        <v>701.06885703859939</v>
      </c>
      <c r="C936" s="2">
        <v>246</v>
      </c>
      <c r="D936" s="2">
        <v>455.06885703859939</v>
      </c>
      <c r="H936" s="1">
        <v>701.06885703859939</v>
      </c>
      <c r="I936" s="2">
        <v>66</v>
      </c>
      <c r="J936" s="2">
        <v>635.06885703859939</v>
      </c>
      <c r="N936" s="1">
        <v>71.904498157805065</v>
      </c>
      <c r="O936" s="2">
        <v>414</v>
      </c>
      <c r="P936" s="2">
        <v>-342.09550184219495</v>
      </c>
      <c r="T936" s="1">
        <v>467.379238025733</v>
      </c>
      <c r="U936" s="2">
        <v>519</v>
      </c>
      <c r="V936" s="2">
        <v>-51.620761974266998</v>
      </c>
      <c r="Z936" s="2">
        <v>413.45</v>
      </c>
      <c r="AA936" s="2">
        <v>243</v>
      </c>
      <c r="AB936" s="2">
        <v>170.45</v>
      </c>
      <c r="AF936" s="2">
        <v>746.01</v>
      </c>
      <c r="AG936" s="2">
        <v>600</v>
      </c>
      <c r="AH936" s="2">
        <v>146.01</v>
      </c>
      <c r="AL936" s="2">
        <v>835.89</v>
      </c>
      <c r="AM936" s="2">
        <v>413</v>
      </c>
      <c r="AN936" s="2">
        <v>422.89</v>
      </c>
      <c r="AR936" s="2">
        <v>386.49</v>
      </c>
      <c r="AS936" s="2">
        <v>28</v>
      </c>
      <c r="AT936" s="2">
        <v>358.49</v>
      </c>
      <c r="AX936" s="2">
        <v>772.97</v>
      </c>
      <c r="AY936" s="2">
        <v>304</v>
      </c>
      <c r="AZ936" s="2">
        <v>468.97</v>
      </c>
      <c r="BD936" s="2">
        <v>332.56</v>
      </c>
      <c r="BE936" s="2">
        <v>316</v>
      </c>
      <c r="BF936" s="2">
        <v>16.560000000000002</v>
      </c>
    </row>
    <row r="937" spans="1:58" x14ac:dyDescent="0.25">
      <c r="A937" s="7">
        <v>0.64930555555555602</v>
      </c>
      <c r="B937" s="1">
        <v>708.52683845192485</v>
      </c>
      <c r="C937" s="2">
        <v>246</v>
      </c>
      <c r="D937" s="2">
        <v>462.52683845192485</v>
      </c>
      <c r="H937" s="1">
        <v>672.65206182144743</v>
      </c>
      <c r="I937" s="2">
        <v>66</v>
      </c>
      <c r="J937" s="2">
        <v>606.65206182144743</v>
      </c>
      <c r="N937" s="1">
        <v>71.7495532609544</v>
      </c>
      <c r="O937" s="2">
        <v>414</v>
      </c>
      <c r="P937" s="2">
        <v>-342.25044673904563</v>
      </c>
      <c r="T937" s="1">
        <v>556.05903777239655</v>
      </c>
      <c r="U937" s="2">
        <v>519</v>
      </c>
      <c r="V937" s="2">
        <v>37.05903777239655</v>
      </c>
      <c r="Z937" s="2">
        <v>412.56</v>
      </c>
      <c r="AA937" s="2">
        <v>243</v>
      </c>
      <c r="AB937" s="2">
        <v>169.56</v>
      </c>
      <c r="AF937" s="2">
        <v>735.43</v>
      </c>
      <c r="AG937" s="2">
        <v>600</v>
      </c>
      <c r="AH937" s="2">
        <v>135.42999999999995</v>
      </c>
      <c r="AL937" s="2">
        <v>735.43</v>
      </c>
      <c r="AM937" s="2">
        <v>413</v>
      </c>
      <c r="AN937" s="2">
        <v>322.42999999999995</v>
      </c>
      <c r="AR937" s="2">
        <v>367.72</v>
      </c>
      <c r="AS937" s="2">
        <v>28</v>
      </c>
      <c r="AT937" s="2">
        <v>339.72</v>
      </c>
      <c r="AX937" s="2">
        <v>780.28</v>
      </c>
      <c r="AY937" s="2">
        <v>304</v>
      </c>
      <c r="AZ937" s="2">
        <v>476.28</v>
      </c>
      <c r="BD937" s="2">
        <v>358.75</v>
      </c>
      <c r="BE937" s="2">
        <v>316</v>
      </c>
      <c r="BF937" s="2">
        <v>42.75</v>
      </c>
    </row>
    <row r="938" spans="1:58" x14ac:dyDescent="0.25">
      <c r="A938" s="7">
        <v>0.65</v>
      </c>
      <c r="B938" s="1">
        <v>706.9879105803808</v>
      </c>
      <c r="C938" s="2">
        <v>246</v>
      </c>
      <c r="D938" s="2">
        <v>460.9879105803808</v>
      </c>
      <c r="H938" s="1">
        <v>894.92140579795034</v>
      </c>
      <c r="I938" s="2">
        <v>66</v>
      </c>
      <c r="J938" s="2">
        <v>828.92140579795034</v>
      </c>
      <c r="N938" s="1">
        <v>71.593712463836027</v>
      </c>
      <c r="O938" s="2">
        <v>414</v>
      </c>
      <c r="P938" s="2">
        <v>-342.40628753616397</v>
      </c>
      <c r="T938" s="1">
        <v>894.92140579795034</v>
      </c>
      <c r="U938" s="2">
        <v>519</v>
      </c>
      <c r="V938" s="2">
        <v>375.92140579795034</v>
      </c>
      <c r="Z938" s="2">
        <v>859.12</v>
      </c>
      <c r="AA938" s="2">
        <v>243</v>
      </c>
      <c r="AB938" s="2">
        <v>616.12</v>
      </c>
      <c r="AF938" s="2">
        <v>733.84</v>
      </c>
      <c r="AG938" s="2">
        <v>600</v>
      </c>
      <c r="AH938" s="2">
        <v>133.84000000000003</v>
      </c>
      <c r="AL938" s="2">
        <v>733.84</v>
      </c>
      <c r="AM938" s="2">
        <v>413</v>
      </c>
      <c r="AN938" s="2">
        <v>320.84000000000003</v>
      </c>
      <c r="AR938" s="2">
        <v>447.46</v>
      </c>
      <c r="AS938" s="2">
        <v>28</v>
      </c>
      <c r="AT938" s="2">
        <v>419.46</v>
      </c>
      <c r="AX938" s="2">
        <v>787.53</v>
      </c>
      <c r="AY938" s="2">
        <v>304</v>
      </c>
      <c r="AZ938" s="2">
        <v>483.53</v>
      </c>
      <c r="BD938" s="2">
        <v>402.71</v>
      </c>
      <c r="BE938" s="2">
        <v>316</v>
      </c>
      <c r="BF938" s="2">
        <v>86.70999999999998</v>
      </c>
    </row>
    <row r="939" spans="1:58" x14ac:dyDescent="0.25">
      <c r="A939" s="7">
        <v>0.65069444444444402</v>
      </c>
      <c r="B939" s="1">
        <v>705.44016464358015</v>
      </c>
      <c r="C939" s="2">
        <v>246</v>
      </c>
      <c r="D939" s="2">
        <v>459.44016464358015</v>
      </c>
      <c r="H939" s="1">
        <v>892.96223372605095</v>
      </c>
      <c r="I939" s="2">
        <v>66</v>
      </c>
      <c r="J939" s="2">
        <v>826.96223372605095</v>
      </c>
      <c r="N939" s="1">
        <v>71.436978698084076</v>
      </c>
      <c r="O939" s="2">
        <v>414</v>
      </c>
      <c r="P939" s="2">
        <v>-342.56302130191591</v>
      </c>
      <c r="T939" s="1">
        <v>892.96223372605095</v>
      </c>
      <c r="U939" s="2">
        <v>519</v>
      </c>
      <c r="V939" s="2">
        <v>373.96223372605095</v>
      </c>
      <c r="Z939" s="2">
        <v>857.24</v>
      </c>
      <c r="AA939" s="2">
        <v>254</v>
      </c>
      <c r="AB939" s="2">
        <v>603.24</v>
      </c>
      <c r="AF939" s="2">
        <v>714.37</v>
      </c>
      <c r="AG939" s="2">
        <v>600</v>
      </c>
      <c r="AH939" s="2">
        <v>114.37</v>
      </c>
      <c r="AL939" s="2">
        <v>741.16</v>
      </c>
      <c r="AM939" s="2">
        <v>413</v>
      </c>
      <c r="AN939" s="2">
        <v>328.15999999999997</v>
      </c>
      <c r="AR939" s="2">
        <v>446.48</v>
      </c>
      <c r="AS939" s="2">
        <v>28</v>
      </c>
      <c r="AT939" s="2">
        <v>418.48</v>
      </c>
      <c r="AX939" s="2">
        <v>634</v>
      </c>
      <c r="AY939" s="2">
        <v>481</v>
      </c>
      <c r="AZ939" s="2">
        <v>153</v>
      </c>
      <c r="BD939" s="2">
        <v>589.36</v>
      </c>
      <c r="BE939" s="2">
        <v>316</v>
      </c>
      <c r="BF939" s="2">
        <v>273.36</v>
      </c>
    </row>
    <row r="940" spans="1:58" x14ac:dyDescent="0.25">
      <c r="A940" s="7">
        <v>0.65138888888888902</v>
      </c>
      <c r="B940" s="1">
        <v>668.24395230132166</v>
      </c>
      <c r="C940" s="2">
        <v>246</v>
      </c>
      <c r="D940" s="2">
        <v>422.24395230132166</v>
      </c>
      <c r="H940" s="1">
        <v>890.99193640176225</v>
      </c>
      <c r="I940" s="2">
        <v>66</v>
      </c>
      <c r="J940" s="2">
        <v>824.99193640176225</v>
      </c>
      <c r="N940" s="1">
        <v>80.189274276158585</v>
      </c>
      <c r="O940" s="2">
        <v>414</v>
      </c>
      <c r="P940" s="2">
        <v>-333.81072572384141</v>
      </c>
      <c r="T940" s="1">
        <v>890.99193640176225</v>
      </c>
      <c r="U940" s="2">
        <v>411</v>
      </c>
      <c r="V940" s="2">
        <v>479.99193640176225</v>
      </c>
      <c r="Z940" s="2">
        <v>828.62</v>
      </c>
      <c r="AA940" s="2">
        <v>254</v>
      </c>
      <c r="AB940" s="2">
        <v>574.62</v>
      </c>
      <c r="AF940" s="2">
        <v>570.23</v>
      </c>
      <c r="AG940" s="2">
        <v>612</v>
      </c>
      <c r="AH940" s="2">
        <v>-41.769999999999982</v>
      </c>
      <c r="AL940" s="2">
        <v>748.43</v>
      </c>
      <c r="AM940" s="2">
        <v>413</v>
      </c>
      <c r="AN940" s="2">
        <v>335.42999999999995</v>
      </c>
      <c r="AR940" s="2">
        <v>454.41</v>
      </c>
      <c r="AS940" s="2">
        <v>208</v>
      </c>
      <c r="AT940" s="2">
        <v>246.41000000000003</v>
      </c>
      <c r="AX940" s="2">
        <v>775.16</v>
      </c>
      <c r="AY940" s="2">
        <v>481</v>
      </c>
      <c r="AZ940" s="2">
        <v>294.15999999999997</v>
      </c>
      <c r="BD940" s="2">
        <v>267.3</v>
      </c>
      <c r="BE940" s="2">
        <v>316</v>
      </c>
      <c r="BF940" s="2">
        <v>-48.699999999999989</v>
      </c>
    </row>
    <row r="941" spans="1:58" x14ac:dyDescent="0.25">
      <c r="A941" s="7">
        <v>0.65208333333333302</v>
      </c>
      <c r="B941" s="1">
        <v>666.75791316753794</v>
      </c>
      <c r="C941" s="2">
        <v>246</v>
      </c>
      <c r="D941" s="2">
        <v>420.75791316753794</v>
      </c>
      <c r="H941" s="1">
        <v>889.01055089005058</v>
      </c>
      <c r="I941" s="2">
        <v>66</v>
      </c>
      <c r="J941" s="2">
        <v>823.01055089005058</v>
      </c>
      <c r="N941" s="1">
        <v>97.791160597905559</v>
      </c>
      <c r="O941" s="2">
        <v>414</v>
      </c>
      <c r="P941" s="2">
        <v>-316.20883940209444</v>
      </c>
      <c r="T941" s="1">
        <v>889.01055089005058</v>
      </c>
      <c r="U941" s="2">
        <v>411</v>
      </c>
      <c r="V941" s="2">
        <v>478.01055089005058</v>
      </c>
      <c r="Z941" s="2">
        <v>889.01</v>
      </c>
      <c r="AA941" s="2">
        <v>254</v>
      </c>
      <c r="AB941" s="2">
        <v>635.01</v>
      </c>
      <c r="AF941" s="2">
        <v>604.53</v>
      </c>
      <c r="AG941" s="2">
        <v>612</v>
      </c>
      <c r="AH941" s="2">
        <v>-7.4700000000000273</v>
      </c>
      <c r="AL941" s="2">
        <v>737.88</v>
      </c>
      <c r="AM941" s="2">
        <v>413</v>
      </c>
      <c r="AN941" s="2">
        <v>324.88</v>
      </c>
      <c r="AR941" s="2">
        <v>453.4</v>
      </c>
      <c r="AS941" s="2">
        <v>208</v>
      </c>
      <c r="AT941" s="2">
        <v>245.39999999999998</v>
      </c>
      <c r="AX941" s="2">
        <v>755.66</v>
      </c>
      <c r="AY941" s="2">
        <v>304</v>
      </c>
      <c r="AZ941" s="2">
        <v>451.65999999999997</v>
      </c>
      <c r="BD941" s="2">
        <v>284.48</v>
      </c>
      <c r="BE941" s="2">
        <v>316</v>
      </c>
      <c r="BF941" s="2">
        <v>-31.519999999999982</v>
      </c>
    </row>
    <row r="942" spans="1:58" x14ac:dyDescent="0.25">
      <c r="A942" s="7">
        <v>0.65277777777777801</v>
      </c>
      <c r="B942" s="1">
        <v>523.34068753414203</v>
      </c>
      <c r="C942" s="2">
        <v>246</v>
      </c>
      <c r="D942" s="2">
        <v>277.34068753414203</v>
      </c>
      <c r="H942" s="1">
        <v>807.1864841628294</v>
      </c>
      <c r="I942" s="2">
        <v>66</v>
      </c>
      <c r="J942" s="2">
        <v>741.1864841628294</v>
      </c>
      <c r="N942" s="1">
        <v>97.57199259111124</v>
      </c>
      <c r="O942" s="2">
        <v>414</v>
      </c>
      <c r="P942" s="2">
        <v>-316.42800740888879</v>
      </c>
      <c r="T942" s="1">
        <v>887.01811446464762</v>
      </c>
      <c r="U942" s="2">
        <v>411</v>
      </c>
      <c r="V942" s="2">
        <v>476.01811446464762</v>
      </c>
      <c r="Z942" s="2">
        <v>887.02</v>
      </c>
      <c r="AA942" s="2">
        <v>254</v>
      </c>
      <c r="AB942" s="2">
        <v>633.02</v>
      </c>
      <c r="AF942" s="2">
        <v>585.42999999999995</v>
      </c>
      <c r="AG942" s="2">
        <v>612</v>
      </c>
      <c r="AH942" s="2">
        <v>-26.57000000000005</v>
      </c>
      <c r="AL942" s="2">
        <v>753.97</v>
      </c>
      <c r="AM942" s="2">
        <v>413</v>
      </c>
      <c r="AN942" s="2">
        <v>340.97</v>
      </c>
      <c r="AR942" s="2">
        <v>390.29</v>
      </c>
      <c r="AS942" s="2">
        <v>208</v>
      </c>
      <c r="AT942" s="2">
        <v>182.29000000000002</v>
      </c>
      <c r="AX942" s="2">
        <v>753.97</v>
      </c>
      <c r="AY942" s="2">
        <v>304</v>
      </c>
      <c r="AZ942" s="2">
        <v>449.97</v>
      </c>
      <c r="BD942" s="2">
        <v>283.85000000000002</v>
      </c>
      <c r="BE942" s="2">
        <v>316</v>
      </c>
      <c r="BF942" s="2">
        <v>-32.149999999999977</v>
      </c>
    </row>
    <row r="943" spans="1:58" x14ac:dyDescent="0.25">
      <c r="A943" s="7">
        <v>0.65347222222222201</v>
      </c>
      <c r="B943" s="1">
        <v>584.10967864086695</v>
      </c>
      <c r="C943" s="2">
        <v>246</v>
      </c>
      <c r="D943" s="2">
        <v>338.10967864086695</v>
      </c>
      <c r="H943" s="1">
        <v>796.51319814663657</v>
      </c>
      <c r="I943" s="2">
        <v>31</v>
      </c>
      <c r="J943" s="2">
        <v>765.51319814663657</v>
      </c>
      <c r="N943" s="1">
        <v>79.651319814663665</v>
      </c>
      <c r="O943" s="2">
        <v>414</v>
      </c>
      <c r="P943" s="2">
        <v>-334.34868018533632</v>
      </c>
      <c r="T943" s="1">
        <v>885.01466460737402</v>
      </c>
      <c r="U943" s="2">
        <v>411</v>
      </c>
      <c r="V943" s="2">
        <v>474.01466460737402</v>
      </c>
      <c r="Z943" s="2">
        <v>885.01</v>
      </c>
      <c r="AA943" s="2">
        <v>254</v>
      </c>
      <c r="AB943" s="2">
        <v>631.01</v>
      </c>
      <c r="AF943" s="2">
        <v>584.11</v>
      </c>
      <c r="AG943" s="2">
        <v>612</v>
      </c>
      <c r="AH943" s="2">
        <v>-27.889999999999986</v>
      </c>
      <c r="AL943" s="2">
        <v>663.76</v>
      </c>
      <c r="AM943" s="2">
        <v>2396</v>
      </c>
      <c r="AN943" s="2">
        <v>-1732.24</v>
      </c>
      <c r="AR943" s="2">
        <v>398.26</v>
      </c>
      <c r="AS943" s="2">
        <v>208</v>
      </c>
      <c r="AT943" s="2">
        <v>190.26</v>
      </c>
      <c r="AX943" s="2">
        <v>752.26</v>
      </c>
      <c r="AY943" s="2">
        <v>304</v>
      </c>
      <c r="AZ943" s="2">
        <v>448.26</v>
      </c>
      <c r="BD943" s="2">
        <v>283.2</v>
      </c>
      <c r="BE943" s="2">
        <v>316</v>
      </c>
      <c r="BF943" s="2">
        <v>-32.800000000000011</v>
      </c>
    </row>
    <row r="944" spans="1:58" x14ac:dyDescent="0.25">
      <c r="A944" s="7">
        <v>0.65416666666666701</v>
      </c>
      <c r="B944" s="1">
        <v>450.33012189380753</v>
      </c>
      <c r="C944" s="2">
        <v>246</v>
      </c>
      <c r="D944" s="2">
        <v>204.33012189380753</v>
      </c>
      <c r="H944" s="1">
        <v>883.00023900746589</v>
      </c>
      <c r="I944" s="2">
        <v>31</v>
      </c>
      <c r="J944" s="2">
        <v>852.00023900746589</v>
      </c>
      <c r="N944" s="1">
        <v>88.300023900746581</v>
      </c>
      <c r="O944" s="2">
        <v>414</v>
      </c>
      <c r="P944" s="2">
        <v>-325.69997609925343</v>
      </c>
      <c r="T944" s="1">
        <v>644.59017447545011</v>
      </c>
      <c r="U944" s="2">
        <v>411</v>
      </c>
      <c r="V944" s="2">
        <v>233.59017447545011</v>
      </c>
      <c r="Z944" s="2">
        <v>883</v>
      </c>
      <c r="AA944" s="2">
        <v>384</v>
      </c>
      <c r="AB944" s="2">
        <v>499</v>
      </c>
      <c r="AF944" s="2">
        <v>688.74</v>
      </c>
      <c r="AG944" s="2">
        <v>612</v>
      </c>
      <c r="AH944" s="2">
        <v>76.740000000000009</v>
      </c>
      <c r="AL944" s="2">
        <v>750.55</v>
      </c>
      <c r="AM944" s="2">
        <v>2384</v>
      </c>
      <c r="AN944" s="2">
        <v>-1633.45</v>
      </c>
      <c r="AR944" s="2">
        <v>326.70999999999998</v>
      </c>
      <c r="AS944" s="2">
        <v>208</v>
      </c>
      <c r="AT944" s="2">
        <v>118.70999999999998</v>
      </c>
      <c r="AX944" s="2">
        <v>750.55</v>
      </c>
      <c r="AY944" s="2">
        <v>134</v>
      </c>
      <c r="AZ944" s="2">
        <v>616.54999999999995</v>
      </c>
      <c r="BD944" s="2">
        <v>220.75</v>
      </c>
      <c r="BE944" s="2">
        <v>316</v>
      </c>
      <c r="BF944" s="2">
        <v>-95.25</v>
      </c>
    </row>
    <row r="945" spans="1:58" x14ac:dyDescent="0.25">
      <c r="A945" s="7">
        <v>0.65486111111111101</v>
      </c>
      <c r="B945" s="1">
        <v>422.86794026922962</v>
      </c>
      <c r="C945" s="2">
        <v>246</v>
      </c>
      <c r="D945" s="2">
        <v>176.86794026922962</v>
      </c>
      <c r="H945" s="1">
        <v>880.97487556089516</v>
      </c>
      <c r="I945" s="2">
        <v>31</v>
      </c>
      <c r="J945" s="2">
        <v>849.97487556089516</v>
      </c>
      <c r="N945" s="1">
        <v>79.287738800480554</v>
      </c>
      <c r="O945" s="2">
        <v>414</v>
      </c>
      <c r="P945" s="2">
        <v>-334.71226119951945</v>
      </c>
      <c r="T945" s="1">
        <v>722.39939795993405</v>
      </c>
      <c r="U945" s="2">
        <v>411</v>
      </c>
      <c r="V945" s="2">
        <v>311.39939795993405</v>
      </c>
      <c r="Z945" s="2">
        <v>880.97</v>
      </c>
      <c r="AA945" s="2">
        <v>384</v>
      </c>
      <c r="AB945" s="2">
        <v>496.97</v>
      </c>
      <c r="AF945" s="2">
        <v>643.11</v>
      </c>
      <c r="AG945" s="2">
        <v>612</v>
      </c>
      <c r="AH945" s="2">
        <v>31.110000000000014</v>
      </c>
      <c r="AL945" s="2">
        <v>757.64</v>
      </c>
      <c r="AM945" s="2">
        <v>2399</v>
      </c>
      <c r="AN945" s="2">
        <v>-1641.3600000000001</v>
      </c>
      <c r="AR945" s="2">
        <v>325.95999999999998</v>
      </c>
      <c r="AS945" s="2">
        <v>208</v>
      </c>
      <c r="AT945" s="2">
        <v>117.95999999999998</v>
      </c>
      <c r="AX945" s="2">
        <v>748.83</v>
      </c>
      <c r="AY945" s="2">
        <v>134</v>
      </c>
      <c r="AZ945" s="2">
        <v>614.83000000000004</v>
      </c>
      <c r="BD945" s="2">
        <v>220.24</v>
      </c>
      <c r="BE945" s="2">
        <v>316</v>
      </c>
      <c r="BF945" s="2">
        <v>-95.759999999999991</v>
      </c>
    </row>
    <row r="946" spans="1:58" x14ac:dyDescent="0.25">
      <c r="A946" s="7">
        <v>0.655555555555556</v>
      </c>
      <c r="B946" s="1">
        <v>421.89053393744962</v>
      </c>
      <c r="C946" s="2">
        <v>246</v>
      </c>
      <c r="D946" s="2">
        <v>175.89053393744962</v>
      </c>
      <c r="H946" s="1">
        <v>878.93861236968678</v>
      </c>
      <c r="I946" s="2">
        <v>31</v>
      </c>
      <c r="J946" s="2">
        <v>847.93861236968678</v>
      </c>
      <c r="N946" s="1">
        <v>105.4726334843624</v>
      </c>
      <c r="O946" s="2">
        <v>414</v>
      </c>
      <c r="P946" s="2">
        <v>-308.5273665156376</v>
      </c>
      <c r="T946" s="1">
        <v>685.57211764835574</v>
      </c>
      <c r="U946" s="2">
        <v>411</v>
      </c>
      <c r="V946" s="2">
        <v>274.57211764835574</v>
      </c>
      <c r="Z946" s="2">
        <v>878.94</v>
      </c>
      <c r="AA946" s="2">
        <v>516</v>
      </c>
      <c r="AB946" s="2">
        <v>362.94000000000005</v>
      </c>
      <c r="AF946" s="2">
        <v>703.15</v>
      </c>
      <c r="AG946" s="2">
        <v>789</v>
      </c>
      <c r="AH946" s="2">
        <v>-85.850000000000023</v>
      </c>
      <c r="AL946" s="2">
        <v>755.89</v>
      </c>
      <c r="AM946" s="2">
        <v>2399</v>
      </c>
      <c r="AN946" s="2">
        <v>-1643.1100000000001</v>
      </c>
      <c r="AR946" s="2">
        <v>325.20999999999998</v>
      </c>
      <c r="AS946" s="2">
        <v>208</v>
      </c>
      <c r="AT946" s="2">
        <v>117.20999999999998</v>
      </c>
      <c r="AX946" s="2">
        <v>738.31</v>
      </c>
      <c r="AY946" s="2">
        <v>134</v>
      </c>
      <c r="AZ946" s="2">
        <v>604.30999999999995</v>
      </c>
      <c r="BD946" s="2">
        <v>219.73</v>
      </c>
      <c r="BE946" s="2">
        <v>316</v>
      </c>
      <c r="BF946" s="2">
        <v>-96.27000000000001</v>
      </c>
    </row>
    <row r="947" spans="1:58" x14ac:dyDescent="0.25">
      <c r="A947" s="7">
        <v>0.65625</v>
      </c>
      <c r="B947" s="1">
        <v>385.83225460614381</v>
      </c>
      <c r="C947" s="2">
        <v>246</v>
      </c>
      <c r="D947" s="2">
        <v>139.83225460614381</v>
      </c>
      <c r="H947" s="1">
        <v>666.43753068333945</v>
      </c>
      <c r="I947" s="2">
        <v>31</v>
      </c>
      <c r="J947" s="2">
        <v>635.43753068333945</v>
      </c>
      <c r="N947" s="1">
        <v>113.99589340636066</v>
      </c>
      <c r="O947" s="2">
        <v>414</v>
      </c>
      <c r="P947" s="2">
        <v>-300.00410659363934</v>
      </c>
      <c r="T947" s="1">
        <v>710.28210507040114</v>
      </c>
      <c r="U947" s="2">
        <v>411</v>
      </c>
      <c r="V947" s="2">
        <v>299.28210507040114</v>
      </c>
      <c r="Z947" s="2">
        <v>876.89</v>
      </c>
      <c r="AA947" s="2">
        <v>516</v>
      </c>
      <c r="AB947" s="2">
        <v>360.89</v>
      </c>
      <c r="AF947" s="2">
        <v>701.51</v>
      </c>
      <c r="AG947" s="2">
        <v>789</v>
      </c>
      <c r="AH947" s="2">
        <v>-87.490000000000009</v>
      </c>
      <c r="AL947" s="2">
        <v>789.2</v>
      </c>
      <c r="AM947" s="2">
        <v>2399</v>
      </c>
      <c r="AN947" s="2">
        <v>-1609.8</v>
      </c>
      <c r="AR947" s="2">
        <v>324.45</v>
      </c>
      <c r="AS947" s="2">
        <v>208</v>
      </c>
      <c r="AT947" s="2">
        <v>116.44999999999999</v>
      </c>
      <c r="AX947" s="2">
        <v>727.82</v>
      </c>
      <c r="AY947" s="2">
        <v>134</v>
      </c>
      <c r="AZ947" s="2">
        <v>593.82000000000005</v>
      </c>
      <c r="BD947" s="2">
        <v>201.69</v>
      </c>
      <c r="BE947" s="2">
        <v>316</v>
      </c>
      <c r="BF947" s="2">
        <v>-114.31</v>
      </c>
    </row>
    <row r="948" spans="1:58" x14ac:dyDescent="0.25">
      <c r="A948" s="7">
        <v>0.656944444444444</v>
      </c>
      <c r="B948" s="1">
        <v>376.17842228067752</v>
      </c>
      <c r="C948" s="2">
        <v>246</v>
      </c>
      <c r="D948" s="2">
        <v>130.17842228067752</v>
      </c>
      <c r="H948" s="1">
        <v>796.09852157073612</v>
      </c>
      <c r="I948" s="2">
        <v>31</v>
      </c>
      <c r="J948" s="2">
        <v>765.09852157073612</v>
      </c>
      <c r="N948" s="1">
        <v>113.72836022439088</v>
      </c>
      <c r="O948" s="2">
        <v>414</v>
      </c>
      <c r="P948" s="2">
        <v>-300.27163977560912</v>
      </c>
      <c r="T948" s="1">
        <v>708.61516755197408</v>
      </c>
      <c r="U948" s="2">
        <v>411</v>
      </c>
      <c r="V948" s="2">
        <v>297.61516755197408</v>
      </c>
      <c r="Z948" s="2">
        <v>874.83</v>
      </c>
      <c r="AA948" s="2">
        <v>516</v>
      </c>
      <c r="AB948" s="2">
        <v>358.83000000000004</v>
      </c>
      <c r="AF948" s="2">
        <v>699.87</v>
      </c>
      <c r="AG948" s="2">
        <v>612</v>
      </c>
      <c r="AH948" s="2">
        <v>87.87</v>
      </c>
      <c r="AL948" s="2">
        <v>796.1</v>
      </c>
      <c r="AM948" s="2">
        <v>2399</v>
      </c>
      <c r="AN948" s="2">
        <v>-1602.9</v>
      </c>
      <c r="AR948" s="2">
        <v>314.94</v>
      </c>
      <c r="AS948" s="2">
        <v>208</v>
      </c>
      <c r="AT948" s="2">
        <v>106.94</v>
      </c>
      <c r="AX948" s="2">
        <v>717.36</v>
      </c>
      <c r="AY948" s="2">
        <v>134</v>
      </c>
      <c r="AZ948" s="2">
        <v>583.36</v>
      </c>
      <c r="BD948" s="2">
        <v>201.21</v>
      </c>
      <c r="BE948" s="2">
        <v>282</v>
      </c>
      <c r="BF948" s="2">
        <v>-80.789999999999992</v>
      </c>
    </row>
    <row r="949" spans="1:58" x14ac:dyDescent="0.25">
      <c r="A949" s="7">
        <v>0.65763888888888899</v>
      </c>
      <c r="B949" s="1">
        <v>331.65062720146921</v>
      </c>
      <c r="C949" s="2">
        <v>246</v>
      </c>
      <c r="D949" s="2">
        <v>85.650627201469206</v>
      </c>
      <c r="H949" s="1">
        <v>776.76067949817775</v>
      </c>
      <c r="I949" s="2">
        <v>31</v>
      </c>
      <c r="J949" s="2">
        <v>745.76067949817775</v>
      </c>
      <c r="N949" s="1">
        <v>113.45942509523944</v>
      </c>
      <c r="O949" s="2">
        <v>191</v>
      </c>
      <c r="P949" s="2">
        <v>-77.540574904760561</v>
      </c>
      <c r="T949" s="1">
        <v>706.93949482418429</v>
      </c>
      <c r="U949" s="2">
        <v>411</v>
      </c>
      <c r="V949" s="2">
        <v>295.93949482418429</v>
      </c>
      <c r="Z949" s="2">
        <v>872.76</v>
      </c>
      <c r="AA949" s="2">
        <v>516</v>
      </c>
      <c r="AB949" s="2">
        <v>356.76</v>
      </c>
      <c r="AF949" s="2">
        <v>680.76</v>
      </c>
      <c r="AG949" s="2">
        <v>612</v>
      </c>
      <c r="AH949" s="2">
        <v>68.759999999999991</v>
      </c>
      <c r="AL949" s="2">
        <v>794.22</v>
      </c>
      <c r="AM949" s="2">
        <v>2399</v>
      </c>
      <c r="AN949" s="2">
        <v>-1604.78</v>
      </c>
      <c r="AR949" s="2">
        <v>296.74</v>
      </c>
      <c r="AS949" s="2">
        <v>208</v>
      </c>
      <c r="AT949" s="2">
        <v>88.740000000000009</v>
      </c>
      <c r="AX949" s="2">
        <v>724.39</v>
      </c>
      <c r="AY949" s="2">
        <v>134</v>
      </c>
      <c r="AZ949" s="2">
        <v>590.39</v>
      </c>
      <c r="BD949" s="2">
        <v>139.63999999999999</v>
      </c>
      <c r="BE949" s="2">
        <v>282</v>
      </c>
      <c r="BF949" s="2">
        <v>-142.36000000000001</v>
      </c>
    </row>
    <row r="950" spans="1:58" x14ac:dyDescent="0.25">
      <c r="A950" s="7">
        <v>0.65833333333333299</v>
      </c>
      <c r="B950" s="1">
        <v>313.44671929410157</v>
      </c>
      <c r="C950" s="2">
        <v>246</v>
      </c>
      <c r="D950" s="2">
        <v>67.44671929410157</v>
      </c>
      <c r="H950" s="1">
        <v>766.20309160780391</v>
      </c>
      <c r="I950" s="2">
        <v>31</v>
      </c>
      <c r="J950" s="2">
        <v>735.20309160780391</v>
      </c>
      <c r="N950" s="1">
        <v>130.60279970587564</v>
      </c>
      <c r="O950" s="2">
        <v>191</v>
      </c>
      <c r="P950" s="2">
        <v>-60.39720029412436</v>
      </c>
      <c r="T950" s="1">
        <v>696.54826509800353</v>
      </c>
      <c r="U950" s="2">
        <v>411</v>
      </c>
      <c r="V950" s="2">
        <v>285.54826509800353</v>
      </c>
      <c r="Z950" s="2">
        <v>870.69</v>
      </c>
      <c r="AA950" s="2">
        <v>516</v>
      </c>
      <c r="AB950" s="2">
        <v>354.69000000000005</v>
      </c>
      <c r="AF950" s="2">
        <v>661.72</v>
      </c>
      <c r="AG950" s="2">
        <v>426</v>
      </c>
      <c r="AH950" s="2">
        <v>235.72000000000003</v>
      </c>
      <c r="AL950" s="2">
        <v>792.32</v>
      </c>
      <c r="AM950" s="2">
        <v>2506</v>
      </c>
      <c r="AN950" s="2">
        <v>-1713.6799999999998</v>
      </c>
      <c r="AR950" s="2">
        <v>296.02999999999997</v>
      </c>
      <c r="AS950" s="2">
        <v>208</v>
      </c>
      <c r="AT950" s="2">
        <v>88.029999999999973</v>
      </c>
      <c r="AX950" s="2">
        <v>731.38</v>
      </c>
      <c r="AY950" s="2">
        <v>134</v>
      </c>
      <c r="AZ950" s="2">
        <v>597.38</v>
      </c>
      <c r="BD950" s="2">
        <v>148.02000000000001</v>
      </c>
      <c r="BE950" s="2">
        <v>268</v>
      </c>
      <c r="BF950" s="2">
        <v>-119.97999999999999</v>
      </c>
    </row>
    <row r="951" spans="1:58" x14ac:dyDescent="0.25">
      <c r="A951" s="7">
        <v>0.65902777777777799</v>
      </c>
      <c r="B951" s="1">
        <v>321.38020481637625</v>
      </c>
      <c r="C951" s="2">
        <v>246</v>
      </c>
      <c r="D951" s="2">
        <v>75.380204816376249</v>
      </c>
      <c r="H951" s="1">
        <v>764.36373037408418</v>
      </c>
      <c r="I951" s="2">
        <v>31</v>
      </c>
      <c r="J951" s="2">
        <v>733.36373037408418</v>
      </c>
      <c r="N951" s="1">
        <v>130.28927222285526</v>
      </c>
      <c r="O951" s="2">
        <v>191</v>
      </c>
      <c r="P951" s="2">
        <v>-60.71072777714474</v>
      </c>
      <c r="T951" s="1">
        <v>608.01660370665775</v>
      </c>
      <c r="U951" s="2">
        <v>411</v>
      </c>
      <c r="V951" s="2">
        <v>197.01660370665775</v>
      </c>
      <c r="Z951" s="2">
        <v>764.36</v>
      </c>
      <c r="AA951" s="2">
        <v>516</v>
      </c>
      <c r="AB951" s="2">
        <v>248.36</v>
      </c>
      <c r="AF951" s="2">
        <v>503.79</v>
      </c>
      <c r="AG951" s="2">
        <v>426</v>
      </c>
      <c r="AH951" s="2">
        <v>77.79000000000002</v>
      </c>
      <c r="AL951" s="2">
        <v>790.42</v>
      </c>
      <c r="AM951" s="2">
        <v>2506</v>
      </c>
      <c r="AN951" s="2">
        <v>-1715.58</v>
      </c>
      <c r="AR951" s="2">
        <v>295.32</v>
      </c>
      <c r="AS951" s="2">
        <v>208</v>
      </c>
      <c r="AT951" s="2">
        <v>87.32</v>
      </c>
      <c r="AX951" s="2">
        <v>738.31</v>
      </c>
      <c r="AY951" s="2">
        <v>134</v>
      </c>
      <c r="AZ951" s="2">
        <v>604.30999999999995</v>
      </c>
      <c r="BD951" s="2">
        <v>147.66</v>
      </c>
      <c r="BE951" s="2">
        <v>268</v>
      </c>
      <c r="BF951" s="2">
        <v>-120.34</v>
      </c>
    </row>
    <row r="952" spans="1:58" x14ac:dyDescent="0.25">
      <c r="A952" s="7">
        <v>0.65972222222222199</v>
      </c>
      <c r="B952" s="1">
        <v>415.91726308243943</v>
      </c>
      <c r="C952" s="2">
        <v>246</v>
      </c>
      <c r="D952" s="2">
        <v>169.91726308243943</v>
      </c>
      <c r="H952" s="1">
        <v>762.51498231780556</v>
      </c>
      <c r="I952" s="2">
        <v>31</v>
      </c>
      <c r="J952" s="2">
        <v>731.51498231780556</v>
      </c>
      <c r="N952" s="1">
        <v>129.97414471326229</v>
      </c>
      <c r="O952" s="2">
        <v>191</v>
      </c>
      <c r="P952" s="2">
        <v>-61.025855286737709</v>
      </c>
      <c r="T952" s="1">
        <v>563.22129375746999</v>
      </c>
      <c r="U952" s="2">
        <v>411</v>
      </c>
      <c r="V952" s="2">
        <v>152.22129375746999</v>
      </c>
      <c r="Z952" s="2">
        <v>840.5</v>
      </c>
      <c r="AA952" s="2">
        <v>183</v>
      </c>
      <c r="AB952" s="2">
        <v>657.5</v>
      </c>
      <c r="AF952" s="2">
        <v>467.91</v>
      </c>
      <c r="AG952" s="2">
        <v>313</v>
      </c>
      <c r="AH952" s="2">
        <v>154.91000000000003</v>
      </c>
      <c r="AL952" s="2">
        <v>788.51</v>
      </c>
      <c r="AM952" s="2">
        <v>2506</v>
      </c>
      <c r="AN952" s="2">
        <v>-1717.49</v>
      </c>
      <c r="AR952" s="2">
        <v>251.28</v>
      </c>
      <c r="AS952" s="2">
        <v>208</v>
      </c>
      <c r="AT952" s="2">
        <v>43.28</v>
      </c>
      <c r="AX952" s="2">
        <v>736.52</v>
      </c>
      <c r="AY952" s="2">
        <v>311</v>
      </c>
      <c r="AZ952" s="2">
        <v>425.52</v>
      </c>
      <c r="BD952" s="2">
        <v>147.30000000000001</v>
      </c>
      <c r="BE952" s="2">
        <v>268</v>
      </c>
      <c r="BF952" s="2">
        <v>-120.69999999999999</v>
      </c>
    </row>
    <row r="953" spans="1:58" x14ac:dyDescent="0.25">
      <c r="A953" s="7">
        <v>0.66041666666666698</v>
      </c>
      <c r="B953" s="1">
        <v>397.61609752465375</v>
      </c>
      <c r="C953" s="2">
        <v>246</v>
      </c>
      <c r="D953" s="2">
        <v>151.61609752465375</v>
      </c>
      <c r="H953" s="1">
        <v>743.36922580696137</v>
      </c>
      <c r="I953" s="2">
        <v>31</v>
      </c>
      <c r="J953" s="2">
        <v>712.36922580696137</v>
      </c>
      <c r="N953" s="1">
        <v>121.01359489880768</v>
      </c>
      <c r="O953" s="2">
        <v>191</v>
      </c>
      <c r="P953" s="2">
        <v>-69.986405101192318</v>
      </c>
      <c r="T953" s="1">
        <v>535.9173488375767</v>
      </c>
      <c r="U953" s="2">
        <v>411</v>
      </c>
      <c r="V953" s="2">
        <v>124.9173488375767</v>
      </c>
      <c r="Z953" s="2">
        <v>829.81</v>
      </c>
      <c r="AA953" s="2">
        <v>183</v>
      </c>
      <c r="AB953" s="2">
        <v>646.80999999999995</v>
      </c>
      <c r="AF953" s="2">
        <v>492.7</v>
      </c>
      <c r="AG953" s="2">
        <v>313</v>
      </c>
      <c r="AH953" s="2">
        <v>179.7</v>
      </c>
      <c r="AL953" s="2">
        <v>717.44</v>
      </c>
      <c r="AM953" s="2">
        <v>2399</v>
      </c>
      <c r="AN953" s="2">
        <v>-1681.56</v>
      </c>
      <c r="AR953" s="2">
        <v>553.21</v>
      </c>
      <c r="AS953" s="2">
        <v>208</v>
      </c>
      <c r="AT953" s="2">
        <v>345.21000000000004</v>
      </c>
      <c r="AX953" s="2">
        <v>691.51</v>
      </c>
      <c r="AY953" s="2">
        <v>427</v>
      </c>
      <c r="AZ953" s="2">
        <v>264.51</v>
      </c>
      <c r="BD953" s="2">
        <v>190.16</v>
      </c>
      <c r="BE953" s="2">
        <v>268</v>
      </c>
      <c r="BF953" s="2">
        <v>-77.84</v>
      </c>
    </row>
    <row r="954" spans="1:58" x14ac:dyDescent="0.25">
      <c r="A954" s="7">
        <v>0.66111111111111098</v>
      </c>
      <c r="B954" s="1">
        <v>422.5077703077352</v>
      </c>
      <c r="C954" s="2">
        <v>246</v>
      </c>
      <c r="D954" s="2">
        <v>176.5077703077352</v>
      </c>
      <c r="H954" s="1">
        <v>801.90250282896693</v>
      </c>
      <c r="I954" s="2">
        <v>31</v>
      </c>
      <c r="J954" s="2">
        <v>770.90250282896693</v>
      </c>
      <c r="N954" s="1">
        <v>163.82954358871368</v>
      </c>
      <c r="O954" s="2">
        <v>191</v>
      </c>
      <c r="P954" s="2">
        <v>-27.170456411286324</v>
      </c>
      <c r="T954" s="1">
        <v>517.35645343804299</v>
      </c>
      <c r="U954" s="2">
        <v>411</v>
      </c>
      <c r="V954" s="2">
        <v>106.35645343804299</v>
      </c>
      <c r="Z954" s="2">
        <v>784.66</v>
      </c>
      <c r="AA954" s="2">
        <v>183</v>
      </c>
      <c r="AB954" s="2">
        <v>601.66</v>
      </c>
      <c r="AF954" s="2">
        <v>448.38</v>
      </c>
      <c r="AG954" s="2">
        <v>313</v>
      </c>
      <c r="AH954" s="2">
        <v>135.38</v>
      </c>
      <c r="AL954" s="2">
        <v>715.68</v>
      </c>
      <c r="AM954" s="2">
        <v>2399</v>
      </c>
      <c r="AN954" s="2">
        <v>-1683.3200000000002</v>
      </c>
      <c r="AR954" s="2">
        <v>508.73</v>
      </c>
      <c r="AS954" s="2">
        <v>208</v>
      </c>
      <c r="AT954" s="2">
        <v>300.73</v>
      </c>
      <c r="AX954" s="2">
        <v>689.81</v>
      </c>
      <c r="AY954" s="2">
        <v>250</v>
      </c>
      <c r="AZ954" s="2">
        <v>439.80999999999995</v>
      </c>
      <c r="BD954" s="2">
        <v>181.07</v>
      </c>
      <c r="BE954" s="2">
        <v>268</v>
      </c>
      <c r="BF954" s="2">
        <v>-86.93</v>
      </c>
    </row>
    <row r="955" spans="1:58" x14ac:dyDescent="0.25">
      <c r="A955" s="7">
        <v>0.66180555555555598</v>
      </c>
      <c r="B955" s="1">
        <v>421.46279011252409</v>
      </c>
      <c r="C955" s="2">
        <v>31</v>
      </c>
      <c r="D955" s="2">
        <v>390.46279011252409</v>
      </c>
      <c r="H955" s="1">
        <v>782.71661020897341</v>
      </c>
      <c r="I955" s="2">
        <v>31</v>
      </c>
      <c r="J955" s="2">
        <v>751.71661020897341</v>
      </c>
      <c r="N955" s="1">
        <v>172.0256286173568</v>
      </c>
      <c r="O955" s="2">
        <v>191</v>
      </c>
      <c r="P955" s="2">
        <v>-18.974371382643199</v>
      </c>
      <c r="T955" s="1">
        <v>516.0768858520704</v>
      </c>
      <c r="U955" s="2">
        <v>411</v>
      </c>
      <c r="V955" s="2">
        <v>105.0768858520704</v>
      </c>
      <c r="Z955" s="2">
        <v>619.29</v>
      </c>
      <c r="AA955" s="2">
        <v>183</v>
      </c>
      <c r="AB955" s="2">
        <v>436.28999999999996</v>
      </c>
      <c r="AF955" s="2">
        <v>464.47</v>
      </c>
      <c r="AG955" s="2">
        <v>313</v>
      </c>
      <c r="AH955" s="2">
        <v>151.47000000000003</v>
      </c>
      <c r="AL955" s="2">
        <v>713.91</v>
      </c>
      <c r="AM955" s="2">
        <v>2399</v>
      </c>
      <c r="AN955" s="2">
        <v>-1685.0900000000001</v>
      </c>
      <c r="AR955" s="2">
        <v>498.87</v>
      </c>
      <c r="AS955" s="2">
        <v>208</v>
      </c>
      <c r="AT955" s="2">
        <v>290.87</v>
      </c>
      <c r="AX955" s="2">
        <v>645.1</v>
      </c>
      <c r="AY955" s="2">
        <v>250</v>
      </c>
      <c r="AZ955" s="2">
        <v>395.1</v>
      </c>
      <c r="BD955" s="2">
        <v>215.03</v>
      </c>
      <c r="BE955" s="2">
        <v>268</v>
      </c>
      <c r="BF955" s="2">
        <v>-52.97</v>
      </c>
    </row>
    <row r="956" spans="1:58" x14ac:dyDescent="0.25">
      <c r="A956" s="7">
        <v>0.66249999999999998</v>
      </c>
      <c r="B956" s="1">
        <v>437.57236167924486</v>
      </c>
      <c r="C956" s="2">
        <v>31</v>
      </c>
      <c r="D956" s="2">
        <v>406.57236167924486</v>
      </c>
      <c r="H956" s="1">
        <v>772.18652061043213</v>
      </c>
      <c r="I956" s="2">
        <v>31</v>
      </c>
      <c r="J956" s="2">
        <v>741.18652061043213</v>
      </c>
      <c r="N956" s="1">
        <v>368.93355984720642</v>
      </c>
      <c r="O956" s="2">
        <v>191</v>
      </c>
      <c r="P956" s="2">
        <v>177.93355984720642</v>
      </c>
      <c r="T956" s="1">
        <v>454.73206213725445</v>
      </c>
      <c r="U956" s="2">
        <v>411</v>
      </c>
      <c r="V956" s="2">
        <v>43.732062137254445</v>
      </c>
      <c r="Z956" s="2">
        <v>677.81</v>
      </c>
      <c r="AA956" s="2">
        <v>183</v>
      </c>
      <c r="AB956" s="2">
        <v>494.80999999999995</v>
      </c>
      <c r="AF956" s="2">
        <v>420.41</v>
      </c>
      <c r="AG956" s="2">
        <v>313</v>
      </c>
      <c r="AH956" s="2">
        <v>107.41000000000003</v>
      </c>
      <c r="AL956" s="2">
        <v>643.49</v>
      </c>
      <c r="AM956" s="2">
        <v>2399</v>
      </c>
      <c r="AN956" s="2">
        <v>-1755.51</v>
      </c>
      <c r="AR956" s="2">
        <v>506.21</v>
      </c>
      <c r="AS956" s="2">
        <v>208</v>
      </c>
      <c r="AT956" s="2">
        <v>298.20999999999998</v>
      </c>
      <c r="AX956" s="2">
        <v>557.69000000000005</v>
      </c>
      <c r="AY956" s="2">
        <v>250</v>
      </c>
      <c r="AZ956" s="2">
        <v>307.69000000000005</v>
      </c>
      <c r="BD956" s="2">
        <v>214.5</v>
      </c>
      <c r="BE956" s="2">
        <v>268</v>
      </c>
      <c r="BF956" s="2">
        <v>-53.5</v>
      </c>
    </row>
    <row r="957" spans="1:58" x14ac:dyDescent="0.25">
      <c r="A957" s="7">
        <v>0.66319444444444398</v>
      </c>
      <c r="B957" s="1">
        <v>445.03234645695539</v>
      </c>
      <c r="C957" s="2">
        <v>31</v>
      </c>
      <c r="D957" s="2">
        <v>414.03234645695539</v>
      </c>
      <c r="H957" s="1">
        <v>513.49886129648701</v>
      </c>
      <c r="I957" s="2">
        <v>31</v>
      </c>
      <c r="J957" s="2">
        <v>482.49886129648701</v>
      </c>
      <c r="N957" s="1">
        <v>359.44920290754089</v>
      </c>
      <c r="O957" s="2">
        <v>191</v>
      </c>
      <c r="P957" s="2">
        <v>168.44920290754089</v>
      </c>
      <c r="T957" s="1">
        <v>205.39954451859481</v>
      </c>
      <c r="U957" s="2">
        <v>411</v>
      </c>
      <c r="V957" s="2">
        <v>-205.60045548140519</v>
      </c>
      <c r="Z957" s="2">
        <v>727.46</v>
      </c>
      <c r="AA957" s="2">
        <v>183</v>
      </c>
      <c r="AB957" s="2">
        <v>544.46</v>
      </c>
      <c r="AF957" s="2">
        <v>427.92</v>
      </c>
      <c r="AG957" s="2">
        <v>195</v>
      </c>
      <c r="AH957" s="2">
        <v>232.92000000000002</v>
      </c>
      <c r="AL957" s="2">
        <v>641.87</v>
      </c>
      <c r="AM957" s="2">
        <v>2399</v>
      </c>
      <c r="AN957" s="2">
        <v>-1757.13</v>
      </c>
      <c r="AR957" s="2">
        <v>496.38</v>
      </c>
      <c r="AS957" s="2">
        <v>208</v>
      </c>
      <c r="AT957" s="2">
        <v>288.38</v>
      </c>
      <c r="AX957" s="2">
        <v>573.41</v>
      </c>
      <c r="AY957" s="2">
        <v>250</v>
      </c>
      <c r="AZ957" s="2">
        <v>323.40999999999997</v>
      </c>
      <c r="BD957" s="2">
        <v>222.52</v>
      </c>
      <c r="BE957" s="2">
        <v>268</v>
      </c>
      <c r="BF957" s="2">
        <v>-45.47999999999999</v>
      </c>
    </row>
    <row r="958" spans="1:58" x14ac:dyDescent="0.25">
      <c r="A958" s="7">
        <v>0.66388888888888897</v>
      </c>
      <c r="B958" s="1">
        <v>478.0537559775413</v>
      </c>
      <c r="C958" s="2">
        <v>31</v>
      </c>
      <c r="D958" s="2">
        <v>447.0537559775413</v>
      </c>
      <c r="H958" s="1">
        <v>512.20045283307979</v>
      </c>
      <c r="I958" s="2">
        <v>193</v>
      </c>
      <c r="J958" s="2">
        <v>319.20045283307979</v>
      </c>
      <c r="N958" s="1">
        <v>358.54031698315589</v>
      </c>
      <c r="O958" s="2">
        <v>191</v>
      </c>
      <c r="P958" s="2">
        <v>167.54031698315589</v>
      </c>
      <c r="T958" s="1">
        <v>221.95352956100129</v>
      </c>
      <c r="U958" s="2">
        <v>411</v>
      </c>
      <c r="V958" s="2">
        <v>-189.04647043899871</v>
      </c>
      <c r="Z958" s="2">
        <v>674.4</v>
      </c>
      <c r="AA958" s="2">
        <v>183</v>
      </c>
      <c r="AB958" s="2">
        <v>491.4</v>
      </c>
      <c r="AF958" s="2">
        <v>435.37</v>
      </c>
      <c r="AG958" s="2">
        <v>195</v>
      </c>
      <c r="AH958" s="2">
        <v>240.37</v>
      </c>
      <c r="AL958" s="2">
        <v>640.25</v>
      </c>
      <c r="AM958" s="2">
        <v>2608</v>
      </c>
      <c r="AN958" s="2">
        <v>-1967.75</v>
      </c>
      <c r="AR958" s="2">
        <v>324.39</v>
      </c>
      <c r="AS958" s="2">
        <v>208</v>
      </c>
      <c r="AT958" s="2">
        <v>116.38999999999999</v>
      </c>
      <c r="AX958" s="2">
        <v>546.35</v>
      </c>
      <c r="AY958" s="2">
        <v>250</v>
      </c>
      <c r="AZ958" s="2">
        <v>296.35000000000002</v>
      </c>
      <c r="BD958" s="2">
        <v>230.49</v>
      </c>
      <c r="BE958" s="2">
        <v>268</v>
      </c>
      <c r="BF958" s="2">
        <v>-37.509999999999991</v>
      </c>
    </row>
    <row r="959" spans="1:58" x14ac:dyDescent="0.25">
      <c r="A959" s="7">
        <v>0.66458333333333297</v>
      </c>
      <c r="B959" s="1">
        <v>604.56004512379957</v>
      </c>
      <c r="C959" s="2">
        <v>31</v>
      </c>
      <c r="D959" s="2">
        <v>573.56004512379957</v>
      </c>
      <c r="H959" s="1">
        <v>502.38088256766434</v>
      </c>
      <c r="I959" s="2">
        <v>228</v>
      </c>
      <c r="J959" s="2">
        <v>274.38088256766434</v>
      </c>
      <c r="N959" s="1">
        <v>332.08227830743914</v>
      </c>
      <c r="O959" s="2">
        <v>191</v>
      </c>
      <c r="P959" s="2">
        <v>141.08227830743914</v>
      </c>
      <c r="T959" s="1">
        <v>238.4180459643153</v>
      </c>
      <c r="U959" s="2">
        <v>411</v>
      </c>
      <c r="V959" s="2">
        <v>-172.5819540356847</v>
      </c>
      <c r="Z959" s="2">
        <v>672.68</v>
      </c>
      <c r="AA959" s="2">
        <v>183</v>
      </c>
      <c r="AB959" s="2">
        <v>489.67999999999995</v>
      </c>
      <c r="AF959" s="2">
        <v>425.75</v>
      </c>
      <c r="AG959" s="2">
        <v>372</v>
      </c>
      <c r="AH959" s="2">
        <v>53.75</v>
      </c>
      <c r="AL959" s="2">
        <v>374.66</v>
      </c>
      <c r="AM959" s="2">
        <v>2608</v>
      </c>
      <c r="AN959" s="2">
        <v>-2233.34</v>
      </c>
      <c r="AR959" s="2">
        <v>306.54000000000002</v>
      </c>
      <c r="AS959" s="2">
        <v>208</v>
      </c>
      <c r="AT959" s="2">
        <v>98.54000000000002</v>
      </c>
      <c r="AX959" s="2">
        <v>621.59</v>
      </c>
      <c r="AY959" s="2">
        <v>250</v>
      </c>
      <c r="AZ959" s="2">
        <v>371.59000000000003</v>
      </c>
      <c r="BD959" s="2">
        <v>238.42</v>
      </c>
      <c r="BE959" s="2">
        <v>268</v>
      </c>
      <c r="BF959" s="2">
        <v>-29.580000000000013</v>
      </c>
    </row>
    <row r="960" spans="1:58" x14ac:dyDescent="0.25">
      <c r="A960" s="7">
        <v>0.66527777777777797</v>
      </c>
      <c r="B960" s="1">
        <v>484.10571740327168</v>
      </c>
      <c r="C960" s="2">
        <v>31</v>
      </c>
      <c r="D960" s="2">
        <v>453.10571740327168</v>
      </c>
      <c r="H960" s="1">
        <v>849.30827614609086</v>
      </c>
      <c r="I960" s="2">
        <v>228</v>
      </c>
      <c r="J960" s="2">
        <v>621.30827614609086</v>
      </c>
      <c r="N960" s="1">
        <v>322.73714493551455</v>
      </c>
      <c r="O960" s="2">
        <v>251</v>
      </c>
      <c r="P960" s="2">
        <v>71.73714493551455</v>
      </c>
      <c r="T960" s="1">
        <v>229.31323455944454</v>
      </c>
      <c r="U960" s="2">
        <v>411</v>
      </c>
      <c r="V960" s="2">
        <v>-181.68676544055546</v>
      </c>
      <c r="Z960" s="2">
        <v>679.45</v>
      </c>
      <c r="AA960" s="2">
        <v>183</v>
      </c>
      <c r="AB960" s="2">
        <v>496.45000000000005</v>
      </c>
      <c r="AF960" s="2">
        <v>467.12</v>
      </c>
      <c r="AG960" s="2">
        <v>372</v>
      </c>
      <c r="AH960" s="2">
        <v>95.12</v>
      </c>
      <c r="AL960" s="2">
        <v>348.22</v>
      </c>
      <c r="AM960" s="2">
        <v>2608</v>
      </c>
      <c r="AN960" s="2">
        <v>-2259.7799999999997</v>
      </c>
      <c r="AR960" s="2">
        <v>297.26</v>
      </c>
      <c r="AS960" s="2">
        <v>208</v>
      </c>
      <c r="AT960" s="2">
        <v>89.259999999999991</v>
      </c>
      <c r="AX960" s="2">
        <v>611.5</v>
      </c>
      <c r="AY960" s="2">
        <v>250</v>
      </c>
      <c r="AZ960" s="2">
        <v>361.5</v>
      </c>
      <c r="BD960" s="2">
        <v>237.81</v>
      </c>
      <c r="BE960" s="2">
        <v>268</v>
      </c>
      <c r="BF960" s="2">
        <v>-30.189999999999998</v>
      </c>
    </row>
    <row r="961" spans="1:58" x14ac:dyDescent="0.25">
      <c r="A961" s="7">
        <v>0.66597222222222197</v>
      </c>
      <c r="B961" s="1">
        <v>415.08548124612139</v>
      </c>
      <c r="C961" s="2">
        <v>31</v>
      </c>
      <c r="D961" s="2">
        <v>384.08548124612139</v>
      </c>
      <c r="H961" s="1">
        <v>847.1132270329008</v>
      </c>
      <c r="I961" s="2">
        <v>228</v>
      </c>
      <c r="J961" s="2">
        <v>619.1132270329008</v>
      </c>
      <c r="N961" s="1">
        <v>321.9030262725023</v>
      </c>
      <c r="O961" s="2">
        <v>191</v>
      </c>
      <c r="P961" s="2">
        <v>130.9030262725023</v>
      </c>
      <c r="T961" s="1">
        <v>245.6628358395412</v>
      </c>
      <c r="U961" s="2">
        <v>411</v>
      </c>
      <c r="V961" s="2">
        <v>-165.3371641604588</v>
      </c>
      <c r="Z961" s="2">
        <v>491.33</v>
      </c>
      <c r="AA961" s="2">
        <v>373</v>
      </c>
      <c r="AB961" s="2">
        <v>118.32999999999998</v>
      </c>
      <c r="AF961" s="2">
        <v>457.44</v>
      </c>
      <c r="AG961" s="2">
        <v>195</v>
      </c>
      <c r="AH961" s="2">
        <v>262.44</v>
      </c>
      <c r="AL961" s="2">
        <v>381.2</v>
      </c>
      <c r="AM961" s="2">
        <v>2608</v>
      </c>
      <c r="AN961" s="2">
        <v>-2226.8000000000002</v>
      </c>
      <c r="AR961" s="2">
        <v>338.85</v>
      </c>
      <c r="AS961" s="2">
        <v>208</v>
      </c>
      <c r="AT961" s="2">
        <v>130.85000000000002</v>
      </c>
      <c r="AX961" s="2">
        <v>550.62</v>
      </c>
      <c r="AY961" s="2">
        <v>250</v>
      </c>
      <c r="AZ961" s="2">
        <v>300.62</v>
      </c>
      <c r="BD961" s="2">
        <v>237.19</v>
      </c>
      <c r="BE961" s="2">
        <v>268</v>
      </c>
      <c r="BF961" s="2">
        <v>-30.810000000000002</v>
      </c>
    </row>
    <row r="962" spans="1:58" x14ac:dyDescent="0.25">
      <c r="A962" s="7">
        <v>0.66666666666666696</v>
      </c>
      <c r="B962" s="1">
        <v>422.45395763297813</v>
      </c>
      <c r="C962" s="2">
        <v>31</v>
      </c>
      <c r="D962" s="2">
        <v>391.45395763297813</v>
      </c>
      <c r="H962" s="1">
        <v>844.90791526595626</v>
      </c>
      <c r="I962" s="2">
        <v>228</v>
      </c>
      <c r="J962" s="2">
        <v>616.90791526595626</v>
      </c>
      <c r="N962" s="1">
        <v>380.20856186968035</v>
      </c>
      <c r="O962" s="2">
        <v>191</v>
      </c>
      <c r="P962" s="2">
        <v>189.20856186968035</v>
      </c>
      <c r="T962" s="1">
        <v>278.81961203776558</v>
      </c>
      <c r="U962" s="2">
        <v>411</v>
      </c>
      <c r="V962" s="2">
        <v>-132.18038796223442</v>
      </c>
      <c r="Z962" s="2">
        <v>312.62</v>
      </c>
      <c r="AA962" s="2">
        <v>243</v>
      </c>
      <c r="AB962" s="2">
        <v>69.62</v>
      </c>
      <c r="AF962" s="2">
        <v>380.21</v>
      </c>
      <c r="AG962" s="2">
        <v>195</v>
      </c>
      <c r="AH962" s="2">
        <v>185.20999999999998</v>
      </c>
      <c r="AL962" s="2">
        <v>447.8</v>
      </c>
      <c r="AM962" s="2">
        <v>2608</v>
      </c>
      <c r="AN962" s="2">
        <v>-2160.1999999999998</v>
      </c>
      <c r="AR962" s="2">
        <v>346.41</v>
      </c>
      <c r="AS962" s="2">
        <v>28</v>
      </c>
      <c r="AT962" s="2">
        <v>318.41000000000003</v>
      </c>
      <c r="AX962" s="2">
        <v>540.74</v>
      </c>
      <c r="AY962" s="2">
        <v>250</v>
      </c>
      <c r="AZ962" s="2">
        <v>290.74</v>
      </c>
      <c r="BD962" s="2">
        <v>245.02</v>
      </c>
      <c r="BE962" s="2">
        <v>268</v>
      </c>
      <c r="BF962" s="2">
        <v>-22.97999999999999</v>
      </c>
    </row>
    <row r="963" spans="1:58" x14ac:dyDescent="0.25">
      <c r="A963" s="7">
        <v>0.66736111111111096</v>
      </c>
      <c r="B963" s="1">
        <v>412.91926734846396</v>
      </c>
      <c r="C963" s="2">
        <v>31</v>
      </c>
      <c r="D963" s="2">
        <v>381.91926734846396</v>
      </c>
      <c r="H963" s="1">
        <v>842.69238234380396</v>
      </c>
      <c r="I963" s="2">
        <v>228</v>
      </c>
      <c r="J963" s="2">
        <v>614.69238234380396</v>
      </c>
      <c r="N963" s="1">
        <v>379.21157205471178</v>
      </c>
      <c r="O963" s="2">
        <v>191</v>
      </c>
      <c r="P963" s="2">
        <v>188.21157205471178</v>
      </c>
      <c r="T963" s="1">
        <v>278.08848617345529</v>
      </c>
      <c r="U963" s="2">
        <v>411</v>
      </c>
      <c r="V963" s="2">
        <v>-132.91151382654471</v>
      </c>
      <c r="Z963" s="2">
        <v>320.22000000000003</v>
      </c>
      <c r="AA963" s="2">
        <v>243</v>
      </c>
      <c r="AB963" s="2">
        <v>77.220000000000027</v>
      </c>
      <c r="AF963" s="2">
        <v>294.94</v>
      </c>
      <c r="AG963" s="2">
        <v>195</v>
      </c>
      <c r="AH963" s="2">
        <v>99.94</v>
      </c>
      <c r="AL963" s="2">
        <v>480.33</v>
      </c>
      <c r="AM963" s="2">
        <v>2608</v>
      </c>
      <c r="AN963" s="2">
        <v>-2127.67</v>
      </c>
      <c r="AR963" s="2">
        <v>337.08</v>
      </c>
      <c r="AS963" s="2">
        <v>28</v>
      </c>
      <c r="AT963" s="2">
        <v>309.08</v>
      </c>
      <c r="AX963" s="2">
        <v>539.32000000000005</v>
      </c>
      <c r="AY963" s="2">
        <v>250</v>
      </c>
      <c r="AZ963" s="2">
        <v>289.32000000000005</v>
      </c>
      <c r="BD963" s="2">
        <v>219.1</v>
      </c>
      <c r="BE963" s="2">
        <v>268</v>
      </c>
      <c r="BF963" s="2">
        <v>-48.900000000000006</v>
      </c>
    </row>
    <row r="964" spans="1:58" x14ac:dyDescent="0.25">
      <c r="A964" s="7">
        <v>0.66805555555555596</v>
      </c>
      <c r="B964" s="1">
        <v>395.0193348804583</v>
      </c>
      <c r="C964" s="2">
        <v>31</v>
      </c>
      <c r="D964" s="2">
        <v>364.0193348804583</v>
      </c>
      <c r="H964" s="1">
        <v>840.46666995842213</v>
      </c>
      <c r="I964" s="2">
        <v>228</v>
      </c>
      <c r="J964" s="2">
        <v>612.46666995842213</v>
      </c>
      <c r="N964" s="1">
        <v>361.40066808212146</v>
      </c>
      <c r="O964" s="2">
        <v>191</v>
      </c>
      <c r="P964" s="2">
        <v>170.40066808212146</v>
      </c>
      <c r="T964" s="1">
        <v>268.94933438669506</v>
      </c>
      <c r="U964" s="2">
        <v>411</v>
      </c>
      <c r="V964" s="2">
        <v>-142.05066561330494</v>
      </c>
      <c r="Z964" s="2">
        <v>302.57</v>
      </c>
      <c r="AA964" s="2">
        <v>243</v>
      </c>
      <c r="AB964" s="2">
        <v>59.569999999999993</v>
      </c>
      <c r="AF964" s="2">
        <v>294.16000000000003</v>
      </c>
      <c r="AG964" s="2">
        <v>195</v>
      </c>
      <c r="AH964" s="2">
        <v>99.160000000000025</v>
      </c>
      <c r="AL964" s="2">
        <v>504.28</v>
      </c>
      <c r="AM964" s="2">
        <v>625</v>
      </c>
      <c r="AN964" s="2">
        <v>-120.72000000000003</v>
      </c>
      <c r="AR964" s="2">
        <v>302.57</v>
      </c>
      <c r="AS964" s="2">
        <v>159</v>
      </c>
      <c r="AT964" s="2">
        <v>143.57</v>
      </c>
      <c r="AX964" s="2">
        <v>411.83</v>
      </c>
      <c r="AY964" s="2">
        <v>250</v>
      </c>
      <c r="AZ964" s="2">
        <v>161.82999999999998</v>
      </c>
      <c r="BD964" s="2">
        <v>252.14</v>
      </c>
      <c r="BE964" s="2">
        <v>268</v>
      </c>
      <c r="BF964" s="2">
        <v>-15.860000000000014</v>
      </c>
    </row>
    <row r="965" spans="1:58" x14ac:dyDescent="0.25">
      <c r="A965" s="7">
        <v>0.66874999999999996</v>
      </c>
      <c r="B965" s="1">
        <v>377.20386899752589</v>
      </c>
      <c r="C965" s="2">
        <v>31</v>
      </c>
      <c r="D965" s="2">
        <v>346.20386899752589</v>
      </c>
      <c r="H965" s="1">
        <v>838.2308199945021</v>
      </c>
      <c r="I965" s="2">
        <v>228</v>
      </c>
      <c r="J965" s="2">
        <v>610.2308199945021</v>
      </c>
      <c r="N965" s="1">
        <v>360.43925259763591</v>
      </c>
      <c r="O965" s="2">
        <v>191</v>
      </c>
      <c r="P965" s="2">
        <v>169.43925259763591</v>
      </c>
      <c r="T965" s="1">
        <v>268.23386239824066</v>
      </c>
      <c r="U965" s="2">
        <v>411</v>
      </c>
      <c r="V965" s="2">
        <v>-142.76613760175934</v>
      </c>
      <c r="Z965" s="2">
        <v>360.44</v>
      </c>
      <c r="AA965" s="2">
        <v>243</v>
      </c>
      <c r="AB965" s="2">
        <v>117.44</v>
      </c>
      <c r="AF965" s="2">
        <v>310.14999999999998</v>
      </c>
      <c r="AG965" s="2">
        <v>206</v>
      </c>
      <c r="AH965" s="2">
        <v>104.14999999999998</v>
      </c>
      <c r="AL965" s="2">
        <v>410.73</v>
      </c>
      <c r="AM965" s="2">
        <v>625</v>
      </c>
      <c r="AN965" s="2">
        <v>-214.26999999999998</v>
      </c>
      <c r="AR965" s="2">
        <v>301.76</v>
      </c>
      <c r="AS965" s="2">
        <v>159</v>
      </c>
      <c r="AT965" s="2">
        <v>142.76</v>
      </c>
      <c r="AX965" s="2">
        <v>419.12</v>
      </c>
      <c r="AY965" s="2">
        <v>416</v>
      </c>
      <c r="AZ965" s="2">
        <v>3.1200000000000045</v>
      </c>
      <c r="BD965" s="2">
        <v>268.23</v>
      </c>
      <c r="BE965" s="2">
        <v>268</v>
      </c>
      <c r="BF965" s="2">
        <v>0.23000000000001819</v>
      </c>
    </row>
    <row r="966" spans="1:58" x14ac:dyDescent="0.25">
      <c r="A966" s="7">
        <v>0.66944444444444495</v>
      </c>
      <c r="B966" s="1">
        <v>652.0682021324119</v>
      </c>
      <c r="C966" s="2">
        <v>31</v>
      </c>
      <c r="D966" s="2">
        <v>621.0682021324119</v>
      </c>
      <c r="H966" s="1">
        <v>819.2651770381583</v>
      </c>
      <c r="I966" s="2">
        <v>228</v>
      </c>
      <c r="J966" s="2">
        <v>591.2651770381583</v>
      </c>
      <c r="N966" s="1">
        <v>376.19319353792986</v>
      </c>
      <c r="O966" s="2">
        <v>191</v>
      </c>
      <c r="P966" s="2">
        <v>185.19319353792986</v>
      </c>
      <c r="T966" s="1">
        <v>284.23485733976923</v>
      </c>
      <c r="U966" s="2">
        <v>411</v>
      </c>
      <c r="V966" s="2">
        <v>-126.76514266023077</v>
      </c>
      <c r="Z966" s="2">
        <v>426.35</v>
      </c>
      <c r="AA966" s="2">
        <v>243</v>
      </c>
      <c r="AB966" s="2">
        <v>183.35000000000002</v>
      </c>
      <c r="AF966" s="2">
        <v>317.67</v>
      </c>
      <c r="AG966" s="2">
        <v>206</v>
      </c>
      <c r="AH966" s="2">
        <v>111.67000000000002</v>
      </c>
      <c r="AL966" s="2">
        <v>401.27</v>
      </c>
      <c r="AM966" s="2">
        <v>625</v>
      </c>
      <c r="AN966" s="2">
        <v>-223.73000000000002</v>
      </c>
      <c r="AR966" s="2">
        <v>292.58999999999997</v>
      </c>
      <c r="AS966" s="2">
        <v>159</v>
      </c>
      <c r="AT966" s="2">
        <v>133.58999999999997</v>
      </c>
      <c r="AX966" s="2">
        <v>526.66999999999996</v>
      </c>
      <c r="AY966" s="2">
        <v>416</v>
      </c>
      <c r="AZ966" s="2">
        <v>110.66999999999996</v>
      </c>
      <c r="BD966" s="2">
        <v>275.88</v>
      </c>
      <c r="BE966" s="2">
        <v>268</v>
      </c>
      <c r="BF966" s="2">
        <v>7.8799999999999955</v>
      </c>
    </row>
    <row r="967" spans="1:58" x14ac:dyDescent="0.25">
      <c r="A967" s="7">
        <v>0.67013888888888895</v>
      </c>
      <c r="B967" s="1">
        <v>566.93563556377558</v>
      </c>
      <c r="C967" s="2">
        <v>31</v>
      </c>
      <c r="D967" s="2">
        <v>535.93563556377558</v>
      </c>
      <c r="H967" s="1">
        <v>808.7170095542092</v>
      </c>
      <c r="I967" s="2">
        <v>228</v>
      </c>
      <c r="J967" s="2">
        <v>580.7170095542092</v>
      </c>
      <c r="N967" s="1">
        <v>291.80510654017854</v>
      </c>
      <c r="O967" s="2">
        <v>191</v>
      </c>
      <c r="P967" s="2">
        <v>100.80510654017854</v>
      </c>
      <c r="T967" s="1">
        <v>283.46781778188779</v>
      </c>
      <c r="U967" s="2">
        <v>411</v>
      </c>
      <c r="V967" s="2">
        <v>-127.53218221811221</v>
      </c>
      <c r="Z967" s="2">
        <v>433.54</v>
      </c>
      <c r="AA967" s="2">
        <v>243</v>
      </c>
      <c r="AB967" s="2">
        <v>190.54000000000002</v>
      </c>
      <c r="AF967" s="2">
        <v>391.85</v>
      </c>
      <c r="AG967" s="2">
        <v>206</v>
      </c>
      <c r="AH967" s="2">
        <v>185.85000000000002</v>
      </c>
      <c r="AL967" s="2">
        <v>591.95000000000005</v>
      </c>
      <c r="AM967" s="2">
        <v>625</v>
      </c>
      <c r="AN967" s="2">
        <v>-33.049999999999955</v>
      </c>
      <c r="AR967" s="2">
        <v>283.47000000000003</v>
      </c>
      <c r="AS967" s="2">
        <v>159</v>
      </c>
      <c r="AT967" s="2">
        <v>124.47000000000003</v>
      </c>
      <c r="AX967" s="2">
        <v>608.62</v>
      </c>
      <c r="AY967" s="2">
        <v>734</v>
      </c>
      <c r="AZ967" s="2">
        <v>-125.38</v>
      </c>
      <c r="BD967" s="2">
        <v>275.13</v>
      </c>
      <c r="BE967" s="2">
        <v>268</v>
      </c>
      <c r="BF967" s="2">
        <v>7.1299999999999955</v>
      </c>
    </row>
    <row r="968" spans="1:58" x14ac:dyDescent="0.25">
      <c r="A968" s="7">
        <v>0.67083333333333295</v>
      </c>
      <c r="B968" s="1">
        <v>623.59714976555574</v>
      </c>
      <c r="C968" s="2">
        <v>31</v>
      </c>
      <c r="D968" s="2">
        <v>592.59714976555574</v>
      </c>
      <c r="H968" s="1">
        <v>831.46286635407432</v>
      </c>
      <c r="I968" s="2">
        <v>228</v>
      </c>
      <c r="J968" s="2">
        <v>603.46286635407432</v>
      </c>
      <c r="N968" s="1">
        <v>291.012003223926</v>
      </c>
      <c r="O968" s="2">
        <v>191</v>
      </c>
      <c r="P968" s="2">
        <v>100.012003223926</v>
      </c>
      <c r="T968" s="1">
        <v>282.6973745603853</v>
      </c>
      <c r="U968" s="2">
        <v>411</v>
      </c>
      <c r="V968" s="2">
        <v>-128.3026254396147</v>
      </c>
      <c r="Z968" s="2">
        <v>440.68</v>
      </c>
      <c r="AA968" s="2">
        <v>243</v>
      </c>
      <c r="AB968" s="2">
        <v>197.68</v>
      </c>
      <c r="AF968" s="2">
        <v>673.48</v>
      </c>
      <c r="AG968" s="2">
        <v>206</v>
      </c>
      <c r="AH968" s="2">
        <v>467.48</v>
      </c>
      <c r="AL968" s="2">
        <v>698.43</v>
      </c>
      <c r="AM968" s="2">
        <v>625</v>
      </c>
      <c r="AN968" s="2">
        <v>73.42999999999995</v>
      </c>
      <c r="AR968" s="2">
        <v>706.74</v>
      </c>
      <c r="AS968" s="2">
        <v>159</v>
      </c>
      <c r="AT968" s="2">
        <v>547.74</v>
      </c>
      <c r="AX968" s="2">
        <v>606.97</v>
      </c>
      <c r="AY968" s="2">
        <v>734</v>
      </c>
      <c r="AZ968" s="2">
        <v>-127.02999999999997</v>
      </c>
      <c r="BD968" s="2">
        <v>282.7</v>
      </c>
      <c r="BE968" s="2">
        <v>268</v>
      </c>
      <c r="BF968" s="2">
        <v>14.699999999999989</v>
      </c>
    </row>
    <row r="969" spans="1:58" x14ac:dyDescent="0.25">
      <c r="A969" s="7">
        <v>0.67152777777777795</v>
      </c>
      <c r="B969" s="1">
        <v>621.89016656405602</v>
      </c>
      <c r="C969" s="2">
        <v>31</v>
      </c>
      <c r="D969" s="2">
        <v>590.89016656405602</v>
      </c>
      <c r="H969" s="1">
        <v>829.18688875207454</v>
      </c>
      <c r="I969" s="2">
        <v>228</v>
      </c>
      <c r="J969" s="2">
        <v>601.18688875207454</v>
      </c>
      <c r="N969" s="1">
        <v>281.92354217570534</v>
      </c>
      <c r="O969" s="2">
        <v>191</v>
      </c>
      <c r="P969" s="2">
        <v>90.923542175705336</v>
      </c>
      <c r="T969" s="1">
        <v>281.92354217570534</v>
      </c>
      <c r="U969" s="2">
        <v>411</v>
      </c>
      <c r="V969" s="2">
        <v>-129.07645782429466</v>
      </c>
      <c r="Z969" s="2">
        <v>398.01</v>
      </c>
      <c r="AA969" s="2">
        <v>243</v>
      </c>
      <c r="AB969" s="2">
        <v>155.01</v>
      </c>
      <c r="AF969" s="2">
        <v>522.39</v>
      </c>
      <c r="AG969" s="2">
        <v>206</v>
      </c>
      <c r="AH969" s="2">
        <v>316.39</v>
      </c>
      <c r="AL969" s="2">
        <v>696.52</v>
      </c>
      <c r="AM969" s="2">
        <v>625</v>
      </c>
      <c r="AN969" s="2">
        <v>71.519999999999982</v>
      </c>
      <c r="AR969" s="2">
        <v>704.81</v>
      </c>
      <c r="AS969" s="2">
        <v>159</v>
      </c>
      <c r="AT969" s="2">
        <v>545.80999999999995</v>
      </c>
      <c r="AX969" s="2">
        <v>257.05</v>
      </c>
      <c r="AY969" s="2">
        <v>734</v>
      </c>
      <c r="AZ969" s="2">
        <v>-476.95</v>
      </c>
      <c r="BD969" s="2">
        <v>422.89</v>
      </c>
      <c r="BE969" s="2">
        <v>268</v>
      </c>
      <c r="BF969" s="2">
        <v>154.88999999999999</v>
      </c>
    </row>
    <row r="970" spans="1:58" x14ac:dyDescent="0.25">
      <c r="A970" s="7">
        <v>0.67222222222222205</v>
      </c>
      <c r="B970" s="1">
        <v>735.94187741590224</v>
      </c>
      <c r="C970" s="2">
        <v>31</v>
      </c>
      <c r="D970" s="2">
        <v>704.94187741590224</v>
      </c>
      <c r="H970" s="1">
        <v>826.90098586056433</v>
      </c>
      <c r="I970" s="2">
        <v>228</v>
      </c>
      <c r="J970" s="2">
        <v>598.90098586056433</v>
      </c>
      <c r="N970" s="1">
        <v>256.33930561677494</v>
      </c>
      <c r="O970" s="2">
        <v>191</v>
      </c>
      <c r="P970" s="2">
        <v>65.339305616774936</v>
      </c>
      <c r="T970" s="1">
        <v>289.41534505119756</v>
      </c>
      <c r="U970" s="2">
        <v>411</v>
      </c>
      <c r="V970" s="2">
        <v>-121.58465494880244</v>
      </c>
      <c r="Z970" s="2">
        <v>537.49</v>
      </c>
      <c r="AA970" s="2">
        <v>243</v>
      </c>
      <c r="AB970" s="2">
        <v>294.49</v>
      </c>
      <c r="AF970" s="2">
        <v>454.8</v>
      </c>
      <c r="AG970" s="2">
        <v>206</v>
      </c>
      <c r="AH970" s="2">
        <v>248.8</v>
      </c>
      <c r="AL970" s="2">
        <v>694.6</v>
      </c>
      <c r="AM970" s="2">
        <v>625</v>
      </c>
      <c r="AN970" s="2">
        <v>69.600000000000023</v>
      </c>
      <c r="AR970" s="2">
        <v>702.87</v>
      </c>
      <c r="AS970" s="2">
        <v>159</v>
      </c>
      <c r="AT970" s="2">
        <v>543.87</v>
      </c>
      <c r="AX970" s="2">
        <v>248.07</v>
      </c>
      <c r="AY970" s="2">
        <v>734</v>
      </c>
      <c r="AZ970" s="2">
        <v>-485.93</v>
      </c>
      <c r="BD970" s="2">
        <v>446.53</v>
      </c>
      <c r="BE970" s="2">
        <v>268</v>
      </c>
      <c r="BF970" s="2">
        <v>178.52999999999997</v>
      </c>
    </row>
    <row r="971" spans="1:58" x14ac:dyDescent="0.25">
      <c r="A971" s="7">
        <v>0.67291666666666705</v>
      </c>
      <c r="B971" s="1">
        <v>733.89862862782491</v>
      </c>
      <c r="C971" s="2">
        <v>31</v>
      </c>
      <c r="D971" s="2">
        <v>702.89862862782491</v>
      </c>
      <c r="H971" s="1">
        <v>824.60520070542123</v>
      </c>
      <c r="I971" s="2">
        <v>228</v>
      </c>
      <c r="J971" s="2">
        <v>596.60520070542123</v>
      </c>
      <c r="N971" s="1">
        <v>247.38156021162632</v>
      </c>
      <c r="O971" s="2">
        <v>191</v>
      </c>
      <c r="P971" s="2">
        <v>56.381560211626322</v>
      </c>
      <c r="T971" s="1">
        <v>263.87366422573479</v>
      </c>
      <c r="U971" s="2">
        <v>411</v>
      </c>
      <c r="V971" s="2">
        <v>-147.12633577426521</v>
      </c>
      <c r="Z971" s="2">
        <v>544.24</v>
      </c>
      <c r="AA971" s="2">
        <v>243</v>
      </c>
      <c r="AB971" s="2">
        <v>301.24</v>
      </c>
      <c r="AF971" s="2">
        <v>305.10000000000002</v>
      </c>
      <c r="AG971" s="2">
        <v>206</v>
      </c>
      <c r="AH971" s="2">
        <v>99.100000000000023</v>
      </c>
      <c r="AL971" s="2">
        <v>634.95000000000005</v>
      </c>
      <c r="AM971" s="2">
        <v>625</v>
      </c>
      <c r="AN971" s="2">
        <v>9.9500000000000455</v>
      </c>
      <c r="AR971" s="2">
        <v>684.42</v>
      </c>
      <c r="AS971" s="2">
        <v>159</v>
      </c>
      <c r="AT971" s="2">
        <v>525.41999999999996</v>
      </c>
      <c r="AX971" s="2">
        <v>239.14</v>
      </c>
      <c r="AY971" s="2">
        <v>734</v>
      </c>
      <c r="AZ971" s="2">
        <v>-494.86</v>
      </c>
      <c r="BD971" s="2">
        <v>453.53</v>
      </c>
      <c r="BE971" s="2">
        <v>268</v>
      </c>
      <c r="BF971" s="2">
        <v>185.52999999999997</v>
      </c>
    </row>
    <row r="972" spans="1:58" x14ac:dyDescent="0.25">
      <c r="A972" s="7">
        <v>0.67361111111111105</v>
      </c>
      <c r="B972" s="1">
        <v>731.84662308517568</v>
      </c>
      <c r="C972" s="2">
        <v>31</v>
      </c>
      <c r="D972" s="2">
        <v>700.84662308517568</v>
      </c>
      <c r="H972" s="1">
        <v>822.29957650019753</v>
      </c>
      <c r="I972" s="2">
        <v>228</v>
      </c>
      <c r="J972" s="2">
        <v>594.29957650019753</v>
      </c>
      <c r="N972" s="1">
        <v>213.79788989005135</v>
      </c>
      <c r="O972" s="2">
        <v>156</v>
      </c>
      <c r="P972" s="2">
        <v>57.797889890051351</v>
      </c>
      <c r="T972" s="1">
        <v>271.35886024506516</v>
      </c>
      <c r="U972" s="2">
        <v>411</v>
      </c>
      <c r="V972" s="2">
        <v>-139.64113975493484</v>
      </c>
      <c r="Z972" s="2">
        <v>550.94000000000005</v>
      </c>
      <c r="AA972" s="2">
        <v>243</v>
      </c>
      <c r="AB972" s="2">
        <v>307.94000000000005</v>
      </c>
      <c r="AF972" s="2">
        <v>296.02999999999997</v>
      </c>
      <c r="AG972" s="2">
        <v>323</v>
      </c>
      <c r="AH972" s="2">
        <v>-26.970000000000027</v>
      </c>
      <c r="AL972" s="2">
        <v>649.62</v>
      </c>
      <c r="AM972" s="2">
        <v>625</v>
      </c>
      <c r="AN972" s="2">
        <v>24.620000000000005</v>
      </c>
      <c r="AR972" s="2">
        <v>682.51</v>
      </c>
      <c r="AS972" s="2">
        <v>159</v>
      </c>
      <c r="AT972" s="2">
        <v>523.51</v>
      </c>
      <c r="AX972" s="2">
        <v>238.47</v>
      </c>
      <c r="AY972" s="2">
        <v>167</v>
      </c>
      <c r="AZ972" s="2">
        <v>71.47</v>
      </c>
      <c r="BD972" s="2">
        <v>600.28</v>
      </c>
      <c r="BE972" s="2">
        <v>268</v>
      </c>
      <c r="BF972" s="2">
        <v>332.28</v>
      </c>
    </row>
    <row r="973" spans="1:58" x14ac:dyDescent="0.25">
      <c r="A973" s="7">
        <v>0.67430555555555605</v>
      </c>
      <c r="B973" s="1">
        <v>721.58605784794895</v>
      </c>
      <c r="C973" s="2">
        <v>31</v>
      </c>
      <c r="D973" s="2">
        <v>690.58605784794895</v>
      </c>
      <c r="H973" s="1">
        <v>819.98415664539652</v>
      </c>
      <c r="I973" s="2">
        <v>228</v>
      </c>
      <c r="J973" s="2">
        <v>591.98415664539652</v>
      </c>
      <c r="N973" s="1">
        <v>213.19588072780311</v>
      </c>
      <c r="O973" s="2">
        <v>156</v>
      </c>
      <c r="P973" s="2">
        <v>57.195880727803114</v>
      </c>
      <c r="T973" s="1">
        <v>270.59477169298088</v>
      </c>
      <c r="U973" s="2">
        <v>411</v>
      </c>
      <c r="V973" s="2">
        <v>-140.40522830701912</v>
      </c>
      <c r="Z973" s="2">
        <v>631.39</v>
      </c>
      <c r="AA973" s="2">
        <v>243</v>
      </c>
      <c r="AB973" s="2">
        <v>388.39</v>
      </c>
      <c r="AF973" s="2">
        <v>295.19</v>
      </c>
      <c r="AG973" s="2">
        <v>323</v>
      </c>
      <c r="AH973" s="2">
        <v>-27.810000000000002</v>
      </c>
      <c r="AL973" s="2">
        <v>623.19000000000005</v>
      </c>
      <c r="AM973" s="2">
        <v>625</v>
      </c>
      <c r="AN973" s="2">
        <v>-1.8099999999999454</v>
      </c>
      <c r="AR973" s="2">
        <v>664.19</v>
      </c>
      <c r="AS973" s="2">
        <v>159</v>
      </c>
      <c r="AT973" s="2">
        <v>505.19000000000005</v>
      </c>
      <c r="AX973" s="2">
        <v>573.99</v>
      </c>
      <c r="AY973" s="2">
        <v>51</v>
      </c>
      <c r="AZ973" s="2">
        <v>522.99</v>
      </c>
      <c r="BD973" s="2">
        <v>532.99</v>
      </c>
      <c r="BE973" s="2">
        <v>2370</v>
      </c>
      <c r="BF973" s="2">
        <v>-1837.01</v>
      </c>
    </row>
    <row r="974" spans="1:58" x14ac:dyDescent="0.25">
      <c r="A974" s="7">
        <v>0.67500000000000004</v>
      </c>
      <c r="B974" s="1">
        <v>719.53990656042151</v>
      </c>
      <c r="C974" s="2">
        <v>31</v>
      </c>
      <c r="D974" s="2">
        <v>688.53990656042151</v>
      </c>
      <c r="H974" s="1">
        <v>817.65898472775177</v>
      </c>
      <c r="I974" s="2">
        <v>228</v>
      </c>
      <c r="J974" s="2">
        <v>589.65898472775177</v>
      </c>
      <c r="N974" s="1">
        <v>228.94451572377048</v>
      </c>
      <c r="O974" s="2">
        <v>156</v>
      </c>
      <c r="P974" s="2">
        <v>72.944515723770479</v>
      </c>
      <c r="T974" s="1">
        <v>269.82746496015807</v>
      </c>
      <c r="U974" s="2">
        <v>411</v>
      </c>
      <c r="V974" s="2">
        <v>-141.17253503984193</v>
      </c>
      <c r="Z974" s="2">
        <v>629.6</v>
      </c>
      <c r="AA974" s="2">
        <v>243</v>
      </c>
      <c r="AB974" s="2">
        <v>386.6</v>
      </c>
      <c r="AF974" s="2">
        <v>302.52999999999997</v>
      </c>
      <c r="AG974" s="2">
        <v>146</v>
      </c>
      <c r="AH974" s="2">
        <v>156.52999999999997</v>
      </c>
      <c r="AL974" s="2">
        <v>605.07000000000005</v>
      </c>
      <c r="AM974" s="2">
        <v>625</v>
      </c>
      <c r="AN974" s="2">
        <v>-19.92999999999995</v>
      </c>
      <c r="AR974" s="2">
        <v>662.3</v>
      </c>
      <c r="AS974" s="2">
        <v>159</v>
      </c>
      <c r="AT974" s="2">
        <v>503.29999999999995</v>
      </c>
      <c r="AX974" s="2">
        <v>547.83000000000004</v>
      </c>
      <c r="AY974" s="2">
        <v>51</v>
      </c>
      <c r="AZ974" s="2">
        <v>496.83000000000004</v>
      </c>
      <c r="BD974" s="2">
        <v>531.48</v>
      </c>
      <c r="BE974" s="2">
        <v>2370</v>
      </c>
      <c r="BF974" s="2">
        <v>-1838.52</v>
      </c>
    </row>
    <row r="975" spans="1:58" x14ac:dyDescent="0.25">
      <c r="A975" s="7">
        <v>0.67569444444444404</v>
      </c>
      <c r="B975" s="1">
        <v>725.638453022357</v>
      </c>
      <c r="C975" s="2">
        <v>31</v>
      </c>
      <c r="D975" s="2">
        <v>694.638453022357</v>
      </c>
      <c r="H975" s="1">
        <v>815.32410451950227</v>
      </c>
      <c r="I975" s="2">
        <v>228</v>
      </c>
      <c r="J975" s="2">
        <v>587.32410451950227</v>
      </c>
      <c r="N975" s="1">
        <v>244.59723135585068</v>
      </c>
      <c r="O975" s="2">
        <v>156</v>
      </c>
      <c r="P975" s="2">
        <v>88.597231355850681</v>
      </c>
      <c r="T975" s="1">
        <v>260.90371344624072</v>
      </c>
      <c r="U975" s="2">
        <v>2585</v>
      </c>
      <c r="V975" s="2">
        <v>-2324.0962865537595</v>
      </c>
      <c r="Z975" s="2">
        <v>709.33</v>
      </c>
      <c r="AA975" s="2">
        <v>53</v>
      </c>
      <c r="AB975" s="2">
        <v>656.33</v>
      </c>
      <c r="AF975" s="2">
        <v>285.36</v>
      </c>
      <c r="AG975" s="2">
        <v>146</v>
      </c>
      <c r="AH975" s="2">
        <v>139.36000000000001</v>
      </c>
      <c r="AL975" s="2">
        <v>595.19000000000005</v>
      </c>
      <c r="AM975" s="2">
        <v>625</v>
      </c>
      <c r="AN975" s="2">
        <v>-29.809999999999945</v>
      </c>
      <c r="AR975" s="2">
        <v>660.41</v>
      </c>
      <c r="AS975" s="2">
        <v>159</v>
      </c>
      <c r="AT975" s="2">
        <v>501.40999999999997</v>
      </c>
      <c r="AX975" s="2">
        <v>635.95000000000005</v>
      </c>
      <c r="AY975" s="2">
        <v>51</v>
      </c>
      <c r="AZ975" s="2">
        <v>584.95000000000005</v>
      </c>
      <c r="BD975" s="2">
        <v>595.19000000000005</v>
      </c>
      <c r="BE975" s="2">
        <v>2370</v>
      </c>
      <c r="BF975" s="2">
        <v>-1774.81</v>
      </c>
    </row>
    <row r="976" spans="1:58" x14ac:dyDescent="0.25">
      <c r="A976" s="7">
        <v>0.67638888888888904</v>
      </c>
      <c r="B976" s="1">
        <v>739.81139957968128</v>
      </c>
      <c r="C976" s="2">
        <v>31</v>
      </c>
      <c r="D976" s="2">
        <v>708.81139957968128</v>
      </c>
      <c r="H976" s="1">
        <v>812.97955997767167</v>
      </c>
      <c r="I976" s="2">
        <v>228</v>
      </c>
      <c r="J976" s="2">
        <v>584.97955997767167</v>
      </c>
      <c r="N976" s="1">
        <v>243.89386799330151</v>
      </c>
      <c r="O976" s="2">
        <v>245</v>
      </c>
      <c r="P976" s="2">
        <v>-1.1061320066984877</v>
      </c>
      <c r="T976" s="1">
        <v>252.02366359307823</v>
      </c>
      <c r="U976" s="2">
        <v>2585</v>
      </c>
      <c r="V976" s="2">
        <v>-2332.9763364069217</v>
      </c>
      <c r="Z976" s="2">
        <v>682.9</v>
      </c>
      <c r="AA976" s="2">
        <v>53</v>
      </c>
      <c r="AB976" s="2">
        <v>629.9</v>
      </c>
      <c r="AF976" s="2">
        <v>300.8</v>
      </c>
      <c r="AG976" s="2">
        <v>146</v>
      </c>
      <c r="AH976" s="2">
        <v>154.80000000000001</v>
      </c>
      <c r="AL976" s="2">
        <v>593.48</v>
      </c>
      <c r="AM976" s="2">
        <v>625</v>
      </c>
      <c r="AN976" s="2">
        <v>-31.519999999999982</v>
      </c>
      <c r="AR976" s="2">
        <v>658.51</v>
      </c>
      <c r="AS976" s="2">
        <v>159</v>
      </c>
      <c r="AT976" s="2">
        <v>499.51</v>
      </c>
      <c r="AX976" s="2">
        <v>593.48</v>
      </c>
      <c r="AY976" s="2">
        <v>51</v>
      </c>
      <c r="AZ976" s="2">
        <v>542.48</v>
      </c>
      <c r="BD976" s="2">
        <v>593.48</v>
      </c>
      <c r="BE976" s="2">
        <v>268</v>
      </c>
      <c r="BF976" s="2">
        <v>325.48</v>
      </c>
    </row>
    <row r="977" spans="1:58" x14ac:dyDescent="0.25">
      <c r="A977" s="7">
        <v>0.67708333333333304</v>
      </c>
      <c r="B977" s="1">
        <v>753.88161757631008</v>
      </c>
      <c r="C977" s="2">
        <v>31</v>
      </c>
      <c r="D977" s="2">
        <v>722.88161757631008</v>
      </c>
      <c r="H977" s="1">
        <v>810.62539524334409</v>
      </c>
      <c r="I977" s="2">
        <v>228</v>
      </c>
      <c r="J977" s="2">
        <v>582.62539524334409</v>
      </c>
      <c r="N977" s="1">
        <v>324.25015809733765</v>
      </c>
      <c r="O977" s="2">
        <v>245</v>
      </c>
      <c r="P977" s="2">
        <v>79.250158097337646</v>
      </c>
      <c r="T977" s="1">
        <v>259.40012647787012</v>
      </c>
      <c r="U977" s="2">
        <v>2585</v>
      </c>
      <c r="V977" s="2">
        <v>-2325.5998735221301</v>
      </c>
      <c r="Z977" s="2">
        <v>672.82</v>
      </c>
      <c r="AA977" s="2">
        <v>53</v>
      </c>
      <c r="AB977" s="2">
        <v>619.82000000000005</v>
      </c>
      <c r="AF977" s="2">
        <v>324.25</v>
      </c>
      <c r="AG977" s="2">
        <v>146</v>
      </c>
      <c r="AH977" s="2">
        <v>178.25</v>
      </c>
      <c r="AL977" s="2">
        <v>616.08000000000004</v>
      </c>
      <c r="AM977" s="2">
        <v>2695</v>
      </c>
      <c r="AN977" s="2">
        <v>-2078.92</v>
      </c>
      <c r="AR977" s="2">
        <v>656.61</v>
      </c>
      <c r="AS977" s="2">
        <v>159</v>
      </c>
      <c r="AT977" s="2">
        <v>497.61</v>
      </c>
      <c r="AX977" s="2">
        <v>372.89</v>
      </c>
      <c r="AY977" s="2">
        <v>51</v>
      </c>
      <c r="AZ977" s="2">
        <v>321.89</v>
      </c>
      <c r="BD977" s="2">
        <v>599.86</v>
      </c>
      <c r="BE977" s="2">
        <v>268</v>
      </c>
      <c r="BF977" s="2">
        <v>331.86</v>
      </c>
    </row>
    <row r="978" spans="1:58" x14ac:dyDescent="0.25">
      <c r="A978" s="7">
        <v>0.67777777777777803</v>
      </c>
      <c r="B978" s="1">
        <v>792.09642154812445</v>
      </c>
      <c r="C978" s="2">
        <v>31</v>
      </c>
      <c r="D978" s="2">
        <v>761.09642154812445</v>
      </c>
      <c r="H978" s="1">
        <v>808.26165464094345</v>
      </c>
      <c r="I978" s="2">
        <v>66</v>
      </c>
      <c r="J978" s="2">
        <v>742.26165464094345</v>
      </c>
      <c r="N978" s="1">
        <v>307.1394287635585</v>
      </c>
      <c r="O978" s="2">
        <v>245</v>
      </c>
      <c r="P978" s="2">
        <v>62.139428763558499</v>
      </c>
      <c r="T978" s="1">
        <v>242.47849639228298</v>
      </c>
      <c r="U978" s="2">
        <v>2585</v>
      </c>
      <c r="V978" s="2">
        <v>-2342.521503607717</v>
      </c>
      <c r="Z978" s="2">
        <v>670.86</v>
      </c>
      <c r="AA978" s="2">
        <v>53</v>
      </c>
      <c r="AB978" s="2">
        <v>617.86</v>
      </c>
      <c r="AF978" s="2">
        <v>331.39</v>
      </c>
      <c r="AG978" s="2">
        <v>146</v>
      </c>
      <c r="AH978" s="2">
        <v>185.39</v>
      </c>
      <c r="AL978" s="2">
        <v>614.28</v>
      </c>
      <c r="AM978" s="2">
        <v>2695</v>
      </c>
      <c r="AN978" s="2">
        <v>-2080.7200000000003</v>
      </c>
      <c r="AR978" s="2">
        <v>654.69000000000005</v>
      </c>
      <c r="AS978" s="2">
        <v>159</v>
      </c>
      <c r="AT978" s="2">
        <v>495.69000000000005</v>
      </c>
      <c r="AX978" s="2">
        <v>290.97000000000003</v>
      </c>
      <c r="AY978" s="2">
        <v>51</v>
      </c>
      <c r="AZ978" s="2">
        <v>239.97000000000003</v>
      </c>
      <c r="BD978" s="2">
        <v>598.11</v>
      </c>
      <c r="BE978" s="2">
        <v>268</v>
      </c>
      <c r="BF978" s="2">
        <v>330.11</v>
      </c>
    </row>
    <row r="979" spans="1:58" x14ac:dyDescent="0.25">
      <c r="A979" s="7">
        <v>0.67847222222222203</v>
      </c>
      <c r="B979" s="1">
        <v>717.24066058298365</v>
      </c>
      <c r="C979" s="2">
        <v>31</v>
      </c>
      <c r="D979" s="2">
        <v>686.24066058298365</v>
      </c>
      <c r="H979" s="1">
        <v>805.88838267750953</v>
      </c>
      <c r="I979" s="2">
        <v>66</v>
      </c>
      <c r="J979" s="2">
        <v>739.88838267750953</v>
      </c>
      <c r="N979" s="1">
        <v>330.41423689777889</v>
      </c>
      <c r="O979" s="2">
        <v>245</v>
      </c>
      <c r="P979" s="2">
        <v>85.414236897778892</v>
      </c>
      <c r="T979" s="1">
        <v>265.94316628357814</v>
      </c>
      <c r="U979" s="2">
        <v>2585</v>
      </c>
      <c r="V979" s="2">
        <v>-2319.0568337164218</v>
      </c>
      <c r="Z979" s="2">
        <v>668.89</v>
      </c>
      <c r="AA979" s="2">
        <v>53</v>
      </c>
      <c r="AB979" s="2">
        <v>615.89</v>
      </c>
      <c r="AF979" s="2">
        <v>338.47</v>
      </c>
      <c r="AG979" s="2">
        <v>146</v>
      </c>
      <c r="AH979" s="2">
        <v>192.47000000000003</v>
      </c>
      <c r="AL979" s="2">
        <v>733.36</v>
      </c>
      <c r="AM979" s="2">
        <v>2695</v>
      </c>
      <c r="AN979" s="2">
        <v>-1961.6399999999999</v>
      </c>
      <c r="AR979" s="2">
        <v>652.77</v>
      </c>
      <c r="AS979" s="2">
        <v>159</v>
      </c>
      <c r="AT979" s="2">
        <v>493.77</v>
      </c>
      <c r="AX979" s="2">
        <v>290.12</v>
      </c>
      <c r="AY979" s="2">
        <v>51</v>
      </c>
      <c r="AZ979" s="2">
        <v>239.12</v>
      </c>
      <c r="BD979" s="2">
        <v>491.59</v>
      </c>
      <c r="BE979" s="2">
        <v>268</v>
      </c>
      <c r="BF979" s="2">
        <v>223.58999999999997</v>
      </c>
    </row>
    <row r="980" spans="1:58" x14ac:dyDescent="0.25">
      <c r="A980" s="7">
        <v>0.67916666666666703</v>
      </c>
      <c r="B980" s="1">
        <v>723.15506163777991</v>
      </c>
      <c r="C980" s="2">
        <v>31</v>
      </c>
      <c r="D980" s="2">
        <v>692.15506163777991</v>
      </c>
      <c r="H980" s="1">
        <v>803.50562404197763</v>
      </c>
      <c r="I980" s="2">
        <v>66</v>
      </c>
      <c r="J980" s="2">
        <v>737.50562404197763</v>
      </c>
      <c r="N980" s="1">
        <v>321.4022496167911</v>
      </c>
      <c r="O980" s="2">
        <v>245</v>
      </c>
      <c r="P980" s="2">
        <v>76.402249616791096</v>
      </c>
      <c r="T980" s="1">
        <v>289.26202465511193</v>
      </c>
      <c r="U980" s="2">
        <v>2585</v>
      </c>
      <c r="V980" s="2">
        <v>-2295.7379753448881</v>
      </c>
      <c r="Z980" s="2">
        <v>506.21</v>
      </c>
      <c r="AA980" s="2">
        <v>53</v>
      </c>
      <c r="AB980" s="2">
        <v>453.21</v>
      </c>
      <c r="AF980" s="2">
        <v>329.44</v>
      </c>
      <c r="AG980" s="2">
        <v>146</v>
      </c>
      <c r="AH980" s="2">
        <v>183.44</v>
      </c>
      <c r="AL980" s="2">
        <v>795.47</v>
      </c>
      <c r="AM980" s="2">
        <v>416</v>
      </c>
      <c r="AN980" s="2">
        <v>379.47</v>
      </c>
      <c r="AR980" s="2">
        <v>658.87</v>
      </c>
      <c r="AS980" s="2">
        <v>1371</v>
      </c>
      <c r="AT980" s="2">
        <v>-712.13</v>
      </c>
      <c r="AX980" s="2">
        <v>305.33</v>
      </c>
      <c r="AY980" s="2">
        <v>51</v>
      </c>
      <c r="AZ980" s="2">
        <v>254.32999999999998</v>
      </c>
      <c r="BD980" s="2">
        <v>498.17</v>
      </c>
      <c r="BE980" s="2">
        <v>268</v>
      </c>
      <c r="BF980" s="2">
        <v>230.17000000000002</v>
      </c>
    </row>
    <row r="981" spans="1:58" x14ac:dyDescent="0.25">
      <c r="A981" s="7">
        <v>0.67986111111111103</v>
      </c>
      <c r="B981" s="1">
        <v>712.99094700796741</v>
      </c>
      <c r="C981" s="2">
        <v>31</v>
      </c>
      <c r="D981" s="2">
        <v>681.99094700796741</v>
      </c>
      <c r="H981" s="1">
        <v>801.11342360445769</v>
      </c>
      <c r="I981" s="2">
        <v>66</v>
      </c>
      <c r="J981" s="2">
        <v>735.11342360445769</v>
      </c>
      <c r="N981" s="1">
        <v>272.37856402551557</v>
      </c>
      <c r="O981" s="2">
        <v>245</v>
      </c>
      <c r="P981" s="2">
        <v>27.378564025515573</v>
      </c>
      <c r="T981" s="1">
        <v>376.52330909409511</v>
      </c>
      <c r="U981" s="2">
        <v>2585</v>
      </c>
      <c r="V981" s="2">
        <v>-2208.4766909059049</v>
      </c>
      <c r="Z981" s="2">
        <v>592.82000000000005</v>
      </c>
      <c r="AA981" s="2">
        <v>53</v>
      </c>
      <c r="AB981" s="2">
        <v>539.82000000000005</v>
      </c>
      <c r="AF981" s="2">
        <v>400.56</v>
      </c>
      <c r="AG981" s="2">
        <v>146</v>
      </c>
      <c r="AH981" s="2">
        <v>254.56</v>
      </c>
      <c r="AL981" s="2">
        <v>801.11</v>
      </c>
      <c r="AM981" s="2">
        <v>416</v>
      </c>
      <c r="AN981" s="2">
        <v>385.11</v>
      </c>
      <c r="AR981" s="2">
        <v>656.91</v>
      </c>
      <c r="AS981" s="2">
        <v>1371</v>
      </c>
      <c r="AT981" s="2">
        <v>-714.09</v>
      </c>
      <c r="AX981" s="2">
        <v>448.62</v>
      </c>
      <c r="AY981" s="2">
        <v>51</v>
      </c>
      <c r="AZ981" s="2">
        <v>397.62</v>
      </c>
      <c r="BD981" s="2">
        <v>496.69</v>
      </c>
      <c r="BE981" s="2">
        <v>268</v>
      </c>
      <c r="BF981" s="2">
        <v>228.69</v>
      </c>
    </row>
    <row r="982" spans="1:58" x14ac:dyDescent="0.25">
      <c r="A982" s="7">
        <v>0.68055555555555602</v>
      </c>
      <c r="B982" s="1">
        <v>702.86640724565154</v>
      </c>
      <c r="C982" s="2">
        <v>31</v>
      </c>
      <c r="D982" s="2">
        <v>671.86640724565154</v>
      </c>
      <c r="H982" s="1">
        <v>798.7118264155132</v>
      </c>
      <c r="I982" s="2">
        <v>66</v>
      </c>
      <c r="J982" s="2">
        <v>732.7118264155132</v>
      </c>
      <c r="N982" s="1">
        <v>255.58778445296423</v>
      </c>
      <c r="O982" s="2">
        <v>245</v>
      </c>
      <c r="P982" s="2">
        <v>10.587784452964229</v>
      </c>
      <c r="T982" s="1">
        <v>367.40744015113609</v>
      </c>
      <c r="U982" s="2">
        <v>2585</v>
      </c>
      <c r="V982" s="2">
        <v>-2217.5925598488639</v>
      </c>
      <c r="Z982" s="2">
        <v>311.5</v>
      </c>
      <c r="AA982" s="2">
        <v>53</v>
      </c>
      <c r="AB982" s="2">
        <v>258.5</v>
      </c>
      <c r="AF982" s="2">
        <v>407.34</v>
      </c>
      <c r="AG982" s="2">
        <v>146</v>
      </c>
      <c r="AH982" s="2">
        <v>261.33999999999997</v>
      </c>
      <c r="AL982" s="2">
        <v>798.71</v>
      </c>
      <c r="AM982" s="2">
        <v>416</v>
      </c>
      <c r="AN982" s="2">
        <v>382.71000000000004</v>
      </c>
      <c r="AR982" s="2">
        <v>742.8</v>
      </c>
      <c r="AS982" s="2">
        <v>1371</v>
      </c>
      <c r="AT982" s="2">
        <v>-628.20000000000005</v>
      </c>
      <c r="AX982" s="2">
        <v>407.34</v>
      </c>
      <c r="AY982" s="2">
        <v>51</v>
      </c>
      <c r="AZ982" s="2">
        <v>356.34</v>
      </c>
      <c r="BD982" s="2">
        <v>303.51</v>
      </c>
      <c r="BE982" s="2">
        <v>268</v>
      </c>
      <c r="BF982" s="2">
        <v>35.509999999999991</v>
      </c>
    </row>
    <row r="983" spans="1:58" x14ac:dyDescent="0.25">
      <c r="A983" s="7">
        <v>0.68125000000000002</v>
      </c>
      <c r="B983" s="1">
        <v>645.00371094140883</v>
      </c>
      <c r="C983" s="2">
        <v>31</v>
      </c>
      <c r="D983" s="2">
        <v>614.00371094140883</v>
      </c>
      <c r="H983" s="1">
        <v>796.30087770544287</v>
      </c>
      <c r="I983" s="2">
        <v>66</v>
      </c>
      <c r="J983" s="2">
        <v>730.30087770544287</v>
      </c>
      <c r="N983" s="1">
        <v>254.8162808657417</v>
      </c>
      <c r="O983" s="2">
        <v>245</v>
      </c>
      <c r="P983" s="2">
        <v>9.8162808657417031</v>
      </c>
      <c r="T983" s="1">
        <v>358.33539496744925</v>
      </c>
      <c r="U983" s="2">
        <v>2585</v>
      </c>
      <c r="V983" s="2">
        <v>-2226.6646050325508</v>
      </c>
      <c r="Z983" s="2">
        <v>302.58999999999997</v>
      </c>
      <c r="AA983" s="2">
        <v>53</v>
      </c>
      <c r="AB983" s="2">
        <v>249.58999999999997</v>
      </c>
      <c r="AF983" s="2">
        <v>692.78</v>
      </c>
      <c r="AG983" s="2">
        <v>251</v>
      </c>
      <c r="AH983" s="2">
        <v>441.78</v>
      </c>
      <c r="AL983" s="2">
        <v>796.3</v>
      </c>
      <c r="AM983" s="2">
        <v>416</v>
      </c>
      <c r="AN983" s="2">
        <v>380.29999999999995</v>
      </c>
      <c r="AR983" s="2">
        <v>660.93</v>
      </c>
      <c r="AS983" s="2">
        <v>1530</v>
      </c>
      <c r="AT983" s="2">
        <v>-869.07</v>
      </c>
      <c r="AX983" s="2">
        <v>406.11</v>
      </c>
      <c r="AY983" s="2">
        <v>51</v>
      </c>
      <c r="AZ983" s="2">
        <v>355.11</v>
      </c>
      <c r="BD983" s="2">
        <v>342.41</v>
      </c>
      <c r="BE983" s="2">
        <v>268</v>
      </c>
      <c r="BF983" s="2">
        <v>74.410000000000025</v>
      </c>
    </row>
    <row r="984" spans="1:58" x14ac:dyDescent="0.25">
      <c r="A984" s="7">
        <v>0.68194444444444402</v>
      </c>
      <c r="B984" s="1">
        <v>500.1447924166439</v>
      </c>
      <c r="C984" s="2">
        <v>176</v>
      </c>
      <c r="D984" s="2">
        <v>324.1447924166439</v>
      </c>
      <c r="H984" s="1">
        <v>793.88062288356161</v>
      </c>
      <c r="I984" s="2">
        <v>66</v>
      </c>
      <c r="J984" s="2">
        <v>727.88062288356161</v>
      </c>
      <c r="N984" s="1">
        <v>261.98060555157537</v>
      </c>
      <c r="O984" s="2">
        <v>455</v>
      </c>
      <c r="P984" s="2">
        <v>-193.01939444842463</v>
      </c>
      <c r="T984" s="1">
        <v>333.42986161109593</v>
      </c>
      <c r="U984" s="2">
        <v>2585</v>
      </c>
      <c r="V984" s="2">
        <v>-2251.5701383889041</v>
      </c>
      <c r="Z984" s="2">
        <v>309.61</v>
      </c>
      <c r="AA984" s="2">
        <v>53</v>
      </c>
      <c r="AB984" s="2">
        <v>256.61</v>
      </c>
      <c r="AF984" s="2">
        <v>706.55</v>
      </c>
      <c r="AG984" s="2">
        <v>251</v>
      </c>
      <c r="AH984" s="2">
        <v>455.54999999999995</v>
      </c>
      <c r="AL984" s="2">
        <v>793.88</v>
      </c>
      <c r="AM984" s="2">
        <v>416</v>
      </c>
      <c r="AN984" s="2">
        <v>377.88</v>
      </c>
      <c r="AR984" s="2">
        <v>658.92</v>
      </c>
      <c r="AS984" s="2">
        <v>1530</v>
      </c>
      <c r="AT984" s="2">
        <v>-871.08</v>
      </c>
      <c r="AX984" s="2">
        <v>396.94</v>
      </c>
      <c r="AY984" s="2">
        <v>51</v>
      </c>
      <c r="AZ984" s="2">
        <v>345.94</v>
      </c>
      <c r="BD984" s="2">
        <v>349.31</v>
      </c>
      <c r="BE984" s="2">
        <v>268</v>
      </c>
      <c r="BF984" s="2">
        <v>81.31</v>
      </c>
    </row>
    <row r="985" spans="1:58" x14ac:dyDescent="0.25">
      <c r="A985" s="7">
        <v>0.68263888888888902</v>
      </c>
      <c r="B985" s="1">
        <v>514.44321989936566</v>
      </c>
      <c r="C985" s="2">
        <v>176</v>
      </c>
      <c r="D985" s="2">
        <v>338.44321989936566</v>
      </c>
      <c r="H985" s="1">
        <v>664.81893033148799</v>
      </c>
      <c r="I985" s="2">
        <v>66</v>
      </c>
      <c r="J985" s="2">
        <v>598.81893033148799</v>
      </c>
      <c r="N985" s="1">
        <v>253.26435441199538</v>
      </c>
      <c r="O985" s="2">
        <v>2762</v>
      </c>
      <c r="P985" s="2">
        <v>-2508.7356455880044</v>
      </c>
      <c r="T985" s="1">
        <v>332.409465165744</v>
      </c>
      <c r="U985" s="2">
        <v>2585</v>
      </c>
      <c r="V985" s="2">
        <v>-2252.5905348342558</v>
      </c>
      <c r="Z985" s="2">
        <v>348.24</v>
      </c>
      <c r="AA985" s="2">
        <v>53</v>
      </c>
      <c r="AB985" s="2">
        <v>295.24</v>
      </c>
      <c r="AF985" s="2">
        <v>704.39</v>
      </c>
      <c r="AG985" s="2">
        <v>428</v>
      </c>
      <c r="AH985" s="2">
        <v>276.39</v>
      </c>
      <c r="AL985" s="2">
        <v>791.45</v>
      </c>
      <c r="AM985" s="2">
        <v>416</v>
      </c>
      <c r="AN985" s="2">
        <v>375.45000000000005</v>
      </c>
      <c r="AR985" s="2">
        <v>364.07</v>
      </c>
      <c r="AS985" s="2">
        <v>1530</v>
      </c>
      <c r="AT985" s="2">
        <v>-1165.93</v>
      </c>
      <c r="AX985" s="2">
        <v>387.81</v>
      </c>
      <c r="AY985" s="2">
        <v>51</v>
      </c>
      <c r="AZ985" s="2">
        <v>336.81</v>
      </c>
      <c r="BD985" s="2">
        <v>300.75</v>
      </c>
      <c r="BE985" s="2">
        <v>268</v>
      </c>
      <c r="BF985" s="2">
        <v>32.75</v>
      </c>
    </row>
    <row r="986" spans="1:58" x14ac:dyDescent="0.25">
      <c r="A986" s="7">
        <v>0.68333333333333302</v>
      </c>
      <c r="B986" s="1">
        <v>504.96792155674376</v>
      </c>
      <c r="C986" s="2">
        <v>176</v>
      </c>
      <c r="D986" s="2">
        <v>328.96792155674376</v>
      </c>
      <c r="H986" s="1">
        <v>670.66052081755026</v>
      </c>
      <c r="I986" s="2">
        <v>66</v>
      </c>
      <c r="J986" s="2">
        <v>604.66052081755026</v>
      </c>
      <c r="N986" s="1">
        <v>260.37408455269599</v>
      </c>
      <c r="O986" s="2">
        <v>2762</v>
      </c>
      <c r="P986" s="2">
        <v>-2501.6259154473041</v>
      </c>
      <c r="T986" s="1">
        <v>331.38519852161312</v>
      </c>
      <c r="U986" s="2">
        <v>2585</v>
      </c>
      <c r="V986" s="2">
        <v>-2253.6148014783867</v>
      </c>
      <c r="Z986" s="2">
        <v>347.17</v>
      </c>
      <c r="AA986" s="2">
        <v>53</v>
      </c>
      <c r="AB986" s="2">
        <v>294.17</v>
      </c>
      <c r="AF986" s="2">
        <v>710.11</v>
      </c>
      <c r="AG986" s="2">
        <v>428</v>
      </c>
      <c r="AH986" s="2">
        <v>282.11</v>
      </c>
      <c r="AL986" s="2">
        <v>789.01</v>
      </c>
      <c r="AM986" s="2">
        <v>416</v>
      </c>
      <c r="AN986" s="2">
        <v>373.01</v>
      </c>
      <c r="AR986" s="2">
        <v>394.51</v>
      </c>
      <c r="AS986" s="2">
        <v>1530</v>
      </c>
      <c r="AT986" s="2">
        <v>-1135.49</v>
      </c>
      <c r="AX986" s="2">
        <v>370.84</v>
      </c>
      <c r="AY986" s="2">
        <v>51</v>
      </c>
      <c r="AZ986" s="2">
        <v>319.83999999999997</v>
      </c>
      <c r="BD986" s="2">
        <v>315.60000000000002</v>
      </c>
      <c r="BE986" s="2">
        <v>1347</v>
      </c>
      <c r="BF986" s="2">
        <v>-1031.4000000000001</v>
      </c>
    </row>
    <row r="987" spans="1:58" x14ac:dyDescent="0.25">
      <c r="A987" s="7">
        <v>0.68402777777777801</v>
      </c>
      <c r="B987" s="1">
        <v>267.43192269353966</v>
      </c>
      <c r="C987" s="2">
        <v>176</v>
      </c>
      <c r="D987" s="2">
        <v>91.431922693539661</v>
      </c>
      <c r="H987" s="1">
        <v>668.57980673384918</v>
      </c>
      <c r="I987" s="2">
        <v>66</v>
      </c>
      <c r="J987" s="2">
        <v>602.57980673384918</v>
      </c>
      <c r="N987" s="1">
        <v>243.83498833822733</v>
      </c>
      <c r="O987" s="2">
        <v>2762</v>
      </c>
      <c r="P987" s="2">
        <v>-2518.1650116617725</v>
      </c>
      <c r="T987" s="1">
        <v>322.49143618926837</v>
      </c>
      <c r="U987" s="2">
        <v>2585</v>
      </c>
      <c r="V987" s="2">
        <v>-2262.5085638107316</v>
      </c>
      <c r="Z987" s="2">
        <v>267.43</v>
      </c>
      <c r="AA987" s="2">
        <v>53</v>
      </c>
      <c r="AB987" s="2">
        <v>214.43</v>
      </c>
      <c r="AF987" s="2">
        <v>700.04</v>
      </c>
      <c r="AG987" s="2">
        <v>746</v>
      </c>
      <c r="AH987" s="2">
        <v>-45.960000000000036</v>
      </c>
      <c r="AL987" s="2">
        <v>786.56</v>
      </c>
      <c r="AM987" s="2">
        <v>527</v>
      </c>
      <c r="AN987" s="2">
        <v>259.55999999999995</v>
      </c>
      <c r="AR987" s="2">
        <v>401.15</v>
      </c>
      <c r="AS987" s="2">
        <v>1530</v>
      </c>
      <c r="AT987" s="2">
        <v>-1128.8499999999999</v>
      </c>
      <c r="AX987" s="2">
        <v>369.69</v>
      </c>
      <c r="AY987" s="2">
        <v>51</v>
      </c>
      <c r="AZ987" s="2">
        <v>318.69</v>
      </c>
      <c r="BD987" s="2">
        <v>322.49</v>
      </c>
      <c r="BE987" s="2">
        <v>1347</v>
      </c>
      <c r="BF987" s="2">
        <v>-1024.51</v>
      </c>
    </row>
    <row r="988" spans="1:58" x14ac:dyDescent="0.25">
      <c r="A988" s="7">
        <v>0.68472222222222201</v>
      </c>
      <c r="B988" s="1">
        <v>266.59653534250037</v>
      </c>
      <c r="C988" s="2">
        <v>176</v>
      </c>
      <c r="D988" s="2">
        <v>90.596535342500374</v>
      </c>
      <c r="H988" s="1">
        <v>666.49133835625094</v>
      </c>
      <c r="I988" s="2">
        <v>66</v>
      </c>
      <c r="J988" s="2">
        <v>600.49133835625094</v>
      </c>
      <c r="N988" s="1">
        <v>250.91438620470626</v>
      </c>
      <c r="O988" s="2">
        <v>2762</v>
      </c>
      <c r="P988" s="2">
        <v>-2511.0856137952937</v>
      </c>
      <c r="T988" s="1">
        <v>399.89480301375056</v>
      </c>
      <c r="U988" s="2">
        <v>2585</v>
      </c>
      <c r="V988" s="2">
        <v>-2185.1051969862492</v>
      </c>
      <c r="Z988" s="2">
        <v>266.60000000000002</v>
      </c>
      <c r="AA988" s="2">
        <v>53</v>
      </c>
      <c r="AB988" s="2">
        <v>213.60000000000002</v>
      </c>
      <c r="AF988" s="2">
        <v>509.67</v>
      </c>
      <c r="AG988" s="2">
        <v>746</v>
      </c>
      <c r="AH988" s="2">
        <v>-236.32999999999998</v>
      </c>
      <c r="AL988" s="2">
        <v>784.11</v>
      </c>
      <c r="AM988" s="2">
        <v>527</v>
      </c>
      <c r="AN988" s="2">
        <v>257.11</v>
      </c>
      <c r="AR988" s="2">
        <v>188.19</v>
      </c>
      <c r="AS988" s="2">
        <v>1530</v>
      </c>
      <c r="AT988" s="2">
        <v>-1341.81</v>
      </c>
      <c r="AX988" s="2">
        <v>352.85</v>
      </c>
      <c r="AY988" s="2">
        <v>51</v>
      </c>
      <c r="AZ988" s="2">
        <v>301.85000000000002</v>
      </c>
      <c r="BD988" s="2">
        <v>713.54</v>
      </c>
      <c r="BE988" s="2">
        <v>1347</v>
      </c>
      <c r="BF988" s="2">
        <v>-633.46</v>
      </c>
    </row>
    <row r="989" spans="1:58" x14ac:dyDescent="0.25">
      <c r="A989" s="7">
        <v>0.68541666666666701</v>
      </c>
      <c r="B989" s="1">
        <v>257.9416484251114</v>
      </c>
      <c r="C989" s="2">
        <v>176</v>
      </c>
      <c r="D989" s="2">
        <v>81.941648425111396</v>
      </c>
      <c r="H989" s="1">
        <v>672.21156862301746</v>
      </c>
      <c r="I989" s="2">
        <v>66</v>
      </c>
      <c r="J989" s="2">
        <v>606.21156862301746</v>
      </c>
      <c r="N989" s="1">
        <v>250.12523483647161</v>
      </c>
      <c r="O989" s="2">
        <v>2762</v>
      </c>
      <c r="P989" s="2">
        <v>-2511.8747651635285</v>
      </c>
      <c r="T989" s="1">
        <v>422.08633378654588</v>
      </c>
      <c r="U989" s="2">
        <v>2585</v>
      </c>
      <c r="V989" s="2">
        <v>-2162.9136662134542</v>
      </c>
      <c r="Z989" s="2">
        <v>257.94</v>
      </c>
      <c r="AA989" s="2">
        <v>53</v>
      </c>
      <c r="AB989" s="2">
        <v>204.94</v>
      </c>
      <c r="AF989" s="2">
        <v>656.58</v>
      </c>
      <c r="AG989" s="2">
        <v>746</v>
      </c>
      <c r="AH989" s="2">
        <v>-89.419999999999959</v>
      </c>
      <c r="AL989" s="2">
        <v>781.64</v>
      </c>
      <c r="AM989" s="2">
        <v>527</v>
      </c>
      <c r="AN989" s="2">
        <v>254.64</v>
      </c>
      <c r="AR989" s="2">
        <v>179.78</v>
      </c>
      <c r="AS989" s="2">
        <v>1530</v>
      </c>
      <c r="AT989" s="2">
        <v>-1350.22</v>
      </c>
      <c r="AX989" s="2">
        <v>343.92</v>
      </c>
      <c r="AY989" s="2">
        <v>51</v>
      </c>
      <c r="AZ989" s="2">
        <v>292.92</v>
      </c>
      <c r="BD989" s="2">
        <v>422.09</v>
      </c>
      <c r="BE989" s="2">
        <v>1347</v>
      </c>
      <c r="BF989" s="2">
        <v>-924.91000000000008</v>
      </c>
    </row>
    <row r="990" spans="1:58" x14ac:dyDescent="0.25">
      <c r="A990" s="7">
        <v>0.68611111111111101</v>
      </c>
      <c r="B990" s="1">
        <v>257.12485619753494</v>
      </c>
      <c r="C990" s="2">
        <v>176</v>
      </c>
      <c r="D990" s="2">
        <v>81.124856197534939</v>
      </c>
      <c r="H990" s="1">
        <v>670.08295857539406</v>
      </c>
      <c r="I990" s="2">
        <v>66</v>
      </c>
      <c r="J990" s="2">
        <v>604.08295857539406</v>
      </c>
      <c r="N990" s="1">
        <v>249.33319388851871</v>
      </c>
      <c r="O990" s="2">
        <v>2762</v>
      </c>
      <c r="P990" s="2">
        <v>-2512.6668061114815</v>
      </c>
      <c r="T990" s="1">
        <v>420.74976468687532</v>
      </c>
      <c r="U990" s="2">
        <v>2585</v>
      </c>
      <c r="V990" s="2">
        <v>-2164.2502353131249</v>
      </c>
      <c r="Z990" s="2">
        <v>249.33</v>
      </c>
      <c r="AA990" s="2">
        <v>53</v>
      </c>
      <c r="AB990" s="2">
        <v>196.33</v>
      </c>
      <c r="AF990" s="2">
        <v>646.71</v>
      </c>
      <c r="AG990" s="2">
        <v>746</v>
      </c>
      <c r="AH990" s="2">
        <v>-99.289999999999964</v>
      </c>
      <c r="AL990" s="2">
        <v>779.17</v>
      </c>
      <c r="AM990" s="2">
        <v>527</v>
      </c>
      <c r="AN990" s="2">
        <v>252.16999999999996</v>
      </c>
      <c r="AR990" s="2">
        <v>187</v>
      </c>
      <c r="AS990" s="2">
        <v>1530</v>
      </c>
      <c r="AT990" s="2">
        <v>-1343</v>
      </c>
      <c r="AX990" s="2">
        <v>342.83</v>
      </c>
      <c r="AY990" s="2">
        <v>51</v>
      </c>
      <c r="AZ990" s="2">
        <v>291.83</v>
      </c>
      <c r="BD990" s="2">
        <v>420.75</v>
      </c>
      <c r="BE990" s="2">
        <v>1347</v>
      </c>
      <c r="BF990" s="2">
        <v>-926.25</v>
      </c>
    </row>
    <row r="991" spans="1:58" x14ac:dyDescent="0.25">
      <c r="A991" s="7">
        <v>0.686805555555556</v>
      </c>
      <c r="B991" s="1">
        <v>256.30509948288017</v>
      </c>
      <c r="C991" s="2">
        <v>176</v>
      </c>
      <c r="D991" s="2">
        <v>80.305099482880166</v>
      </c>
      <c r="H991" s="1">
        <v>396.10788101899664</v>
      </c>
      <c r="I991" s="2">
        <v>66</v>
      </c>
      <c r="J991" s="2">
        <v>330.10788101899664</v>
      </c>
      <c r="N991" s="1">
        <v>264.07192067933113</v>
      </c>
      <c r="O991" s="2">
        <v>2762</v>
      </c>
      <c r="P991" s="2">
        <v>-2497.928079320669</v>
      </c>
      <c r="T991" s="1">
        <v>427.17516580480037</v>
      </c>
      <c r="U991" s="2">
        <v>2585</v>
      </c>
      <c r="V991" s="2">
        <v>-2157.8248341951994</v>
      </c>
      <c r="Z991" s="2">
        <v>264.07</v>
      </c>
      <c r="AA991" s="2">
        <v>53</v>
      </c>
      <c r="AB991" s="2">
        <v>211.07</v>
      </c>
      <c r="AF991" s="2">
        <v>644.65</v>
      </c>
      <c r="AG991" s="2">
        <v>746</v>
      </c>
      <c r="AH991" s="2">
        <v>-101.35000000000002</v>
      </c>
      <c r="AL991" s="2">
        <v>776.68</v>
      </c>
      <c r="AM991" s="2">
        <v>527</v>
      </c>
      <c r="AN991" s="2">
        <v>249.67999999999995</v>
      </c>
      <c r="AR991" s="2">
        <v>178.64</v>
      </c>
      <c r="AS991" s="2">
        <v>1530</v>
      </c>
      <c r="AT991" s="2">
        <v>-1351.3600000000001</v>
      </c>
      <c r="AX991" s="2">
        <v>326.20999999999998</v>
      </c>
      <c r="AY991" s="2">
        <v>51</v>
      </c>
      <c r="AZ991" s="2">
        <v>275.20999999999998</v>
      </c>
      <c r="BD991" s="2">
        <v>466.01</v>
      </c>
      <c r="BE991" s="2">
        <v>1381</v>
      </c>
      <c r="BF991" s="2">
        <v>-914.99</v>
      </c>
    </row>
    <row r="992" spans="1:58" x14ac:dyDescent="0.25">
      <c r="A992" s="7">
        <v>0.6875</v>
      </c>
      <c r="B992" s="1">
        <v>286.44995660675715</v>
      </c>
      <c r="C992" s="2">
        <v>176</v>
      </c>
      <c r="D992" s="2">
        <v>110.44995660675715</v>
      </c>
      <c r="H992" s="1">
        <v>340.64319164046805</v>
      </c>
      <c r="I992" s="2">
        <v>66</v>
      </c>
      <c r="J992" s="2">
        <v>274.64319164046805</v>
      </c>
      <c r="N992" s="1">
        <v>263.22428444945257</v>
      </c>
      <c r="O992" s="2">
        <v>2762</v>
      </c>
      <c r="P992" s="2">
        <v>-2498.7757155505474</v>
      </c>
      <c r="T992" s="1">
        <v>425.80398955058502</v>
      </c>
      <c r="U992" s="2">
        <v>2585</v>
      </c>
      <c r="V992" s="2">
        <v>-2159.1960104494151</v>
      </c>
      <c r="Z992" s="2">
        <v>216.77</v>
      </c>
      <c r="AA992" s="2">
        <v>53</v>
      </c>
      <c r="AB992" s="2">
        <v>163.77000000000001</v>
      </c>
      <c r="AF992" s="2">
        <v>642.58000000000004</v>
      </c>
      <c r="AG992" s="2">
        <v>179</v>
      </c>
      <c r="AH992" s="2">
        <v>463.58000000000004</v>
      </c>
      <c r="AL992" s="2">
        <v>774.19</v>
      </c>
      <c r="AM992" s="2">
        <v>527</v>
      </c>
      <c r="AN992" s="2">
        <v>247.19000000000005</v>
      </c>
      <c r="AR992" s="2">
        <v>178.06</v>
      </c>
      <c r="AS992" s="2">
        <v>1530</v>
      </c>
      <c r="AT992" s="2">
        <v>-1351.94</v>
      </c>
      <c r="AX992" s="2">
        <v>332.9</v>
      </c>
      <c r="AY992" s="2">
        <v>51</v>
      </c>
      <c r="AZ992" s="2">
        <v>281.89999999999998</v>
      </c>
      <c r="BD992" s="2">
        <v>456.77</v>
      </c>
      <c r="BE992" s="2">
        <v>31</v>
      </c>
      <c r="BF992" s="2">
        <v>425.77</v>
      </c>
    </row>
    <row r="993" spans="1:58" x14ac:dyDescent="0.25">
      <c r="A993" s="7">
        <v>0.688194444444444</v>
      </c>
      <c r="B993" s="1">
        <v>277.80736848667442</v>
      </c>
      <c r="C993" s="2">
        <v>176</v>
      </c>
      <c r="D993" s="2">
        <v>101.80736848667442</v>
      </c>
      <c r="H993" s="1">
        <v>316.3917252209348</v>
      </c>
      <c r="I993" s="2">
        <v>66</v>
      </c>
      <c r="J993" s="2">
        <v>250.3917252209348</v>
      </c>
      <c r="N993" s="1">
        <v>262.37362579297036</v>
      </c>
      <c r="O993" s="2">
        <v>2762</v>
      </c>
      <c r="P993" s="2">
        <v>-2499.6263742070296</v>
      </c>
      <c r="T993" s="1">
        <v>416.71105273001172</v>
      </c>
      <c r="U993" s="2">
        <v>2585</v>
      </c>
      <c r="V993" s="2">
        <v>-2168.2889472699881</v>
      </c>
      <c r="Z993" s="2">
        <v>216.07</v>
      </c>
      <c r="AA993" s="2">
        <v>53</v>
      </c>
      <c r="AB993" s="2">
        <v>163.07</v>
      </c>
      <c r="AF993" s="2">
        <v>686.8</v>
      </c>
      <c r="AG993" s="2">
        <v>179</v>
      </c>
      <c r="AH993" s="2">
        <v>507.79999999999995</v>
      </c>
      <c r="AL993" s="2">
        <v>771.69</v>
      </c>
      <c r="AM993" s="2">
        <v>527</v>
      </c>
      <c r="AN993" s="2">
        <v>244.69000000000005</v>
      </c>
      <c r="AR993" s="2">
        <v>169.77</v>
      </c>
      <c r="AS993" s="2">
        <v>1530</v>
      </c>
      <c r="AT993" s="2">
        <v>-1360.23</v>
      </c>
      <c r="AX993" s="2">
        <v>316.39</v>
      </c>
      <c r="AY993" s="2">
        <v>51</v>
      </c>
      <c r="AZ993" s="2">
        <v>265.39</v>
      </c>
      <c r="BD993" s="2">
        <v>740.82</v>
      </c>
      <c r="BE993" s="2">
        <v>31</v>
      </c>
      <c r="BF993" s="2">
        <v>709.82</v>
      </c>
    </row>
    <row r="994" spans="1:58" x14ac:dyDescent="0.25">
      <c r="A994" s="7">
        <v>0.68888888888888899</v>
      </c>
      <c r="B994" s="1">
        <v>276.90348784700512</v>
      </c>
      <c r="C994" s="2">
        <v>176</v>
      </c>
      <c r="D994" s="2">
        <v>100.90348784700512</v>
      </c>
      <c r="H994" s="1">
        <v>330.74583270614505</v>
      </c>
      <c r="I994" s="2">
        <v>66</v>
      </c>
      <c r="J994" s="2">
        <v>264.74583270614505</v>
      </c>
      <c r="N994" s="1">
        <v>261.51996074439376</v>
      </c>
      <c r="O994" s="2">
        <v>2762</v>
      </c>
      <c r="P994" s="2">
        <v>-2500.4800392556062</v>
      </c>
      <c r="T994" s="1">
        <v>407.66346821920206</v>
      </c>
      <c r="U994" s="2">
        <v>2585</v>
      </c>
      <c r="V994" s="2">
        <v>-2177.3365317807979</v>
      </c>
      <c r="Z994" s="2">
        <v>230.75</v>
      </c>
      <c r="AA994" s="2">
        <v>53</v>
      </c>
      <c r="AB994" s="2">
        <v>177.75</v>
      </c>
      <c r="AF994" s="2">
        <v>676.88</v>
      </c>
      <c r="AG994" s="2">
        <v>179</v>
      </c>
      <c r="AH994" s="2">
        <v>497.88</v>
      </c>
      <c r="AL994" s="2">
        <v>769.18</v>
      </c>
      <c r="AM994" s="2">
        <v>527</v>
      </c>
      <c r="AN994" s="2">
        <v>242.17999999999995</v>
      </c>
      <c r="AR994" s="2">
        <v>153.84</v>
      </c>
      <c r="AS994" s="2">
        <v>1530</v>
      </c>
      <c r="AT994" s="2">
        <v>-1376.16</v>
      </c>
      <c r="AX994" s="2">
        <v>323.05</v>
      </c>
      <c r="AY994" s="2">
        <v>51</v>
      </c>
      <c r="AZ994" s="2">
        <v>272.05</v>
      </c>
      <c r="BD994" s="2">
        <v>738.41</v>
      </c>
      <c r="BE994" s="2">
        <v>31</v>
      </c>
      <c r="BF994" s="2">
        <v>707.41</v>
      </c>
    </row>
    <row r="995" spans="1:58" x14ac:dyDescent="0.25">
      <c r="A995" s="7">
        <v>0.68958333333333299</v>
      </c>
      <c r="B995" s="1">
        <v>275.99644100800759</v>
      </c>
      <c r="C995" s="2">
        <v>176</v>
      </c>
      <c r="D995" s="2">
        <v>99.996441008007594</v>
      </c>
      <c r="H995" s="1">
        <v>329.66241564845359</v>
      </c>
      <c r="I995" s="2">
        <v>66</v>
      </c>
      <c r="J995" s="2">
        <v>263.66241564845359</v>
      </c>
      <c r="N995" s="1">
        <v>252.99673759067366</v>
      </c>
      <c r="O995" s="2">
        <v>2762</v>
      </c>
      <c r="P995" s="2">
        <v>-2509.0032624093265</v>
      </c>
      <c r="T995" s="1">
        <v>390.99495809467749</v>
      </c>
      <c r="U995" s="2">
        <v>2645</v>
      </c>
      <c r="V995" s="2">
        <v>-2254.0050419053223</v>
      </c>
      <c r="Z995" s="2">
        <v>245.33</v>
      </c>
      <c r="AA995" s="2">
        <v>53</v>
      </c>
      <c r="AB995" s="2">
        <v>192.33</v>
      </c>
      <c r="AF995" s="2">
        <v>659.32</v>
      </c>
      <c r="AG995" s="2">
        <v>179</v>
      </c>
      <c r="AH995" s="2">
        <v>480.32000000000005</v>
      </c>
      <c r="AL995" s="2">
        <v>766.66</v>
      </c>
      <c r="AM995" s="2">
        <v>527</v>
      </c>
      <c r="AN995" s="2">
        <v>239.65999999999997</v>
      </c>
      <c r="AR995" s="2">
        <v>153.33000000000001</v>
      </c>
      <c r="AS995" s="2">
        <v>1530</v>
      </c>
      <c r="AT995" s="2">
        <v>-1376.67</v>
      </c>
      <c r="AX995" s="2">
        <v>345</v>
      </c>
      <c r="AY995" s="2">
        <v>51</v>
      </c>
      <c r="AZ995" s="2">
        <v>294</v>
      </c>
      <c r="BD995" s="2">
        <v>728.32</v>
      </c>
      <c r="BE995" s="2">
        <v>31</v>
      </c>
      <c r="BF995" s="2">
        <v>697.32</v>
      </c>
    </row>
    <row r="996" spans="1:58" x14ac:dyDescent="0.25">
      <c r="A996" s="7">
        <v>0.69027777777777799</v>
      </c>
      <c r="B996" s="1">
        <v>267.44496048514583</v>
      </c>
      <c r="C996" s="2">
        <v>176</v>
      </c>
      <c r="D996" s="2">
        <v>91.444960485145828</v>
      </c>
      <c r="H996" s="1">
        <v>389.70551384978398</v>
      </c>
      <c r="I996" s="2">
        <v>66</v>
      </c>
      <c r="J996" s="2">
        <v>323.70551384978398</v>
      </c>
      <c r="N996" s="1">
        <v>236.87982214398636</v>
      </c>
      <c r="O996" s="2">
        <v>2762</v>
      </c>
      <c r="P996" s="2">
        <v>-2525.1201778560135</v>
      </c>
      <c r="T996" s="1">
        <v>282.72752965572562</v>
      </c>
      <c r="U996" s="2">
        <v>2585</v>
      </c>
      <c r="V996" s="2">
        <v>-2302.2724703442746</v>
      </c>
      <c r="Z996" s="2">
        <v>450.84</v>
      </c>
      <c r="AA996" s="2">
        <v>53</v>
      </c>
      <c r="AB996" s="2">
        <v>397.84</v>
      </c>
      <c r="AF996" s="2">
        <v>649.51</v>
      </c>
      <c r="AG996" s="2">
        <v>365</v>
      </c>
      <c r="AH996" s="2">
        <v>284.51</v>
      </c>
      <c r="AL996" s="2">
        <v>764.13</v>
      </c>
      <c r="AM996" s="2">
        <v>527</v>
      </c>
      <c r="AN996" s="2">
        <v>237.13</v>
      </c>
      <c r="AR996" s="2">
        <v>160.47</v>
      </c>
      <c r="AS996" s="2">
        <v>1530</v>
      </c>
      <c r="AT996" s="2">
        <v>-1369.53</v>
      </c>
      <c r="AX996" s="2">
        <v>336.22</v>
      </c>
      <c r="AY996" s="2">
        <v>51</v>
      </c>
      <c r="AZ996" s="2">
        <v>285.22000000000003</v>
      </c>
      <c r="BD996" s="2">
        <v>733.56</v>
      </c>
      <c r="BE996" s="2">
        <v>31</v>
      </c>
      <c r="BF996" s="2">
        <v>702.56</v>
      </c>
    </row>
    <row r="997" spans="1:58" x14ac:dyDescent="0.25">
      <c r="A997" s="7">
        <v>0.69097222222222199</v>
      </c>
      <c r="B997" s="1">
        <v>258.94108846306722</v>
      </c>
      <c r="C997" s="2">
        <v>176</v>
      </c>
      <c r="D997" s="2">
        <v>82.941088463067217</v>
      </c>
      <c r="H997" s="1">
        <v>472.1866907267696</v>
      </c>
      <c r="I997" s="2">
        <v>66</v>
      </c>
      <c r="J997" s="2">
        <v>406.1866907267696</v>
      </c>
      <c r="N997" s="1">
        <v>274.17291719618879</v>
      </c>
      <c r="O997" s="2">
        <v>2762</v>
      </c>
      <c r="P997" s="2">
        <v>-2487.8270828038112</v>
      </c>
      <c r="T997" s="1">
        <v>236.0933453633848</v>
      </c>
      <c r="U997" s="2">
        <v>2585</v>
      </c>
      <c r="V997" s="2">
        <v>-2348.9066546366153</v>
      </c>
      <c r="Z997" s="2">
        <v>456.95</v>
      </c>
      <c r="AA997" s="2">
        <v>53</v>
      </c>
      <c r="AB997" s="2">
        <v>403.95</v>
      </c>
      <c r="AF997" s="2">
        <v>731.13</v>
      </c>
      <c r="AG997" s="2">
        <v>365</v>
      </c>
      <c r="AH997" s="2">
        <v>366.13</v>
      </c>
      <c r="AL997" s="2">
        <v>761.59</v>
      </c>
      <c r="AM997" s="2">
        <v>527</v>
      </c>
      <c r="AN997" s="2">
        <v>234.59000000000003</v>
      </c>
      <c r="AR997" s="2">
        <v>175.17</v>
      </c>
      <c r="AS997" s="2">
        <v>1371</v>
      </c>
      <c r="AT997" s="2">
        <v>-1195.83</v>
      </c>
      <c r="AX997" s="2">
        <v>319.87</v>
      </c>
      <c r="AY997" s="2">
        <v>51</v>
      </c>
      <c r="AZ997" s="2">
        <v>268.87</v>
      </c>
      <c r="BD997" s="2">
        <v>738.74</v>
      </c>
      <c r="BE997" s="2">
        <v>31</v>
      </c>
      <c r="BF997" s="2">
        <v>707.74</v>
      </c>
    </row>
    <row r="998" spans="1:58" x14ac:dyDescent="0.25">
      <c r="A998" s="7">
        <v>0.69166666666666698</v>
      </c>
      <c r="B998" s="1">
        <v>258.07555935206204</v>
      </c>
      <c r="C998" s="2">
        <v>176</v>
      </c>
      <c r="D998" s="2">
        <v>82.075559352062044</v>
      </c>
      <c r="H998" s="1">
        <v>432.65608479610393</v>
      </c>
      <c r="I998" s="2">
        <v>66</v>
      </c>
      <c r="J998" s="2">
        <v>366.65608479610393</v>
      </c>
      <c r="N998" s="1">
        <v>280.84693223606746</v>
      </c>
      <c r="O998" s="2">
        <v>2762</v>
      </c>
      <c r="P998" s="2">
        <v>-2481.1530677639325</v>
      </c>
      <c r="T998" s="1">
        <v>227.7137288400547</v>
      </c>
      <c r="U998" s="2">
        <v>2585</v>
      </c>
      <c r="V998" s="2">
        <v>-2357.2862711599455</v>
      </c>
      <c r="Z998" s="2">
        <v>447.84</v>
      </c>
      <c r="AA998" s="2">
        <v>53</v>
      </c>
      <c r="AB998" s="2">
        <v>394.84</v>
      </c>
      <c r="AF998" s="2">
        <v>759.05</v>
      </c>
      <c r="AG998" s="2">
        <v>365</v>
      </c>
      <c r="AH998" s="2">
        <v>394.04999999999995</v>
      </c>
      <c r="AL998" s="2">
        <v>759.05</v>
      </c>
      <c r="AM998" s="2">
        <v>527</v>
      </c>
      <c r="AN998" s="2">
        <v>232.04999999999995</v>
      </c>
      <c r="AR998" s="2">
        <v>166.99</v>
      </c>
      <c r="AS998" s="2">
        <v>1371</v>
      </c>
      <c r="AT998" s="2">
        <v>-1204.01</v>
      </c>
      <c r="AX998" s="2">
        <v>235.3</v>
      </c>
      <c r="AY998" s="2">
        <v>51</v>
      </c>
      <c r="AZ998" s="2">
        <v>184.3</v>
      </c>
      <c r="BD998" s="2">
        <v>736.27</v>
      </c>
      <c r="BE998" s="2">
        <v>31</v>
      </c>
      <c r="BF998" s="2">
        <v>705.27</v>
      </c>
    </row>
    <row r="999" spans="1:58" x14ac:dyDescent="0.25">
      <c r="A999" s="7">
        <v>0.69236111111111098</v>
      </c>
      <c r="B999" s="1">
        <v>219.3825306415564</v>
      </c>
      <c r="C999" s="2">
        <v>176</v>
      </c>
      <c r="D999" s="2">
        <v>43.3825306415564</v>
      </c>
      <c r="H999" s="1">
        <v>317.72642368777133</v>
      </c>
      <c r="I999" s="2">
        <v>66</v>
      </c>
      <c r="J999" s="2">
        <v>251.72642368777133</v>
      </c>
      <c r="N999" s="1">
        <v>287.46676428893596</v>
      </c>
      <c r="O999" s="2">
        <v>2762</v>
      </c>
      <c r="P999" s="2">
        <v>-2474.5332357110642</v>
      </c>
      <c r="T999" s="1">
        <v>234.51236034097411</v>
      </c>
      <c r="U999" s="2">
        <v>2585</v>
      </c>
      <c r="V999" s="2">
        <v>-2350.4876396590257</v>
      </c>
      <c r="Z999" s="2">
        <v>461.46</v>
      </c>
      <c r="AA999" s="2">
        <v>53</v>
      </c>
      <c r="AB999" s="2">
        <v>408.46</v>
      </c>
      <c r="AF999" s="2">
        <v>643.02</v>
      </c>
      <c r="AG999" s="2">
        <v>365</v>
      </c>
      <c r="AH999" s="2">
        <v>278.02</v>
      </c>
      <c r="AL999" s="2">
        <v>756.49</v>
      </c>
      <c r="AM999" s="2">
        <v>527</v>
      </c>
      <c r="AN999" s="2">
        <v>229.49</v>
      </c>
      <c r="AR999" s="2">
        <v>166.43</v>
      </c>
      <c r="AS999" s="2">
        <v>1371</v>
      </c>
      <c r="AT999" s="2">
        <v>-1204.57</v>
      </c>
      <c r="AX999" s="2">
        <v>226.95</v>
      </c>
      <c r="AY999" s="2">
        <v>51</v>
      </c>
      <c r="AZ999" s="2">
        <v>175.95</v>
      </c>
      <c r="BD999" s="2">
        <v>711.1</v>
      </c>
      <c r="BE999" s="2">
        <v>31</v>
      </c>
      <c r="BF999" s="2">
        <v>680.1</v>
      </c>
    </row>
    <row r="1000" spans="1:58" x14ac:dyDescent="0.25">
      <c r="A1000" s="7">
        <v>0.69305555555555598</v>
      </c>
      <c r="B1000" s="1">
        <v>248.79645494404164</v>
      </c>
      <c r="C1000" s="2">
        <v>176</v>
      </c>
      <c r="D1000" s="2">
        <v>72.796454944041642</v>
      </c>
      <c r="H1000" s="1">
        <v>301.57146053823226</v>
      </c>
      <c r="I1000" s="2">
        <v>66</v>
      </c>
      <c r="J1000" s="2">
        <v>235.57146053823226</v>
      </c>
      <c r="N1000" s="1">
        <v>278.95360099786484</v>
      </c>
      <c r="O1000" s="2">
        <v>2762</v>
      </c>
      <c r="P1000" s="2">
        <v>-2483.0463990021353</v>
      </c>
      <c r="T1000" s="1">
        <v>271.41431448440903</v>
      </c>
      <c r="U1000" s="2">
        <v>2525</v>
      </c>
      <c r="V1000" s="2">
        <v>-2253.5856855155907</v>
      </c>
      <c r="Z1000" s="2">
        <v>437.28</v>
      </c>
      <c r="AA1000" s="2">
        <v>53</v>
      </c>
      <c r="AB1000" s="2">
        <v>384.28</v>
      </c>
      <c r="AF1000" s="2">
        <v>625.76</v>
      </c>
      <c r="AG1000" s="2">
        <v>365</v>
      </c>
      <c r="AH1000" s="2">
        <v>260.76</v>
      </c>
      <c r="AL1000" s="2">
        <v>753.93</v>
      </c>
      <c r="AM1000" s="2">
        <v>527</v>
      </c>
      <c r="AN1000" s="2">
        <v>226.92999999999995</v>
      </c>
      <c r="AR1000" s="2">
        <v>143.25</v>
      </c>
      <c r="AS1000" s="2">
        <v>1371</v>
      </c>
      <c r="AT1000" s="2">
        <v>-1227.75</v>
      </c>
      <c r="AX1000" s="2">
        <v>226.18</v>
      </c>
      <c r="AY1000" s="2">
        <v>51</v>
      </c>
      <c r="AZ1000" s="2">
        <v>175.18</v>
      </c>
      <c r="BD1000" s="2">
        <v>686.08</v>
      </c>
      <c r="BE1000" s="2">
        <v>31</v>
      </c>
      <c r="BF1000" s="2">
        <v>655.08000000000004</v>
      </c>
    </row>
    <row r="1001" spans="1:58" x14ac:dyDescent="0.25">
      <c r="A1001" s="7">
        <v>0.69374999999999998</v>
      </c>
      <c r="B1001" s="1">
        <v>255.46148549139068</v>
      </c>
      <c r="C1001" s="2">
        <v>176</v>
      </c>
      <c r="D1001" s="2">
        <v>79.461485491390675</v>
      </c>
      <c r="H1001" s="1">
        <v>315.57007031289436</v>
      </c>
      <c r="I1001" s="2">
        <v>66</v>
      </c>
      <c r="J1001" s="2">
        <v>249.57007031289436</v>
      </c>
      <c r="N1001" s="1">
        <v>368.16508203171003</v>
      </c>
      <c r="O1001" s="2">
        <v>2762</v>
      </c>
      <c r="P1001" s="2">
        <v>-2393.83491796829</v>
      </c>
      <c r="T1001" s="1">
        <v>240.43433928601473</v>
      </c>
      <c r="U1001" s="2">
        <v>2525</v>
      </c>
      <c r="V1001" s="2">
        <v>-2284.5656607139854</v>
      </c>
      <c r="Z1001" s="2">
        <v>450.81</v>
      </c>
      <c r="AA1001" s="2">
        <v>53</v>
      </c>
      <c r="AB1001" s="2">
        <v>397.81</v>
      </c>
      <c r="AF1001" s="2">
        <v>623.63</v>
      </c>
      <c r="AG1001" s="2">
        <v>365</v>
      </c>
      <c r="AH1001" s="2">
        <v>258.63</v>
      </c>
      <c r="AL1001" s="2">
        <v>751.36</v>
      </c>
      <c r="AM1001" s="2">
        <v>527</v>
      </c>
      <c r="AN1001" s="2">
        <v>224.36</v>
      </c>
      <c r="AR1001" s="2">
        <v>127.73</v>
      </c>
      <c r="AS1001" s="2">
        <v>1371</v>
      </c>
      <c r="AT1001" s="2">
        <v>-1243.27</v>
      </c>
      <c r="AX1001" s="2">
        <v>225.41</v>
      </c>
      <c r="AY1001" s="2">
        <v>51</v>
      </c>
      <c r="AZ1001" s="2">
        <v>174.41</v>
      </c>
      <c r="BD1001" s="2">
        <v>698.76</v>
      </c>
      <c r="BE1001" s="2">
        <v>31</v>
      </c>
      <c r="BF1001" s="2">
        <v>667.76</v>
      </c>
    </row>
    <row r="1002" spans="1:58" x14ac:dyDescent="0.25">
      <c r="A1002" s="7">
        <v>0.69444444444444398</v>
      </c>
      <c r="B1002" s="1">
        <v>269.55990369054689</v>
      </c>
      <c r="C1002" s="2">
        <v>176</v>
      </c>
      <c r="D1002" s="2">
        <v>93.559903690546889</v>
      </c>
      <c r="H1002" s="1">
        <v>321.97432940815327</v>
      </c>
      <c r="I1002" s="2">
        <v>66</v>
      </c>
      <c r="J1002" s="2">
        <v>255.97432940815327</v>
      </c>
      <c r="N1002" s="1">
        <v>748.77751025151929</v>
      </c>
      <c r="O1002" s="2">
        <v>2762</v>
      </c>
      <c r="P1002" s="2">
        <v>-2013.2224897484807</v>
      </c>
      <c r="T1002" s="1">
        <v>239.60880328048617</v>
      </c>
      <c r="U1002" s="2">
        <v>351</v>
      </c>
      <c r="V1002" s="2">
        <v>-111.39119671951383</v>
      </c>
      <c r="Z1002" s="2">
        <v>426.8</v>
      </c>
      <c r="AA1002" s="2">
        <v>386</v>
      </c>
      <c r="AB1002" s="2">
        <v>40.800000000000011</v>
      </c>
      <c r="AF1002" s="2">
        <v>621.49</v>
      </c>
      <c r="AG1002" s="2">
        <v>365</v>
      </c>
      <c r="AH1002" s="2">
        <v>256.49</v>
      </c>
      <c r="AL1002" s="2">
        <v>748.78</v>
      </c>
      <c r="AM1002" s="2">
        <v>234</v>
      </c>
      <c r="AN1002" s="2">
        <v>514.78</v>
      </c>
      <c r="AR1002" s="2">
        <v>127.29</v>
      </c>
      <c r="AS1002" s="2">
        <v>1371</v>
      </c>
      <c r="AT1002" s="2">
        <v>-1243.71</v>
      </c>
      <c r="AX1002" s="2">
        <v>217.15</v>
      </c>
      <c r="AY1002" s="2">
        <v>51</v>
      </c>
      <c r="AZ1002" s="2">
        <v>166.15</v>
      </c>
      <c r="BD1002" s="2">
        <v>696.36</v>
      </c>
      <c r="BE1002" s="2">
        <v>31</v>
      </c>
      <c r="BF1002" s="2">
        <v>665.36</v>
      </c>
    </row>
    <row r="1003" spans="1:58" x14ac:dyDescent="0.25">
      <c r="A1003" s="7">
        <v>0.69513888888888897</v>
      </c>
      <c r="B1003" s="1">
        <v>231.31868299086557</v>
      </c>
      <c r="C1003" s="2">
        <v>176</v>
      </c>
      <c r="D1003" s="2">
        <v>55.318682990865568</v>
      </c>
      <c r="H1003" s="1">
        <v>320.86139898732966</v>
      </c>
      <c r="I1003" s="2">
        <v>66</v>
      </c>
      <c r="J1003" s="2">
        <v>254.86139898732966</v>
      </c>
      <c r="N1003" s="1">
        <v>746.18929997053408</v>
      </c>
      <c r="O1003" s="2">
        <v>2762</v>
      </c>
      <c r="P1003" s="2">
        <v>-2015.8107000294658</v>
      </c>
      <c r="T1003" s="1">
        <v>238.7805759905709</v>
      </c>
      <c r="U1003" s="2">
        <v>351</v>
      </c>
      <c r="V1003" s="2">
        <v>-112.2194240094291</v>
      </c>
      <c r="Z1003" s="2">
        <v>462.64</v>
      </c>
      <c r="AA1003" s="2">
        <v>386</v>
      </c>
      <c r="AB1003" s="2">
        <v>76.639999999999986</v>
      </c>
      <c r="AF1003" s="2">
        <v>514.87</v>
      </c>
      <c r="AG1003" s="2">
        <v>365</v>
      </c>
      <c r="AH1003" s="2">
        <v>149.87</v>
      </c>
      <c r="AL1003" s="2">
        <v>746.19</v>
      </c>
      <c r="AM1003" s="2">
        <v>234</v>
      </c>
      <c r="AN1003" s="2">
        <v>512.19000000000005</v>
      </c>
      <c r="AR1003" s="2">
        <v>126.85</v>
      </c>
      <c r="AS1003" s="2">
        <v>1371</v>
      </c>
      <c r="AT1003" s="2">
        <v>-1244.1500000000001</v>
      </c>
      <c r="AX1003" s="2">
        <v>253.7</v>
      </c>
      <c r="AY1003" s="2">
        <v>221</v>
      </c>
      <c r="AZ1003" s="2">
        <v>32.699999999999989</v>
      </c>
      <c r="BD1003" s="2">
        <v>693.96</v>
      </c>
      <c r="BE1003" s="2">
        <v>31</v>
      </c>
      <c r="BF1003" s="2">
        <v>662.96</v>
      </c>
    </row>
    <row r="1004" spans="1:58" x14ac:dyDescent="0.25">
      <c r="A1004" s="7">
        <v>0.69583333333333297</v>
      </c>
      <c r="B1004" s="1">
        <v>245.3856003283629</v>
      </c>
      <c r="C1004" s="2">
        <v>31</v>
      </c>
      <c r="D1004" s="2">
        <v>214.3856003283629</v>
      </c>
      <c r="H1004" s="1">
        <v>334.61672772049491</v>
      </c>
      <c r="I1004" s="2">
        <v>273</v>
      </c>
      <c r="J1004" s="2">
        <v>61.616727720494907</v>
      </c>
      <c r="N1004" s="1">
        <v>743.59272826776635</v>
      </c>
      <c r="O1004" s="2">
        <v>2564</v>
      </c>
      <c r="P1004" s="2">
        <v>-1820.4072717322338</v>
      </c>
      <c r="T1004" s="1">
        <v>260.2574548937182</v>
      </c>
      <c r="U1004" s="2">
        <v>340</v>
      </c>
      <c r="V1004" s="2">
        <v>-79.742545106281796</v>
      </c>
      <c r="Z1004" s="2">
        <v>475.9</v>
      </c>
      <c r="AA1004" s="2">
        <v>386</v>
      </c>
      <c r="AB1004" s="2">
        <v>89.899999999999977</v>
      </c>
      <c r="AF1004" s="2">
        <v>490.77</v>
      </c>
      <c r="AG1004" s="2">
        <v>365</v>
      </c>
      <c r="AH1004" s="2">
        <v>125.76999999999998</v>
      </c>
      <c r="AL1004" s="2">
        <v>743.59</v>
      </c>
      <c r="AM1004" s="2">
        <v>234</v>
      </c>
      <c r="AN1004" s="2">
        <v>509.59000000000003</v>
      </c>
      <c r="AR1004" s="2">
        <v>126.41</v>
      </c>
      <c r="AS1004" s="2">
        <v>3031</v>
      </c>
      <c r="AT1004" s="2">
        <v>-2904.59</v>
      </c>
      <c r="AX1004" s="2">
        <v>223.08</v>
      </c>
      <c r="AY1004" s="2">
        <v>221</v>
      </c>
      <c r="AZ1004" s="2">
        <v>2.0800000000000125</v>
      </c>
      <c r="BD1004" s="2">
        <v>624.62</v>
      </c>
      <c r="BE1004" s="2">
        <v>31</v>
      </c>
      <c r="BF1004" s="2">
        <v>593.62</v>
      </c>
    </row>
    <row r="1005" spans="1:58" x14ac:dyDescent="0.25">
      <c r="A1005" s="7">
        <v>0.69652777777777797</v>
      </c>
      <c r="B1005" s="1">
        <v>237.11611012788018</v>
      </c>
      <c r="C1005" s="2">
        <v>31</v>
      </c>
      <c r="D1005" s="2">
        <v>206.11611012788018</v>
      </c>
      <c r="H1005" s="1">
        <v>348.26428675032395</v>
      </c>
      <c r="I1005" s="2">
        <v>273</v>
      </c>
      <c r="J1005" s="2">
        <v>75.264286750323947</v>
      </c>
      <c r="N1005" s="1">
        <v>740.98784414962563</v>
      </c>
      <c r="O1005" s="2">
        <v>2564</v>
      </c>
      <c r="P1005" s="2">
        <v>-1823.0121558503743</v>
      </c>
      <c r="T1005" s="1">
        <v>251.9358670108727</v>
      </c>
      <c r="U1005" s="2">
        <v>340</v>
      </c>
      <c r="V1005" s="2">
        <v>-88.064132989127302</v>
      </c>
      <c r="Z1005" s="2">
        <v>489.05</v>
      </c>
      <c r="AA1005" s="2">
        <v>386</v>
      </c>
      <c r="AB1005" s="2">
        <v>103.05000000000001</v>
      </c>
      <c r="AF1005" s="2">
        <v>466.82</v>
      </c>
      <c r="AG1005" s="2">
        <v>465</v>
      </c>
      <c r="AH1005" s="2">
        <v>1.8199999999999932</v>
      </c>
      <c r="AL1005" s="2">
        <v>740.99</v>
      </c>
      <c r="AM1005" s="2">
        <v>123</v>
      </c>
      <c r="AN1005" s="2">
        <v>617.99</v>
      </c>
      <c r="AR1005" s="2">
        <v>140.79</v>
      </c>
      <c r="AS1005" s="2">
        <v>3031</v>
      </c>
      <c r="AT1005" s="2">
        <v>-2890.21</v>
      </c>
      <c r="AX1005" s="2">
        <v>237.12</v>
      </c>
      <c r="AY1005" s="2">
        <v>221</v>
      </c>
      <c r="AZ1005" s="2">
        <v>16.120000000000005</v>
      </c>
      <c r="BD1005" s="2">
        <v>629.84</v>
      </c>
      <c r="BE1005" s="2">
        <v>31</v>
      </c>
      <c r="BF1005" s="2">
        <v>598.84</v>
      </c>
    </row>
    <row r="1006" spans="1:58" x14ac:dyDescent="0.25">
      <c r="A1006" s="7">
        <v>0.69722222222222197</v>
      </c>
      <c r="B1006" s="1">
        <v>243.66364993949847</v>
      </c>
      <c r="C1006" s="2">
        <v>31</v>
      </c>
      <c r="D1006" s="2">
        <v>212.66364993949847</v>
      </c>
      <c r="H1006" s="1">
        <v>347.03610748958863</v>
      </c>
      <c r="I1006" s="2">
        <v>273</v>
      </c>
      <c r="J1006" s="2">
        <v>74.03610748958863</v>
      </c>
      <c r="N1006" s="1">
        <v>738.37469678635898</v>
      </c>
      <c r="O1006" s="2">
        <v>2564</v>
      </c>
      <c r="P1006" s="2">
        <v>-1825.625303213641</v>
      </c>
      <c r="T1006" s="1">
        <v>258.43114387522559</v>
      </c>
      <c r="U1006" s="2">
        <v>340</v>
      </c>
      <c r="V1006" s="2">
        <v>-81.568856124774413</v>
      </c>
      <c r="Z1006" s="2">
        <v>723.61</v>
      </c>
      <c r="AA1006" s="2">
        <v>386</v>
      </c>
      <c r="AB1006" s="2">
        <v>337.61</v>
      </c>
      <c r="AF1006" s="2">
        <v>383.95</v>
      </c>
      <c r="AG1006" s="2">
        <v>465</v>
      </c>
      <c r="AH1006" s="2">
        <v>-81.050000000000011</v>
      </c>
      <c r="AL1006" s="2">
        <v>738.37</v>
      </c>
      <c r="AM1006" s="2">
        <v>123</v>
      </c>
      <c r="AN1006" s="2">
        <v>615.37</v>
      </c>
      <c r="AR1006" s="2">
        <v>140.29</v>
      </c>
      <c r="AS1006" s="2">
        <v>3031</v>
      </c>
      <c r="AT1006" s="2">
        <v>-2890.71</v>
      </c>
      <c r="AX1006" s="2">
        <v>273.2</v>
      </c>
      <c r="AY1006" s="2">
        <v>221</v>
      </c>
      <c r="AZ1006" s="2">
        <v>52.199999999999989</v>
      </c>
      <c r="BD1006" s="2">
        <v>635</v>
      </c>
      <c r="BE1006" s="2">
        <v>31</v>
      </c>
      <c r="BF1006" s="2">
        <v>604</v>
      </c>
    </row>
    <row r="1007" spans="1:58" x14ac:dyDescent="0.25">
      <c r="A1007" s="7">
        <v>0.69791666666666696</v>
      </c>
      <c r="B1007" s="1">
        <v>250.15613407387866</v>
      </c>
      <c r="C1007" s="2">
        <v>31</v>
      </c>
      <c r="D1007" s="2">
        <v>219.15613407387866</v>
      </c>
      <c r="H1007" s="1">
        <v>323.73146762501938</v>
      </c>
      <c r="I1007" s="2">
        <v>273</v>
      </c>
      <c r="J1007" s="2">
        <v>50.731467625019377</v>
      </c>
      <c r="N1007" s="1">
        <v>735.75333551140784</v>
      </c>
      <c r="O1007" s="2">
        <v>2564</v>
      </c>
      <c r="P1007" s="2">
        <v>-1828.2466644885922</v>
      </c>
      <c r="T1007" s="1">
        <v>257.51366742899268</v>
      </c>
      <c r="U1007" s="2">
        <v>340</v>
      </c>
      <c r="V1007" s="2">
        <v>-82.486332571007324</v>
      </c>
      <c r="Z1007" s="2">
        <v>721.04</v>
      </c>
      <c r="AA1007" s="2">
        <v>386</v>
      </c>
      <c r="AB1007" s="2">
        <v>335.03999999999996</v>
      </c>
      <c r="AF1007" s="2">
        <v>367.88</v>
      </c>
      <c r="AG1007" s="2">
        <v>465</v>
      </c>
      <c r="AH1007" s="2">
        <v>-97.12</v>
      </c>
      <c r="AL1007" s="2">
        <v>735.75</v>
      </c>
      <c r="AM1007" s="2">
        <v>123</v>
      </c>
      <c r="AN1007" s="2">
        <v>612.75</v>
      </c>
      <c r="AR1007" s="2">
        <v>147.15</v>
      </c>
      <c r="AS1007" s="2">
        <v>1371</v>
      </c>
      <c r="AT1007" s="2">
        <v>-1223.8499999999999</v>
      </c>
      <c r="AX1007" s="2">
        <v>272.23</v>
      </c>
      <c r="AY1007" s="2">
        <v>230</v>
      </c>
      <c r="AZ1007" s="2">
        <v>42.230000000000018</v>
      </c>
      <c r="BD1007" s="2">
        <v>640.11</v>
      </c>
      <c r="BE1007" s="2">
        <v>31</v>
      </c>
      <c r="BF1007" s="2">
        <v>609.11</v>
      </c>
    </row>
    <row r="1008" spans="1:58" x14ac:dyDescent="0.25">
      <c r="A1008" s="7">
        <v>0.69861111111111096</v>
      </c>
      <c r="B1008" s="1">
        <v>241.93085724085506</v>
      </c>
      <c r="C1008" s="2">
        <v>31</v>
      </c>
      <c r="D1008" s="2">
        <v>210.93085724085506</v>
      </c>
      <c r="H1008" s="1">
        <v>337.23695251755555</v>
      </c>
      <c r="I1008" s="2">
        <v>273</v>
      </c>
      <c r="J1008" s="2">
        <v>64.236952517555551</v>
      </c>
      <c r="N1008" s="1">
        <v>733.12380982077286</v>
      </c>
      <c r="O1008" s="2">
        <v>2564</v>
      </c>
      <c r="P1008" s="2">
        <v>-1830.8761901792273</v>
      </c>
      <c r="T1008" s="1">
        <v>263.92457153547821</v>
      </c>
      <c r="U1008" s="2">
        <v>340</v>
      </c>
      <c r="V1008" s="2">
        <v>-76.075428464521792</v>
      </c>
      <c r="Z1008" s="2">
        <v>425.21</v>
      </c>
      <c r="AA1008" s="2">
        <v>386</v>
      </c>
      <c r="AB1008" s="2">
        <v>39.20999999999998</v>
      </c>
      <c r="AF1008" s="2">
        <v>366.56</v>
      </c>
      <c r="AG1008" s="2">
        <v>465</v>
      </c>
      <c r="AH1008" s="2">
        <v>-98.44</v>
      </c>
      <c r="AL1008" s="2">
        <v>733.12</v>
      </c>
      <c r="AM1008" s="2">
        <v>123</v>
      </c>
      <c r="AN1008" s="2">
        <v>610.12</v>
      </c>
      <c r="AR1008" s="2">
        <v>153.96</v>
      </c>
      <c r="AS1008" s="2">
        <v>1371</v>
      </c>
      <c r="AT1008" s="2">
        <v>-1217.04</v>
      </c>
      <c r="AX1008" s="2">
        <v>278.58999999999997</v>
      </c>
      <c r="AY1008" s="2">
        <v>230</v>
      </c>
      <c r="AZ1008" s="2">
        <v>48.589999999999975</v>
      </c>
      <c r="BD1008" s="2">
        <v>667.14</v>
      </c>
      <c r="BE1008" s="2">
        <v>31</v>
      </c>
      <c r="BF1008" s="2">
        <v>636.14</v>
      </c>
    </row>
    <row r="1009" spans="1:58" x14ac:dyDescent="0.25">
      <c r="A1009" s="7">
        <v>0.69930555555555596</v>
      </c>
      <c r="B1009" s="1">
        <v>255.6701592803347</v>
      </c>
      <c r="C1009" s="2">
        <v>31</v>
      </c>
      <c r="D1009" s="2">
        <v>224.6701592803347</v>
      </c>
      <c r="H1009" s="1">
        <v>357.93822299246858</v>
      </c>
      <c r="I1009" s="2">
        <v>1989</v>
      </c>
      <c r="J1009" s="2">
        <v>-1631.0617770075314</v>
      </c>
      <c r="N1009" s="1">
        <v>730.48616937238501</v>
      </c>
      <c r="O1009" s="2">
        <v>2599</v>
      </c>
      <c r="P1009" s="2">
        <v>-1868.5138306276149</v>
      </c>
      <c r="T1009" s="1">
        <v>306.80419113640164</v>
      </c>
      <c r="U1009" s="2">
        <v>340</v>
      </c>
      <c r="V1009" s="2">
        <v>-33.195808863598359</v>
      </c>
      <c r="Z1009" s="2">
        <v>284.89</v>
      </c>
      <c r="AA1009" s="2">
        <v>386</v>
      </c>
      <c r="AB1009" s="2">
        <v>-101.11000000000001</v>
      </c>
      <c r="AF1009" s="2">
        <v>350.63</v>
      </c>
      <c r="AG1009" s="2">
        <v>465</v>
      </c>
      <c r="AH1009" s="2">
        <v>-114.37</v>
      </c>
      <c r="AL1009" s="2">
        <v>708.57</v>
      </c>
      <c r="AM1009" s="2">
        <v>123</v>
      </c>
      <c r="AN1009" s="2">
        <v>585.57000000000005</v>
      </c>
      <c r="AR1009" s="2">
        <v>153.4</v>
      </c>
      <c r="AS1009" s="2">
        <v>1371</v>
      </c>
      <c r="AT1009" s="2">
        <v>-1217.5999999999999</v>
      </c>
      <c r="AX1009" s="2">
        <v>248.37</v>
      </c>
      <c r="AY1009" s="2">
        <v>221</v>
      </c>
      <c r="AZ1009" s="2">
        <v>27.370000000000005</v>
      </c>
      <c r="BD1009" s="2">
        <v>672.05</v>
      </c>
      <c r="BE1009" s="2">
        <v>31</v>
      </c>
      <c r="BF1009" s="2">
        <v>641.04999999999995</v>
      </c>
    </row>
    <row r="1010" spans="1:58" x14ac:dyDescent="0.25">
      <c r="A1010" s="7">
        <v>0.7</v>
      </c>
      <c r="B1010" s="1">
        <v>254.74416239491762</v>
      </c>
      <c r="C1010" s="2">
        <v>31</v>
      </c>
      <c r="D1010" s="2">
        <v>223.74416239491762</v>
      </c>
      <c r="H1010" s="1">
        <v>473.09630159056127</v>
      </c>
      <c r="I1010" s="2">
        <v>1989</v>
      </c>
      <c r="J1010" s="2">
        <v>-1515.9036984094387</v>
      </c>
      <c r="N1010" s="1">
        <v>727.84046398547889</v>
      </c>
      <c r="O1010" s="2">
        <v>2822</v>
      </c>
      <c r="P1010" s="2">
        <v>-2094.1595360145211</v>
      </c>
      <c r="T1010" s="1">
        <v>305.69299487390111</v>
      </c>
      <c r="U1010" s="2">
        <v>340</v>
      </c>
      <c r="V1010" s="2">
        <v>-34.307005126098886</v>
      </c>
      <c r="Z1010" s="2">
        <v>436.7</v>
      </c>
      <c r="AA1010" s="2">
        <v>386</v>
      </c>
      <c r="AB1010" s="2">
        <v>50.699999999999989</v>
      </c>
      <c r="AF1010" s="2">
        <v>349.36</v>
      </c>
      <c r="AG1010" s="2">
        <v>465</v>
      </c>
      <c r="AH1010" s="2">
        <v>-115.63999999999999</v>
      </c>
      <c r="AL1010" s="2">
        <v>706.01</v>
      </c>
      <c r="AM1010" s="2">
        <v>123</v>
      </c>
      <c r="AN1010" s="2">
        <v>583.01</v>
      </c>
      <c r="AR1010" s="2">
        <v>145.57</v>
      </c>
      <c r="AS1010" s="2">
        <v>1371</v>
      </c>
      <c r="AT1010" s="2">
        <v>-1225.43</v>
      </c>
      <c r="AX1010" s="2">
        <v>247.47</v>
      </c>
      <c r="AY1010" s="2">
        <v>221</v>
      </c>
      <c r="AZ1010" s="2">
        <v>26.47</v>
      </c>
      <c r="BD1010" s="2">
        <v>604.11</v>
      </c>
      <c r="BE1010" s="2">
        <v>31</v>
      </c>
      <c r="BF1010" s="2">
        <v>573.11</v>
      </c>
    </row>
    <row r="1011" spans="1:58" x14ac:dyDescent="0.25">
      <c r="A1011" s="7">
        <v>0.70069444444444495</v>
      </c>
      <c r="B1011" s="1">
        <v>232.05975796479467</v>
      </c>
      <c r="C1011" s="2">
        <v>31</v>
      </c>
      <c r="D1011" s="2">
        <v>201.05975796479467</v>
      </c>
      <c r="H1011" s="1">
        <v>456.86764849318945</v>
      </c>
      <c r="I1011" s="2">
        <v>1989</v>
      </c>
      <c r="J1011" s="2">
        <v>-1532.1323515068107</v>
      </c>
      <c r="N1011" s="1">
        <v>725.18674363998332</v>
      </c>
      <c r="O1011" s="2">
        <v>2822</v>
      </c>
      <c r="P1011" s="2">
        <v>-2096.8132563600166</v>
      </c>
      <c r="T1011" s="1">
        <v>304.57843232879299</v>
      </c>
      <c r="U1011" s="2">
        <v>340</v>
      </c>
      <c r="V1011" s="2">
        <v>-35.421567671207015</v>
      </c>
      <c r="Z1011" s="2">
        <v>572.9</v>
      </c>
      <c r="AA1011" s="2">
        <v>386</v>
      </c>
      <c r="AB1011" s="2">
        <v>186.89999999999998</v>
      </c>
      <c r="AF1011" s="2">
        <v>355.34</v>
      </c>
      <c r="AG1011" s="2">
        <v>465</v>
      </c>
      <c r="AH1011" s="2">
        <v>-109.66000000000003</v>
      </c>
      <c r="AL1011" s="2">
        <v>703.43</v>
      </c>
      <c r="AM1011" s="2">
        <v>123</v>
      </c>
      <c r="AN1011" s="2">
        <v>580.42999999999995</v>
      </c>
      <c r="AR1011" s="2">
        <v>188.55</v>
      </c>
      <c r="AS1011" s="2">
        <v>1371</v>
      </c>
      <c r="AT1011" s="2">
        <v>-1182.45</v>
      </c>
      <c r="AX1011" s="2">
        <v>210.3</v>
      </c>
      <c r="AY1011" s="2">
        <v>221</v>
      </c>
      <c r="AZ1011" s="2">
        <v>-10.699999999999989</v>
      </c>
      <c r="BD1011" s="2">
        <v>601.9</v>
      </c>
      <c r="BE1011" s="2">
        <v>31</v>
      </c>
      <c r="BF1011" s="2">
        <v>570.9</v>
      </c>
    </row>
    <row r="1012" spans="1:58" x14ac:dyDescent="0.25">
      <c r="A1012" s="7">
        <v>0.70138888888888895</v>
      </c>
      <c r="B1012" s="1">
        <v>238.43326929704924</v>
      </c>
      <c r="C1012" s="2">
        <v>31</v>
      </c>
      <c r="D1012" s="2">
        <v>207.43326929704924</v>
      </c>
      <c r="H1012" s="1">
        <v>484.0917891788576</v>
      </c>
      <c r="I1012" s="2">
        <v>273</v>
      </c>
      <c r="J1012" s="2">
        <v>211.0917891788576</v>
      </c>
      <c r="N1012" s="1">
        <v>722.5250584759068</v>
      </c>
      <c r="O1012" s="2">
        <v>2822</v>
      </c>
      <c r="P1012" s="2">
        <v>-2099.4749415240931</v>
      </c>
      <c r="T1012" s="1">
        <v>267.33427163608548</v>
      </c>
      <c r="U1012" s="2">
        <v>340</v>
      </c>
      <c r="V1012" s="2">
        <v>-72.665728363914525</v>
      </c>
      <c r="Z1012" s="2">
        <v>570.79</v>
      </c>
      <c r="AA1012" s="2">
        <v>386</v>
      </c>
      <c r="AB1012" s="2">
        <v>184.78999999999996</v>
      </c>
      <c r="AF1012" s="2">
        <v>382.94</v>
      </c>
      <c r="AG1012" s="2">
        <v>465</v>
      </c>
      <c r="AH1012" s="2">
        <v>-82.06</v>
      </c>
      <c r="AL1012" s="2">
        <v>700.85</v>
      </c>
      <c r="AM1012" s="2">
        <v>123</v>
      </c>
      <c r="AN1012" s="2">
        <v>577.85</v>
      </c>
      <c r="AR1012" s="2">
        <v>209.53</v>
      </c>
      <c r="AS1012" s="2">
        <v>1371</v>
      </c>
      <c r="AT1012" s="2">
        <v>-1161.47</v>
      </c>
      <c r="AX1012" s="2">
        <v>223.98</v>
      </c>
      <c r="AY1012" s="2">
        <v>221</v>
      </c>
      <c r="AZ1012" s="2">
        <v>2.9799999999999898</v>
      </c>
      <c r="BD1012" s="2">
        <v>484.09</v>
      </c>
      <c r="BE1012" s="2">
        <v>31</v>
      </c>
      <c r="BF1012" s="2">
        <v>453.09</v>
      </c>
    </row>
    <row r="1013" spans="1:58" x14ac:dyDescent="0.25">
      <c r="A1013" s="7">
        <v>0.70208333333333295</v>
      </c>
      <c r="B1013" s="1">
        <v>237.55230140160504</v>
      </c>
      <c r="C1013" s="2">
        <v>31</v>
      </c>
      <c r="D1013" s="2">
        <v>206.55230140160504</v>
      </c>
      <c r="H1013" s="1">
        <v>511.09737574284713</v>
      </c>
      <c r="I1013" s="2">
        <v>273</v>
      </c>
      <c r="J1013" s="2">
        <v>238.09737574284713</v>
      </c>
      <c r="N1013" s="1">
        <v>719.85545879274241</v>
      </c>
      <c r="O1013" s="2">
        <v>2822</v>
      </c>
      <c r="P1013" s="2">
        <v>-2102.1445412072576</v>
      </c>
      <c r="T1013" s="1">
        <v>244.75085598953243</v>
      </c>
      <c r="U1013" s="2">
        <v>340</v>
      </c>
      <c r="V1013" s="2">
        <v>-95.249144010467575</v>
      </c>
      <c r="Z1013" s="2">
        <v>583.08000000000004</v>
      </c>
      <c r="AA1013" s="2">
        <v>386</v>
      </c>
      <c r="AB1013" s="2">
        <v>197.08000000000004</v>
      </c>
      <c r="AF1013" s="2">
        <v>388.72</v>
      </c>
      <c r="AG1013" s="2">
        <v>453</v>
      </c>
      <c r="AH1013" s="2">
        <v>-64.279999999999973</v>
      </c>
      <c r="AL1013" s="2">
        <v>698.26</v>
      </c>
      <c r="AM1013" s="2">
        <v>123</v>
      </c>
      <c r="AN1013" s="2">
        <v>575.26</v>
      </c>
      <c r="AR1013" s="2">
        <v>194.36</v>
      </c>
      <c r="AS1013" s="2">
        <v>1371</v>
      </c>
      <c r="AT1013" s="2">
        <v>-1176.6399999999999</v>
      </c>
      <c r="AX1013" s="2">
        <v>230.35</v>
      </c>
      <c r="AY1013" s="2">
        <v>221</v>
      </c>
      <c r="AZ1013" s="2">
        <v>9.3499999999999943</v>
      </c>
      <c r="BD1013" s="2">
        <v>475.1</v>
      </c>
      <c r="BE1013" s="2">
        <v>31</v>
      </c>
      <c r="BF1013" s="2">
        <v>444.1</v>
      </c>
    </row>
    <row r="1014" spans="1:58" x14ac:dyDescent="0.25">
      <c r="A1014" s="7">
        <v>0.70277777777777795</v>
      </c>
      <c r="B1014" s="1">
        <v>222.32517846515003</v>
      </c>
      <c r="C1014" s="2">
        <v>31</v>
      </c>
      <c r="D1014" s="2">
        <v>191.32517846515003</v>
      </c>
      <c r="H1014" s="1">
        <v>502.02459653420976</v>
      </c>
      <c r="I1014" s="2">
        <v>273</v>
      </c>
      <c r="J1014" s="2">
        <v>229.02459653420976</v>
      </c>
      <c r="N1014" s="1">
        <v>717.17799504887103</v>
      </c>
      <c r="O1014" s="2">
        <v>2822</v>
      </c>
      <c r="P1014" s="2">
        <v>-2104.8220049511292</v>
      </c>
      <c r="T1014" s="1">
        <v>243.8405183166162</v>
      </c>
      <c r="U1014" s="2">
        <v>340</v>
      </c>
      <c r="V1014" s="2">
        <v>-96.159481683383802</v>
      </c>
      <c r="Z1014" s="2">
        <v>580.91</v>
      </c>
      <c r="AA1014" s="2">
        <v>386</v>
      </c>
      <c r="AB1014" s="2">
        <v>194.90999999999997</v>
      </c>
      <c r="AF1014" s="2">
        <v>380.1</v>
      </c>
      <c r="AG1014" s="2">
        <v>453</v>
      </c>
      <c r="AH1014" s="2">
        <v>-72.899999999999977</v>
      </c>
      <c r="AL1014" s="2">
        <v>710.01</v>
      </c>
      <c r="AM1014" s="2">
        <v>123</v>
      </c>
      <c r="AN1014" s="2">
        <v>587.01</v>
      </c>
      <c r="AR1014" s="2">
        <v>200.81</v>
      </c>
      <c r="AS1014" s="2">
        <v>1371</v>
      </c>
      <c r="AT1014" s="2">
        <v>-1170.19</v>
      </c>
      <c r="AX1014" s="2">
        <v>215.15</v>
      </c>
      <c r="AY1014" s="2">
        <v>221</v>
      </c>
      <c r="AZ1014" s="2">
        <v>-5.8499999999999943</v>
      </c>
      <c r="BD1014" s="2">
        <v>451.82</v>
      </c>
      <c r="BE1014" s="2">
        <v>31</v>
      </c>
      <c r="BF1014" s="2">
        <v>420.82</v>
      </c>
    </row>
    <row r="1015" spans="1:58" x14ac:dyDescent="0.25">
      <c r="A1015" s="7">
        <v>0.70347222222222205</v>
      </c>
      <c r="B1015" s="1">
        <v>214.34781535829453</v>
      </c>
      <c r="C1015" s="2">
        <v>31</v>
      </c>
      <c r="D1015" s="2">
        <v>183.34781535829453</v>
      </c>
      <c r="H1015" s="1">
        <v>500.14490250268722</v>
      </c>
      <c r="I1015" s="2">
        <v>273</v>
      </c>
      <c r="J1015" s="2">
        <v>227.14490250268722</v>
      </c>
      <c r="N1015" s="1">
        <v>714.49271786098188</v>
      </c>
      <c r="O1015" s="2">
        <v>2822</v>
      </c>
      <c r="P1015" s="2">
        <v>-2107.5072821390181</v>
      </c>
      <c r="T1015" s="1">
        <v>228.63766971551419</v>
      </c>
      <c r="U1015" s="2">
        <v>340</v>
      </c>
      <c r="V1015" s="2">
        <v>-111.36233028448581</v>
      </c>
      <c r="Z1015" s="2">
        <v>643.04</v>
      </c>
      <c r="AA1015" s="2">
        <v>370</v>
      </c>
      <c r="AB1015" s="2">
        <v>273.03999999999996</v>
      </c>
      <c r="AF1015" s="2">
        <v>350.1</v>
      </c>
      <c r="AG1015" s="2">
        <v>453</v>
      </c>
      <c r="AH1015" s="2">
        <v>-102.89999999999998</v>
      </c>
      <c r="AL1015" s="2">
        <v>707.35</v>
      </c>
      <c r="AM1015" s="2">
        <v>123</v>
      </c>
      <c r="AN1015" s="2">
        <v>584.35</v>
      </c>
      <c r="AR1015" s="2">
        <v>207.2</v>
      </c>
      <c r="AS1015" s="2">
        <v>1551</v>
      </c>
      <c r="AT1015" s="2">
        <v>-1343.8</v>
      </c>
      <c r="AX1015" s="2">
        <v>228.64</v>
      </c>
      <c r="AY1015" s="2">
        <v>221</v>
      </c>
      <c r="AZ1015" s="2">
        <v>7.6399999999999864</v>
      </c>
      <c r="BD1015" s="2">
        <v>435.84</v>
      </c>
      <c r="BE1015" s="2">
        <v>31</v>
      </c>
      <c r="BF1015" s="2">
        <v>404.84</v>
      </c>
    </row>
    <row r="1016" spans="1:58" x14ac:dyDescent="0.25">
      <c r="A1016" s="7">
        <v>0.70416666666666705</v>
      </c>
      <c r="B1016" s="1">
        <v>348.78184222171217</v>
      </c>
      <c r="C1016" s="2">
        <v>31</v>
      </c>
      <c r="D1016" s="2">
        <v>317.78184222171217</v>
      </c>
      <c r="H1016" s="1">
        <v>626.38371664307499</v>
      </c>
      <c r="I1016" s="2">
        <v>273</v>
      </c>
      <c r="J1016" s="2">
        <v>353.38371664307499</v>
      </c>
      <c r="N1016" s="1">
        <v>711.79967800349425</v>
      </c>
      <c r="O1016" s="2">
        <v>2822</v>
      </c>
      <c r="P1016" s="2">
        <v>-2110.2003219965059</v>
      </c>
      <c r="T1016" s="1">
        <v>227.77589696111818</v>
      </c>
      <c r="U1016" s="2">
        <v>340</v>
      </c>
      <c r="V1016" s="2">
        <v>-112.22410303888182</v>
      </c>
      <c r="Z1016" s="2">
        <v>711.8</v>
      </c>
      <c r="AA1016" s="2">
        <v>370</v>
      </c>
      <c r="AB1016" s="2">
        <v>341.79999999999995</v>
      </c>
      <c r="AF1016" s="2">
        <v>512.5</v>
      </c>
      <c r="AG1016" s="2">
        <v>453</v>
      </c>
      <c r="AH1016" s="2">
        <v>59.5</v>
      </c>
      <c r="AL1016" s="2">
        <v>690.45</v>
      </c>
      <c r="AM1016" s="2">
        <v>123</v>
      </c>
      <c r="AN1016" s="2">
        <v>567.45000000000005</v>
      </c>
      <c r="AR1016" s="2">
        <v>177.95</v>
      </c>
      <c r="AS1016" s="2">
        <v>1551</v>
      </c>
      <c r="AT1016" s="2">
        <v>-1373.05</v>
      </c>
      <c r="AX1016" s="2">
        <v>213.54</v>
      </c>
      <c r="AY1016" s="2">
        <v>221</v>
      </c>
      <c r="AZ1016" s="2">
        <v>-7.460000000000008</v>
      </c>
      <c r="BD1016" s="2">
        <v>569.44000000000005</v>
      </c>
      <c r="BE1016" s="2">
        <v>31</v>
      </c>
      <c r="BF1016" s="2">
        <v>538.44000000000005</v>
      </c>
    </row>
    <row r="1017" spans="1:58" x14ac:dyDescent="0.25">
      <c r="A1017" s="7">
        <v>0.70486111111111105</v>
      </c>
      <c r="B1017" s="1">
        <v>397.09539878847681</v>
      </c>
      <c r="C1017" s="2">
        <v>31</v>
      </c>
      <c r="D1017" s="2">
        <v>366.09539878847681</v>
      </c>
      <c r="H1017" s="1">
        <v>524.73320554191559</v>
      </c>
      <c r="I1017" s="2">
        <v>285</v>
      </c>
      <c r="J1017" s="2">
        <v>239.73320554191559</v>
      </c>
      <c r="N1017" s="1">
        <v>709.0989264079941</v>
      </c>
      <c r="O1017" s="2">
        <v>2822</v>
      </c>
      <c r="P1017" s="2">
        <v>-2112.901073592006</v>
      </c>
      <c r="T1017" s="1">
        <v>234.00264571463811</v>
      </c>
      <c r="U1017" s="2">
        <v>340</v>
      </c>
      <c r="V1017" s="2">
        <v>-105.99735428536189</v>
      </c>
      <c r="Z1017" s="2">
        <v>709.1</v>
      </c>
      <c r="AA1017" s="2">
        <v>370</v>
      </c>
      <c r="AB1017" s="2">
        <v>339.1</v>
      </c>
      <c r="AF1017" s="2">
        <v>397.1</v>
      </c>
      <c r="AG1017" s="2">
        <v>453</v>
      </c>
      <c r="AH1017" s="2">
        <v>-55.899999999999977</v>
      </c>
      <c r="AL1017" s="2">
        <v>709.1</v>
      </c>
      <c r="AM1017" s="2">
        <v>123</v>
      </c>
      <c r="AN1017" s="2">
        <v>586.1</v>
      </c>
      <c r="AR1017" s="2">
        <v>177.27</v>
      </c>
      <c r="AS1017" s="2">
        <v>1551</v>
      </c>
      <c r="AT1017" s="2">
        <v>-1373.73</v>
      </c>
      <c r="AX1017" s="2">
        <v>219.82</v>
      </c>
      <c r="AY1017" s="2">
        <v>337</v>
      </c>
      <c r="AZ1017" s="2">
        <v>-117.18</v>
      </c>
      <c r="BD1017" s="2">
        <v>446.73</v>
      </c>
      <c r="BE1017" s="2">
        <v>31</v>
      </c>
      <c r="BF1017" s="2">
        <v>415.73</v>
      </c>
    </row>
    <row r="1018" spans="1:58" x14ac:dyDescent="0.25">
      <c r="A1018" s="7">
        <v>0.70555555555555605</v>
      </c>
      <c r="B1018" s="1">
        <v>565.11241133014198</v>
      </c>
      <c r="C1018" s="2">
        <v>31</v>
      </c>
      <c r="D1018" s="2">
        <v>534.11241133014198</v>
      </c>
      <c r="H1018" s="1">
        <v>642.81536788803646</v>
      </c>
      <c r="I1018" s="2">
        <v>404</v>
      </c>
      <c r="J1018" s="2">
        <v>238.81536788803646</v>
      </c>
      <c r="N1018" s="1">
        <v>706.39051416267739</v>
      </c>
      <c r="O1018" s="2">
        <v>2822</v>
      </c>
      <c r="P1018" s="2">
        <v>-2115.6094858373226</v>
      </c>
      <c r="T1018" s="1">
        <v>226.04496453205681</v>
      </c>
      <c r="U1018" s="2">
        <v>340</v>
      </c>
      <c r="V1018" s="2">
        <v>-113.95503546794319</v>
      </c>
      <c r="Z1018" s="2">
        <v>706.39</v>
      </c>
      <c r="AA1018" s="2">
        <v>370</v>
      </c>
      <c r="AB1018" s="2">
        <v>336.39</v>
      </c>
      <c r="AF1018" s="2">
        <v>346.13</v>
      </c>
      <c r="AG1018" s="2">
        <v>267</v>
      </c>
      <c r="AH1018" s="2">
        <v>79.13</v>
      </c>
      <c r="AL1018" s="2">
        <v>706.39</v>
      </c>
      <c r="AM1018" s="2">
        <v>123</v>
      </c>
      <c r="AN1018" s="2">
        <v>583.39</v>
      </c>
      <c r="AR1018" s="2">
        <v>176.6</v>
      </c>
      <c r="AS1018" s="2">
        <v>1551</v>
      </c>
      <c r="AT1018" s="2">
        <v>-1374.4</v>
      </c>
      <c r="AX1018" s="2">
        <v>226.04</v>
      </c>
      <c r="AY1018" s="2">
        <v>337</v>
      </c>
      <c r="AZ1018" s="2">
        <v>-110.96000000000001</v>
      </c>
      <c r="BD1018" s="2">
        <v>579.24</v>
      </c>
      <c r="BE1018" s="2">
        <v>31</v>
      </c>
      <c r="BF1018" s="2">
        <v>548.24</v>
      </c>
    </row>
    <row r="1019" spans="1:58" x14ac:dyDescent="0.25">
      <c r="A1019" s="7">
        <v>0.70625000000000004</v>
      </c>
      <c r="B1019" s="1">
        <v>548.86610415920802</v>
      </c>
      <c r="C1019" s="2">
        <v>31</v>
      </c>
      <c r="D1019" s="2">
        <v>517.86610415920802</v>
      </c>
      <c r="H1019" s="1">
        <v>703.67449251180517</v>
      </c>
      <c r="I1019" s="2">
        <v>404</v>
      </c>
      <c r="J1019" s="2">
        <v>299.67449251180517</v>
      </c>
      <c r="N1019" s="1">
        <v>703.67449251180517</v>
      </c>
      <c r="O1019" s="2">
        <v>2822</v>
      </c>
      <c r="P1019" s="2">
        <v>-2118.3255074881949</v>
      </c>
      <c r="T1019" s="1">
        <v>218.13909267865961</v>
      </c>
      <c r="U1019" s="2">
        <v>340</v>
      </c>
      <c r="V1019" s="2">
        <v>-121.86090732134039</v>
      </c>
      <c r="Z1019" s="2">
        <v>703.67</v>
      </c>
      <c r="AA1019" s="2">
        <v>370</v>
      </c>
      <c r="AB1019" s="2">
        <v>333.66999999999996</v>
      </c>
      <c r="AF1019" s="2">
        <v>372.95</v>
      </c>
      <c r="AG1019" s="2">
        <v>267</v>
      </c>
      <c r="AH1019" s="2">
        <v>105.94999999999999</v>
      </c>
      <c r="AL1019" s="2">
        <v>703.67</v>
      </c>
      <c r="AM1019" s="2">
        <v>123</v>
      </c>
      <c r="AN1019" s="2">
        <v>580.66999999999996</v>
      </c>
      <c r="AR1019" s="2">
        <v>175.92</v>
      </c>
      <c r="AS1019" s="2">
        <v>3211</v>
      </c>
      <c r="AT1019" s="2">
        <v>-3035.08</v>
      </c>
      <c r="AX1019" s="2">
        <v>260.36</v>
      </c>
      <c r="AY1019" s="2">
        <v>337</v>
      </c>
      <c r="AZ1019" s="2">
        <v>-76.639999999999986</v>
      </c>
      <c r="BD1019" s="2">
        <v>584.04999999999995</v>
      </c>
      <c r="BE1019" s="2">
        <v>31</v>
      </c>
      <c r="BF1019" s="2">
        <v>553.04999999999995</v>
      </c>
    </row>
    <row r="1020" spans="1:58" x14ac:dyDescent="0.25">
      <c r="A1020" s="7">
        <v>0.70694444444444404</v>
      </c>
      <c r="B1020" s="1">
        <v>553.75122115558213</v>
      </c>
      <c r="C1020" s="2">
        <v>31</v>
      </c>
      <c r="D1020" s="2">
        <v>522.75122115558213</v>
      </c>
      <c r="H1020" s="1">
        <v>553.75122115558213</v>
      </c>
      <c r="I1020" s="2">
        <v>404</v>
      </c>
      <c r="J1020" s="2">
        <v>149.75122115558213</v>
      </c>
      <c r="N1020" s="1">
        <v>700.95091285516719</v>
      </c>
      <c r="O1020" s="2">
        <v>2822</v>
      </c>
      <c r="P1020" s="2">
        <v>-2121.0490871448328</v>
      </c>
      <c r="T1020" s="1">
        <v>231.31380124220519</v>
      </c>
      <c r="U1020" s="2">
        <v>340</v>
      </c>
      <c r="V1020" s="2">
        <v>-108.68619875779481</v>
      </c>
      <c r="Z1020" s="2">
        <v>700.95</v>
      </c>
      <c r="AA1020" s="2">
        <v>370</v>
      </c>
      <c r="AB1020" s="2">
        <v>330.95000000000005</v>
      </c>
      <c r="AF1020" s="2">
        <v>175.24</v>
      </c>
      <c r="AG1020" s="2">
        <v>267</v>
      </c>
      <c r="AH1020" s="2">
        <v>-91.759999999999991</v>
      </c>
      <c r="AL1020" s="2">
        <v>700.95</v>
      </c>
      <c r="AM1020" s="2">
        <v>123</v>
      </c>
      <c r="AN1020" s="2">
        <v>577.95000000000005</v>
      </c>
      <c r="AR1020" s="2">
        <v>154.21</v>
      </c>
      <c r="AS1020" s="2">
        <v>3211</v>
      </c>
      <c r="AT1020" s="2">
        <v>-3056.79</v>
      </c>
      <c r="AX1020" s="2">
        <v>266.36</v>
      </c>
      <c r="AY1020" s="2">
        <v>337</v>
      </c>
      <c r="AZ1020" s="2">
        <v>-70.639999999999986</v>
      </c>
      <c r="BD1020" s="2">
        <v>553.75</v>
      </c>
      <c r="BE1020" s="2">
        <v>31</v>
      </c>
      <c r="BF1020" s="2">
        <v>522.75</v>
      </c>
    </row>
    <row r="1021" spans="1:58" x14ac:dyDescent="0.25">
      <c r="A1021" s="7">
        <v>0.70763888888888904</v>
      </c>
      <c r="B1021" s="1">
        <v>537.62926659562027</v>
      </c>
      <c r="C1021" s="2">
        <v>31</v>
      </c>
      <c r="D1021" s="2">
        <v>506.62926659562027</v>
      </c>
      <c r="H1021" s="1">
        <v>551.59366313057137</v>
      </c>
      <c r="I1021" s="2">
        <v>404</v>
      </c>
      <c r="J1021" s="2">
        <v>147.59366313057137</v>
      </c>
      <c r="N1021" s="1">
        <v>698.21982674755873</v>
      </c>
      <c r="O1021" s="2">
        <v>2822</v>
      </c>
      <c r="P1021" s="2">
        <v>-2123.7801732524413</v>
      </c>
      <c r="T1021" s="1">
        <v>223.43034455921881</v>
      </c>
      <c r="U1021" s="2">
        <v>340</v>
      </c>
      <c r="V1021" s="2">
        <v>-116.56965544078119</v>
      </c>
      <c r="Z1021" s="2">
        <v>698.22</v>
      </c>
      <c r="AA1021" s="2">
        <v>370</v>
      </c>
      <c r="AB1021" s="2">
        <v>328.22</v>
      </c>
      <c r="AF1021" s="2">
        <v>174.55</v>
      </c>
      <c r="AG1021" s="2">
        <v>267</v>
      </c>
      <c r="AH1021" s="2">
        <v>-92.449999999999989</v>
      </c>
      <c r="AL1021" s="2">
        <v>698.22</v>
      </c>
      <c r="AM1021" s="2">
        <v>123</v>
      </c>
      <c r="AN1021" s="2">
        <v>575.22</v>
      </c>
      <c r="AR1021" s="2">
        <v>153.61000000000001</v>
      </c>
      <c r="AS1021" s="2">
        <v>3211</v>
      </c>
      <c r="AT1021" s="2">
        <v>-3057.39</v>
      </c>
      <c r="AX1021" s="2">
        <v>258.33999999999997</v>
      </c>
      <c r="AY1021" s="2">
        <v>337</v>
      </c>
      <c r="AZ1021" s="2">
        <v>-78.660000000000025</v>
      </c>
      <c r="BD1021" s="2">
        <v>698.22</v>
      </c>
      <c r="BE1021" s="2">
        <v>31</v>
      </c>
      <c r="BF1021" s="2">
        <v>667.22</v>
      </c>
    </row>
    <row r="1022" spans="1:58" x14ac:dyDescent="0.25">
      <c r="A1022" s="7">
        <v>0.70833333333333304</v>
      </c>
      <c r="B1022" s="1">
        <v>591.15909301352769</v>
      </c>
      <c r="C1022" s="2">
        <v>31</v>
      </c>
      <c r="D1022" s="2">
        <v>560.15909301352769</v>
      </c>
      <c r="H1022" s="1">
        <v>549.43021585963163</v>
      </c>
      <c r="I1022" s="2">
        <v>404</v>
      </c>
      <c r="J1022" s="2">
        <v>145.43021585963163</v>
      </c>
      <c r="N1022" s="1">
        <v>695.48128589826786</v>
      </c>
      <c r="O1022" s="2">
        <v>2822</v>
      </c>
      <c r="P1022" s="2">
        <v>-2126.5187141017323</v>
      </c>
      <c r="T1022" s="1">
        <v>250.37326292337644</v>
      </c>
      <c r="U1022" s="2">
        <v>340</v>
      </c>
      <c r="V1022" s="2">
        <v>-89.626737076623556</v>
      </c>
      <c r="Z1022" s="2">
        <v>431.2</v>
      </c>
      <c r="AA1022" s="2">
        <v>370</v>
      </c>
      <c r="AB1022" s="2">
        <v>61.199999999999989</v>
      </c>
      <c r="AF1022" s="2">
        <v>173.87</v>
      </c>
      <c r="AG1022" s="2">
        <v>267</v>
      </c>
      <c r="AH1022" s="2">
        <v>-93.13</v>
      </c>
      <c r="AL1022" s="2">
        <v>695.48</v>
      </c>
      <c r="AM1022" s="2">
        <v>123</v>
      </c>
      <c r="AN1022" s="2">
        <v>572.48</v>
      </c>
      <c r="AR1022" s="2">
        <v>153.01</v>
      </c>
      <c r="AS1022" s="2">
        <v>1551</v>
      </c>
      <c r="AT1022" s="2">
        <v>-1397.99</v>
      </c>
      <c r="AX1022" s="2">
        <v>459.02</v>
      </c>
      <c r="AY1022" s="2">
        <v>337</v>
      </c>
      <c r="AZ1022" s="2">
        <v>122.01999999999998</v>
      </c>
      <c r="BD1022" s="2">
        <v>695.48</v>
      </c>
      <c r="BE1022" s="2">
        <v>31</v>
      </c>
      <c r="BF1022" s="2">
        <v>664.48</v>
      </c>
    </row>
    <row r="1023" spans="1:58" x14ac:dyDescent="0.25">
      <c r="A1023" s="7">
        <v>0.70902777777777803</v>
      </c>
      <c r="B1023" s="1">
        <v>588.82504084498851</v>
      </c>
      <c r="C1023" s="2">
        <v>31</v>
      </c>
      <c r="D1023" s="2">
        <v>557.82504084498851</v>
      </c>
      <c r="H1023" s="1">
        <v>540.33356689304844</v>
      </c>
      <c r="I1023" s="2">
        <v>404</v>
      </c>
      <c r="J1023" s="2">
        <v>136.33356689304844</v>
      </c>
      <c r="N1023" s="1">
        <v>692.73534217057477</v>
      </c>
      <c r="O1023" s="2">
        <v>2835</v>
      </c>
      <c r="P1023" s="2">
        <v>-2142.2646578294252</v>
      </c>
      <c r="T1023" s="1">
        <v>228.60266291628969</v>
      </c>
      <c r="U1023" s="2">
        <v>340</v>
      </c>
      <c r="V1023" s="2">
        <v>-111.39733708371031</v>
      </c>
      <c r="Z1023" s="2">
        <v>297.88</v>
      </c>
      <c r="AA1023" s="2">
        <v>370</v>
      </c>
      <c r="AB1023" s="2">
        <v>-72.12</v>
      </c>
      <c r="AF1023" s="2">
        <v>180.11</v>
      </c>
      <c r="AG1023" s="2">
        <v>327</v>
      </c>
      <c r="AH1023" s="2">
        <v>-146.88999999999999</v>
      </c>
      <c r="AL1023" s="2">
        <v>692.74</v>
      </c>
      <c r="AM1023" s="2">
        <v>123</v>
      </c>
      <c r="AN1023" s="2">
        <v>569.74</v>
      </c>
      <c r="AR1023" s="2">
        <v>152.4</v>
      </c>
      <c r="AS1023" s="2">
        <v>1551</v>
      </c>
      <c r="AT1023" s="2">
        <v>-1398.6</v>
      </c>
      <c r="AX1023" s="2">
        <v>505.7</v>
      </c>
      <c r="AY1023" s="2">
        <v>337</v>
      </c>
      <c r="AZ1023" s="2">
        <v>168.7</v>
      </c>
      <c r="BD1023" s="2">
        <v>692.74</v>
      </c>
      <c r="BE1023" s="2">
        <v>31</v>
      </c>
      <c r="BF1023" s="2">
        <v>661.74</v>
      </c>
    </row>
    <row r="1024" spans="1:58" x14ac:dyDescent="0.25">
      <c r="A1024" s="7">
        <v>0.70972222222222203</v>
      </c>
      <c r="B1024" s="1">
        <v>648.5831247263867</v>
      </c>
      <c r="C1024" s="2">
        <v>31</v>
      </c>
      <c r="D1024" s="2">
        <v>617.5831247263867</v>
      </c>
      <c r="H1024" s="1">
        <v>538.1859971133847</v>
      </c>
      <c r="I1024" s="2">
        <v>404</v>
      </c>
      <c r="J1024" s="2">
        <v>134.1859971133847</v>
      </c>
      <c r="N1024" s="1">
        <v>600.28438139569823</v>
      </c>
      <c r="O1024" s="2">
        <v>2835</v>
      </c>
      <c r="P1024" s="2">
        <v>-2234.7156186043017</v>
      </c>
      <c r="T1024" s="1">
        <v>234.59389617762923</v>
      </c>
      <c r="U1024" s="2">
        <v>340</v>
      </c>
      <c r="V1024" s="2">
        <v>-105.40610382237077</v>
      </c>
      <c r="Z1024" s="2">
        <v>289.79000000000002</v>
      </c>
      <c r="AA1024" s="2">
        <v>370</v>
      </c>
      <c r="AB1024" s="2">
        <v>-80.20999999999998</v>
      </c>
      <c r="AF1024" s="2">
        <v>193.19</v>
      </c>
      <c r="AG1024" s="2">
        <v>387</v>
      </c>
      <c r="AH1024" s="2">
        <v>-193.81</v>
      </c>
      <c r="AL1024" s="2">
        <v>275.99</v>
      </c>
      <c r="AM1024" s="2">
        <v>123</v>
      </c>
      <c r="AN1024" s="2">
        <v>152.99</v>
      </c>
      <c r="AR1024" s="2">
        <v>138</v>
      </c>
      <c r="AS1024" s="2">
        <v>1551</v>
      </c>
      <c r="AT1024" s="2">
        <v>-1413</v>
      </c>
      <c r="AX1024" s="2">
        <v>496.79</v>
      </c>
      <c r="AY1024" s="2">
        <v>337</v>
      </c>
      <c r="AZ1024" s="2">
        <v>159.79000000000002</v>
      </c>
      <c r="BD1024" s="2">
        <v>689.98</v>
      </c>
      <c r="BE1024" s="2">
        <v>31</v>
      </c>
      <c r="BF1024" s="2">
        <v>658.98</v>
      </c>
    </row>
    <row r="1025" spans="1:58" x14ac:dyDescent="0.25">
      <c r="A1025" s="7">
        <v>0.71041666666666703</v>
      </c>
      <c r="B1025" s="1">
        <v>680.34923975714128</v>
      </c>
      <c r="C1025" s="2">
        <v>31</v>
      </c>
      <c r="D1025" s="2">
        <v>649.34923975714128</v>
      </c>
      <c r="H1025" s="1">
        <v>536.0327343541112</v>
      </c>
      <c r="I1025" s="2">
        <v>404</v>
      </c>
      <c r="J1025" s="2">
        <v>132.0327343541112</v>
      </c>
      <c r="N1025" s="1">
        <v>591.01045069812255</v>
      </c>
      <c r="O1025" s="2">
        <v>2835</v>
      </c>
      <c r="P1025" s="2">
        <v>-2243.9895493018776</v>
      </c>
      <c r="T1025" s="1">
        <v>233.65529446204852</v>
      </c>
      <c r="U1025" s="2">
        <v>340</v>
      </c>
      <c r="V1025" s="2">
        <v>-106.34470553795148</v>
      </c>
      <c r="Z1025" s="2">
        <v>281.76</v>
      </c>
      <c r="AA1025" s="2">
        <v>370</v>
      </c>
      <c r="AB1025" s="2">
        <v>-88.240000000000009</v>
      </c>
      <c r="AF1025" s="2">
        <v>199.29</v>
      </c>
      <c r="AG1025" s="2">
        <v>316</v>
      </c>
      <c r="AH1025" s="2">
        <v>-116.71000000000001</v>
      </c>
      <c r="AL1025" s="2">
        <v>261.14</v>
      </c>
      <c r="AM1025" s="2">
        <v>123</v>
      </c>
      <c r="AN1025" s="2">
        <v>138.13999999999999</v>
      </c>
      <c r="AR1025" s="2">
        <v>137.44</v>
      </c>
      <c r="AS1025" s="2">
        <v>1551</v>
      </c>
      <c r="AT1025" s="2">
        <v>-1413.56</v>
      </c>
      <c r="AX1025" s="2">
        <v>460.44</v>
      </c>
      <c r="AY1025" s="2">
        <v>167</v>
      </c>
      <c r="AZ1025" s="2">
        <v>293.44</v>
      </c>
      <c r="BD1025" s="2">
        <v>687.22</v>
      </c>
      <c r="BE1025" s="2">
        <v>31</v>
      </c>
      <c r="BF1025" s="2">
        <v>656.22</v>
      </c>
    </row>
    <row r="1026" spans="1:58" x14ac:dyDescent="0.25">
      <c r="A1026" s="7">
        <v>0.71111111111111103</v>
      </c>
      <c r="B1026" s="1">
        <v>657.07547006360983</v>
      </c>
      <c r="C1026" s="2">
        <v>31</v>
      </c>
      <c r="D1026" s="2">
        <v>626.07547006360983</v>
      </c>
      <c r="H1026" s="1">
        <v>431.20577722924384</v>
      </c>
      <c r="I1026" s="2">
        <v>197</v>
      </c>
      <c r="J1026" s="2">
        <v>234.20577722924384</v>
      </c>
      <c r="N1026" s="1">
        <v>581.78557245215438</v>
      </c>
      <c r="O1026" s="2">
        <v>2835</v>
      </c>
      <c r="P1026" s="2">
        <v>-2253.2144275478458</v>
      </c>
      <c r="T1026" s="1">
        <v>232.71422898086178</v>
      </c>
      <c r="U1026" s="2">
        <v>340</v>
      </c>
      <c r="V1026" s="2">
        <v>-107.28577101913822</v>
      </c>
      <c r="Z1026" s="2">
        <v>273.77999999999997</v>
      </c>
      <c r="AA1026" s="2">
        <v>370</v>
      </c>
      <c r="AB1026" s="2">
        <v>-96.220000000000027</v>
      </c>
      <c r="AF1026" s="2">
        <v>198.49</v>
      </c>
      <c r="AG1026" s="2">
        <v>316</v>
      </c>
      <c r="AH1026" s="2">
        <v>-117.50999999999999</v>
      </c>
      <c r="AL1026" s="2">
        <v>294.32</v>
      </c>
      <c r="AM1026" s="2">
        <v>123</v>
      </c>
      <c r="AN1026" s="2">
        <v>171.32</v>
      </c>
      <c r="AR1026" s="2">
        <v>123.2</v>
      </c>
      <c r="AS1026" s="2">
        <v>1551</v>
      </c>
      <c r="AT1026" s="2">
        <v>-1427.8</v>
      </c>
      <c r="AX1026" s="2">
        <v>410.67</v>
      </c>
      <c r="AY1026" s="2">
        <v>167</v>
      </c>
      <c r="AZ1026" s="2">
        <v>243.67000000000002</v>
      </c>
      <c r="BD1026" s="2">
        <v>684.45</v>
      </c>
      <c r="BE1026" s="2">
        <v>31</v>
      </c>
      <c r="BF1026" s="2">
        <v>653.45000000000005</v>
      </c>
    </row>
    <row r="1027" spans="1:58" x14ac:dyDescent="0.25">
      <c r="A1027" s="7">
        <v>0.71180555555555602</v>
      </c>
      <c r="B1027" s="1">
        <v>640.77786623786346</v>
      </c>
      <c r="C1027" s="2">
        <v>31</v>
      </c>
      <c r="D1027" s="2">
        <v>609.77786623786346</v>
      </c>
      <c r="H1027" s="1">
        <v>443.09107771767162</v>
      </c>
      <c r="I1027" s="2">
        <v>197</v>
      </c>
      <c r="J1027" s="2">
        <v>246.09107771767162</v>
      </c>
      <c r="N1027" s="1">
        <v>613.51072299369923</v>
      </c>
      <c r="O1027" s="2">
        <v>2835</v>
      </c>
      <c r="P1027" s="2">
        <v>-2221.4892770063007</v>
      </c>
      <c r="T1027" s="1">
        <v>483.99179258391814</v>
      </c>
      <c r="U1027" s="2">
        <v>340</v>
      </c>
      <c r="V1027" s="2">
        <v>143.99179258391814</v>
      </c>
      <c r="Z1027" s="2">
        <v>272.67</v>
      </c>
      <c r="AA1027" s="2">
        <v>370</v>
      </c>
      <c r="AB1027" s="2">
        <v>-97.329999999999984</v>
      </c>
      <c r="AF1027" s="2">
        <v>197.69</v>
      </c>
      <c r="AG1027" s="2">
        <v>369</v>
      </c>
      <c r="AH1027" s="2">
        <v>-171.31</v>
      </c>
      <c r="AL1027" s="2">
        <v>286.31</v>
      </c>
      <c r="AM1027" s="2">
        <v>300</v>
      </c>
      <c r="AN1027" s="2">
        <v>-13.689999999999998</v>
      </c>
      <c r="AR1027" s="2">
        <v>129.52000000000001</v>
      </c>
      <c r="AS1027" s="2">
        <v>1551</v>
      </c>
      <c r="AT1027" s="2">
        <v>-1421.48</v>
      </c>
      <c r="AX1027" s="2">
        <v>422.64</v>
      </c>
      <c r="AY1027" s="2">
        <v>167</v>
      </c>
      <c r="AZ1027" s="2">
        <v>255.64</v>
      </c>
      <c r="BD1027" s="2">
        <v>681.68</v>
      </c>
      <c r="BE1027" s="2">
        <v>31</v>
      </c>
      <c r="BF1027" s="2">
        <v>650.67999999999995</v>
      </c>
    </row>
    <row r="1028" spans="1:58" x14ac:dyDescent="0.25">
      <c r="A1028" s="7">
        <v>0.71250000000000002</v>
      </c>
      <c r="B1028" s="1">
        <v>651.740550038278</v>
      </c>
      <c r="C1028" s="2">
        <v>31</v>
      </c>
      <c r="D1028" s="2">
        <v>620.740550038278</v>
      </c>
      <c r="H1028" s="1">
        <v>427.70473596262002</v>
      </c>
      <c r="I1028" s="2">
        <v>197</v>
      </c>
      <c r="J1028" s="2">
        <v>230.70473596262002</v>
      </c>
      <c r="N1028" s="1">
        <v>611.00676566088566</v>
      </c>
      <c r="O1028" s="2">
        <v>2835</v>
      </c>
      <c r="P1028" s="2">
        <v>-2223.9932343391142</v>
      </c>
      <c r="T1028" s="1">
        <v>475.2274844029111</v>
      </c>
      <c r="U1028" s="2">
        <v>340</v>
      </c>
      <c r="V1028" s="2">
        <v>135.2274844029111</v>
      </c>
      <c r="Z1028" s="2">
        <v>230.82</v>
      </c>
      <c r="AA1028" s="2">
        <v>370</v>
      </c>
      <c r="AB1028" s="2">
        <v>-139.18</v>
      </c>
      <c r="AF1028" s="2">
        <v>196.88</v>
      </c>
      <c r="AG1028" s="2">
        <v>369</v>
      </c>
      <c r="AH1028" s="2">
        <v>-172.12</v>
      </c>
      <c r="AL1028" s="2">
        <v>257.98</v>
      </c>
      <c r="AM1028" s="2">
        <v>300</v>
      </c>
      <c r="AN1028" s="2">
        <v>-42.019999999999982</v>
      </c>
      <c r="AR1028" s="2">
        <v>122.2</v>
      </c>
      <c r="AS1028" s="2">
        <v>1551</v>
      </c>
      <c r="AT1028" s="2">
        <v>-1428.8</v>
      </c>
      <c r="AX1028" s="2">
        <v>475.23</v>
      </c>
      <c r="AY1028" s="2">
        <v>167</v>
      </c>
      <c r="AZ1028" s="2">
        <v>308.23</v>
      </c>
      <c r="BD1028" s="2">
        <v>678.9</v>
      </c>
      <c r="BE1028" s="2">
        <v>31</v>
      </c>
      <c r="BF1028" s="2">
        <v>647.9</v>
      </c>
    </row>
    <row r="1029" spans="1:58" x14ac:dyDescent="0.25">
      <c r="A1029" s="7">
        <v>0.71319444444444402</v>
      </c>
      <c r="B1029" s="1">
        <v>371.85892864138162</v>
      </c>
      <c r="C1029" s="2">
        <v>31</v>
      </c>
      <c r="D1029" s="2">
        <v>340.85892864138162</v>
      </c>
      <c r="H1029" s="1">
        <v>412.42535722044136</v>
      </c>
      <c r="I1029" s="2">
        <v>359</v>
      </c>
      <c r="J1029" s="2">
        <v>53.425357220441356</v>
      </c>
      <c r="N1029" s="1">
        <v>601.7353572560537</v>
      </c>
      <c r="O1029" s="2">
        <v>2835</v>
      </c>
      <c r="P1029" s="2">
        <v>-2233.2646427439463</v>
      </c>
      <c r="T1029" s="1">
        <v>520.60250009793424</v>
      </c>
      <c r="U1029" s="2">
        <v>340</v>
      </c>
      <c r="V1029" s="2">
        <v>180.60250009793424</v>
      </c>
      <c r="Z1029" s="2">
        <v>243.4</v>
      </c>
      <c r="AA1029" s="2">
        <v>370</v>
      </c>
      <c r="AB1029" s="2">
        <v>-126.6</v>
      </c>
      <c r="AF1029" s="2">
        <v>209.59</v>
      </c>
      <c r="AG1029" s="2">
        <v>369</v>
      </c>
      <c r="AH1029" s="2">
        <v>-159.41</v>
      </c>
      <c r="AL1029" s="2">
        <v>256.92</v>
      </c>
      <c r="AM1029" s="2">
        <v>123</v>
      </c>
      <c r="AN1029" s="2">
        <v>133.92000000000002</v>
      </c>
      <c r="AR1029" s="2">
        <v>114.94</v>
      </c>
      <c r="AS1029" s="2">
        <v>1551</v>
      </c>
      <c r="AT1029" s="2">
        <v>-1436.06</v>
      </c>
      <c r="AX1029" s="2">
        <v>412.43</v>
      </c>
      <c r="AY1029" s="2">
        <v>167</v>
      </c>
      <c r="AZ1029" s="2">
        <v>245.43</v>
      </c>
      <c r="BD1029" s="2">
        <v>676.11</v>
      </c>
      <c r="BE1029" s="2">
        <v>31</v>
      </c>
      <c r="BF1029" s="2">
        <v>645.11</v>
      </c>
    </row>
    <row r="1030" spans="1:58" x14ac:dyDescent="0.25">
      <c r="A1030" s="7">
        <v>0.71388888888888902</v>
      </c>
      <c r="B1030" s="1">
        <v>397.25339802831718</v>
      </c>
      <c r="C1030" s="2">
        <v>31</v>
      </c>
      <c r="D1030" s="2">
        <v>366.25339802831718</v>
      </c>
      <c r="H1030" s="1">
        <v>464.58448243989625</v>
      </c>
      <c r="I1030" s="2">
        <v>359</v>
      </c>
      <c r="J1030" s="2">
        <v>105.58448243989625</v>
      </c>
      <c r="N1030" s="1">
        <v>599.24665126305467</v>
      </c>
      <c r="O1030" s="2">
        <v>2835</v>
      </c>
      <c r="P1030" s="2">
        <v>-2235.7533487369456</v>
      </c>
      <c r="T1030" s="1">
        <v>518.4493499691597</v>
      </c>
      <c r="U1030" s="2">
        <v>400</v>
      </c>
      <c r="V1030" s="2">
        <v>118.4493499691597</v>
      </c>
      <c r="Z1030" s="2">
        <v>235.66</v>
      </c>
      <c r="AA1030" s="2">
        <v>370</v>
      </c>
      <c r="AB1030" s="2">
        <v>-134.34</v>
      </c>
      <c r="AF1030" s="2">
        <v>208.73</v>
      </c>
      <c r="AG1030" s="2">
        <v>369</v>
      </c>
      <c r="AH1030" s="2">
        <v>-160.27000000000001</v>
      </c>
      <c r="AL1030" s="2">
        <v>255.86</v>
      </c>
      <c r="AM1030" s="2">
        <v>123</v>
      </c>
      <c r="AN1030" s="2">
        <v>132.86000000000001</v>
      </c>
      <c r="AR1030" s="2">
        <v>114.46</v>
      </c>
      <c r="AS1030" s="2">
        <v>1551</v>
      </c>
      <c r="AT1030" s="2">
        <v>-1436.54</v>
      </c>
      <c r="AX1030" s="2">
        <v>410.72</v>
      </c>
      <c r="AY1030" s="2">
        <v>167</v>
      </c>
      <c r="AZ1030" s="2">
        <v>243.72000000000003</v>
      </c>
      <c r="BD1030" s="2">
        <v>673.31</v>
      </c>
      <c r="BE1030" s="2">
        <v>31</v>
      </c>
      <c r="BF1030" s="2">
        <v>642.30999999999995</v>
      </c>
    </row>
    <row r="1031" spans="1:58" x14ac:dyDescent="0.25">
      <c r="A1031" s="7">
        <v>0.71458333333333302</v>
      </c>
      <c r="B1031" s="1">
        <v>388.89438640256691</v>
      </c>
      <c r="C1031" s="2">
        <v>31</v>
      </c>
      <c r="D1031" s="2">
        <v>357.89438640256691</v>
      </c>
      <c r="H1031" s="1">
        <v>449.24006705124111</v>
      </c>
      <c r="I1031" s="2">
        <v>359</v>
      </c>
      <c r="J1031" s="2">
        <v>90.240067051241112</v>
      </c>
      <c r="N1031" s="1">
        <v>596.75173085911126</v>
      </c>
      <c r="O1031" s="2">
        <v>2835</v>
      </c>
      <c r="P1031" s="2">
        <v>-2238.2482691408886</v>
      </c>
      <c r="T1031" s="1">
        <v>502.88067207228488</v>
      </c>
      <c r="U1031" s="2">
        <v>400</v>
      </c>
      <c r="V1031" s="2">
        <v>102.88067207228488</v>
      </c>
      <c r="Z1031" s="2">
        <v>315.14</v>
      </c>
      <c r="AA1031" s="2">
        <v>370</v>
      </c>
      <c r="AB1031" s="2">
        <v>-54.860000000000014</v>
      </c>
      <c r="AF1031" s="2">
        <v>214.56</v>
      </c>
      <c r="AG1031" s="2">
        <v>369</v>
      </c>
      <c r="AH1031" s="2">
        <v>-154.44</v>
      </c>
      <c r="AL1031" s="2">
        <v>248.09</v>
      </c>
      <c r="AM1031" s="2">
        <v>123</v>
      </c>
      <c r="AN1031" s="2">
        <v>125.09</v>
      </c>
      <c r="AR1031" s="2">
        <v>127.4</v>
      </c>
      <c r="AS1031" s="2">
        <v>1551</v>
      </c>
      <c r="AT1031" s="2">
        <v>-1423.6</v>
      </c>
      <c r="AX1031" s="2">
        <v>415.71</v>
      </c>
      <c r="AY1031" s="2">
        <v>167</v>
      </c>
      <c r="AZ1031" s="2">
        <v>248.70999999999998</v>
      </c>
      <c r="BD1031" s="2">
        <v>643.69000000000005</v>
      </c>
      <c r="BE1031" s="2">
        <v>31</v>
      </c>
      <c r="BF1031" s="2">
        <v>612.69000000000005</v>
      </c>
    </row>
    <row r="1032" spans="1:58" x14ac:dyDescent="0.25">
      <c r="A1032" s="7">
        <v>0.71527777777777801</v>
      </c>
      <c r="B1032" s="1">
        <v>667.69735215498974</v>
      </c>
      <c r="C1032" s="2">
        <v>31</v>
      </c>
      <c r="D1032" s="2">
        <v>636.69735215498974</v>
      </c>
      <c r="H1032" s="1">
        <v>460.71117298694281</v>
      </c>
      <c r="I1032" s="2">
        <v>324</v>
      </c>
      <c r="J1032" s="2">
        <v>136.71117298694281</v>
      </c>
      <c r="N1032" s="1">
        <v>667.69735215498974</v>
      </c>
      <c r="O1032" s="2">
        <v>2612</v>
      </c>
      <c r="P1032" s="2">
        <v>-1944.3026478450101</v>
      </c>
      <c r="T1032" s="1">
        <v>667.69735215498974</v>
      </c>
      <c r="U1032" s="2">
        <v>400</v>
      </c>
      <c r="V1032" s="2">
        <v>267.69735215498974</v>
      </c>
      <c r="Z1032" s="2">
        <v>320.49</v>
      </c>
      <c r="AA1032" s="2">
        <v>370</v>
      </c>
      <c r="AB1032" s="2">
        <v>-49.509999999999991</v>
      </c>
      <c r="AF1032" s="2">
        <v>393.94</v>
      </c>
      <c r="AG1032" s="2">
        <v>457</v>
      </c>
      <c r="AH1032" s="2">
        <v>-63.06</v>
      </c>
      <c r="AL1032" s="2">
        <v>460.71</v>
      </c>
      <c r="AM1032" s="2">
        <v>123</v>
      </c>
      <c r="AN1032" s="2">
        <v>337.71</v>
      </c>
      <c r="AR1032" s="2">
        <v>126.86</v>
      </c>
      <c r="AS1032" s="2">
        <v>1551</v>
      </c>
      <c r="AT1032" s="2">
        <v>-1424.14</v>
      </c>
      <c r="AX1032" s="2">
        <v>400.62</v>
      </c>
      <c r="AY1032" s="2">
        <v>167</v>
      </c>
      <c r="AZ1032" s="2">
        <v>233.62</v>
      </c>
      <c r="BD1032" s="2">
        <v>654.34</v>
      </c>
      <c r="BE1032" s="2">
        <v>31</v>
      </c>
      <c r="BF1032" s="2">
        <v>623.34</v>
      </c>
    </row>
    <row r="1033" spans="1:58" x14ac:dyDescent="0.25">
      <c r="A1033" s="7">
        <v>0.71597222222222201</v>
      </c>
      <c r="B1033" s="1">
        <v>432.17217268567987</v>
      </c>
      <c r="C1033" s="2">
        <v>31</v>
      </c>
      <c r="D1033" s="2">
        <v>401.17217268567987</v>
      </c>
      <c r="H1033" s="1">
        <v>432.17217268567987</v>
      </c>
      <c r="I1033" s="2">
        <v>324</v>
      </c>
      <c r="J1033" s="2">
        <v>108.17217268567987</v>
      </c>
      <c r="N1033" s="1">
        <v>664.88026567027657</v>
      </c>
      <c r="O1033" s="2">
        <v>2612</v>
      </c>
      <c r="P1033" s="2">
        <v>-1947.1197343297235</v>
      </c>
      <c r="T1033" s="1">
        <v>664.88026567027657</v>
      </c>
      <c r="U1033" s="2">
        <v>400</v>
      </c>
      <c r="V1033" s="2">
        <v>264.88026567027657</v>
      </c>
      <c r="Z1033" s="2">
        <v>312.49</v>
      </c>
      <c r="AA1033" s="2">
        <v>370</v>
      </c>
      <c r="AB1033" s="2">
        <v>-57.509999999999991</v>
      </c>
      <c r="AF1033" s="2">
        <v>565.15</v>
      </c>
      <c r="AG1033" s="2">
        <v>457</v>
      </c>
      <c r="AH1033" s="2">
        <v>108.14999999999998</v>
      </c>
      <c r="AL1033" s="2">
        <v>445.47</v>
      </c>
      <c r="AM1033" s="2">
        <v>123</v>
      </c>
      <c r="AN1033" s="2">
        <v>322.47000000000003</v>
      </c>
      <c r="AR1033" s="2">
        <v>119.68</v>
      </c>
      <c r="AS1033" s="2">
        <v>1551</v>
      </c>
      <c r="AT1033" s="2">
        <v>-1431.32</v>
      </c>
      <c r="AX1033" s="2">
        <v>664.88</v>
      </c>
      <c r="AY1033" s="2">
        <v>167</v>
      </c>
      <c r="AZ1033" s="2">
        <v>497.88</v>
      </c>
      <c r="BD1033" s="2">
        <v>658.23</v>
      </c>
      <c r="BE1033" s="2">
        <v>31</v>
      </c>
      <c r="BF1033" s="2">
        <v>627.23</v>
      </c>
    </row>
    <row r="1034" spans="1:58" x14ac:dyDescent="0.25">
      <c r="A1034" s="7">
        <v>0.71666666666666701</v>
      </c>
      <c r="B1034" s="1">
        <v>496.54226762773681</v>
      </c>
      <c r="C1034" s="2">
        <v>31</v>
      </c>
      <c r="D1034" s="2">
        <v>465.54226762773681</v>
      </c>
      <c r="H1034" s="1">
        <v>423.71606837566873</v>
      </c>
      <c r="I1034" s="2">
        <v>324</v>
      </c>
      <c r="J1034" s="2">
        <v>99.716068375668726</v>
      </c>
      <c r="N1034" s="1">
        <v>662.05635683698245</v>
      </c>
      <c r="O1034" s="2">
        <v>2612</v>
      </c>
      <c r="P1034" s="2">
        <v>-1949.9436431630174</v>
      </c>
      <c r="T1034" s="1">
        <v>662.05635683698245</v>
      </c>
      <c r="U1034" s="2">
        <v>508</v>
      </c>
      <c r="V1034" s="2">
        <v>154.05635683698245</v>
      </c>
      <c r="Z1034" s="2">
        <v>311.17</v>
      </c>
      <c r="AA1034" s="2">
        <v>370</v>
      </c>
      <c r="AB1034" s="2">
        <v>-58.829999999999984</v>
      </c>
      <c r="AF1034" s="2">
        <v>569.37</v>
      </c>
      <c r="AG1034" s="2">
        <v>584</v>
      </c>
      <c r="AH1034" s="2">
        <v>-14.629999999999995</v>
      </c>
      <c r="AL1034" s="2">
        <v>476.68</v>
      </c>
      <c r="AM1034" s="2">
        <v>123</v>
      </c>
      <c r="AN1034" s="2">
        <v>353.68</v>
      </c>
      <c r="AR1034" s="2">
        <v>132.41</v>
      </c>
      <c r="AS1034" s="2">
        <v>1551</v>
      </c>
      <c r="AT1034" s="2">
        <v>-1418.59</v>
      </c>
      <c r="AX1034" s="2">
        <v>662.06</v>
      </c>
      <c r="AY1034" s="2">
        <v>167</v>
      </c>
      <c r="AZ1034" s="2">
        <v>495.05999999999995</v>
      </c>
      <c r="BD1034" s="2">
        <v>655.44</v>
      </c>
      <c r="BE1034" s="2">
        <v>31</v>
      </c>
      <c r="BF1034" s="2">
        <v>624.44000000000005</v>
      </c>
    </row>
    <row r="1035" spans="1:58" x14ac:dyDescent="0.25">
      <c r="A1035" s="7">
        <v>0.71736111111111101</v>
      </c>
      <c r="B1035" s="1">
        <v>481.23474591257394</v>
      </c>
      <c r="C1035" s="2">
        <v>31</v>
      </c>
      <c r="D1035" s="2">
        <v>450.23474591257394</v>
      </c>
      <c r="H1035" s="1">
        <v>421.90443477266757</v>
      </c>
      <c r="I1035" s="2">
        <v>324</v>
      </c>
      <c r="J1035" s="2">
        <v>97.904434772667571</v>
      </c>
      <c r="N1035" s="1">
        <v>659.22567933229311</v>
      </c>
      <c r="O1035" s="2">
        <v>2612</v>
      </c>
      <c r="P1035" s="2">
        <v>-1952.7743206677069</v>
      </c>
      <c r="T1035" s="1">
        <v>659.22567933229311</v>
      </c>
      <c r="U1035" s="2">
        <v>508</v>
      </c>
      <c r="V1035" s="2">
        <v>151.22567933229311</v>
      </c>
      <c r="Z1035" s="2">
        <v>316.43</v>
      </c>
      <c r="AA1035" s="2">
        <v>370</v>
      </c>
      <c r="AB1035" s="2">
        <v>-53.569999999999993</v>
      </c>
      <c r="AF1035" s="2">
        <v>566.92999999999995</v>
      </c>
      <c r="AG1035" s="2">
        <v>584</v>
      </c>
      <c r="AH1035" s="2">
        <v>-17.07000000000005</v>
      </c>
      <c r="AL1035" s="2">
        <v>454.87</v>
      </c>
      <c r="AM1035" s="2">
        <v>123</v>
      </c>
      <c r="AN1035" s="2">
        <v>331.87</v>
      </c>
      <c r="AR1035" s="2">
        <v>131.85</v>
      </c>
      <c r="AS1035" s="2">
        <v>1551</v>
      </c>
      <c r="AT1035" s="2">
        <v>-1419.15</v>
      </c>
      <c r="AX1035" s="2">
        <v>659.23</v>
      </c>
      <c r="AY1035" s="2">
        <v>167</v>
      </c>
      <c r="AZ1035" s="2">
        <v>492.23</v>
      </c>
      <c r="BD1035" s="2">
        <v>652.63</v>
      </c>
      <c r="BE1035" s="2">
        <v>31</v>
      </c>
      <c r="BF1035" s="2">
        <v>621.63</v>
      </c>
    </row>
    <row r="1036" spans="1:58" x14ac:dyDescent="0.25">
      <c r="A1036" s="7">
        <v>0.718055555555556</v>
      </c>
      <c r="B1036" s="1">
        <v>610.44110689345246</v>
      </c>
      <c r="C1036" s="2">
        <v>31</v>
      </c>
      <c r="D1036" s="2">
        <v>579.44110689345246</v>
      </c>
      <c r="H1036" s="1">
        <v>439.78015227807867</v>
      </c>
      <c r="I1036" s="2">
        <v>324</v>
      </c>
      <c r="J1036" s="2">
        <v>115.78015227807867</v>
      </c>
      <c r="N1036" s="1">
        <v>643.26052124256285</v>
      </c>
      <c r="O1036" s="2">
        <v>2523</v>
      </c>
      <c r="P1036" s="2">
        <v>-1879.7394787574372</v>
      </c>
      <c r="T1036" s="1">
        <v>656.38828698220686</v>
      </c>
      <c r="U1036" s="2">
        <v>508</v>
      </c>
      <c r="V1036" s="2">
        <v>148.38828698220686</v>
      </c>
      <c r="Z1036" s="2">
        <v>301.94</v>
      </c>
      <c r="AA1036" s="2">
        <v>370</v>
      </c>
      <c r="AB1036" s="2">
        <v>-68.06</v>
      </c>
      <c r="AF1036" s="2">
        <v>564.49</v>
      </c>
      <c r="AG1036" s="2">
        <v>584</v>
      </c>
      <c r="AH1036" s="2">
        <v>-19.509999999999991</v>
      </c>
      <c r="AL1036" s="2">
        <v>223.17</v>
      </c>
      <c r="AM1036" s="2">
        <v>123</v>
      </c>
      <c r="AN1036" s="2">
        <v>100.16999999999999</v>
      </c>
      <c r="AR1036" s="2">
        <v>131.28</v>
      </c>
      <c r="AS1036" s="2">
        <v>1551</v>
      </c>
      <c r="AT1036" s="2">
        <v>-1419.72</v>
      </c>
      <c r="AX1036" s="2">
        <v>656.39</v>
      </c>
      <c r="AY1036" s="2">
        <v>167</v>
      </c>
      <c r="AZ1036" s="2">
        <v>489.39</v>
      </c>
      <c r="BD1036" s="2">
        <v>505.42</v>
      </c>
      <c r="BE1036" s="2">
        <v>31</v>
      </c>
      <c r="BF1036" s="2">
        <v>474.42</v>
      </c>
    </row>
    <row r="1037" spans="1:58" x14ac:dyDescent="0.25">
      <c r="A1037" s="7">
        <v>0.71875</v>
      </c>
      <c r="B1037" s="1">
        <v>581.65436804752642</v>
      </c>
      <c r="C1037" s="2">
        <v>31</v>
      </c>
      <c r="D1037" s="2">
        <v>550.65436804752642</v>
      </c>
      <c r="H1037" s="1">
        <v>346.37844389347083</v>
      </c>
      <c r="I1037" s="2">
        <v>324</v>
      </c>
      <c r="J1037" s="2">
        <v>22.378443893470831</v>
      </c>
      <c r="N1037" s="1">
        <v>647.00879142365307</v>
      </c>
      <c r="O1037" s="2">
        <v>2523</v>
      </c>
      <c r="P1037" s="2">
        <v>-1875.9912085763469</v>
      </c>
      <c r="T1037" s="1">
        <v>653.54423376126579</v>
      </c>
      <c r="U1037" s="2">
        <v>508</v>
      </c>
      <c r="V1037" s="2">
        <v>145.54423376126579</v>
      </c>
      <c r="Z1037" s="2">
        <v>287.56</v>
      </c>
      <c r="AA1037" s="2">
        <v>370</v>
      </c>
      <c r="AB1037" s="2">
        <v>-82.44</v>
      </c>
      <c r="AF1037" s="2">
        <v>562.04999999999995</v>
      </c>
      <c r="AG1037" s="2">
        <v>584</v>
      </c>
      <c r="AH1037" s="2">
        <v>-21.950000000000045</v>
      </c>
      <c r="AL1037" s="2">
        <v>464.02</v>
      </c>
      <c r="AM1037" s="2">
        <v>123</v>
      </c>
      <c r="AN1037" s="2">
        <v>341.02</v>
      </c>
      <c r="AR1037" s="2">
        <v>130.71</v>
      </c>
      <c r="AS1037" s="2">
        <v>1371</v>
      </c>
      <c r="AT1037" s="2">
        <v>-1240.29</v>
      </c>
      <c r="AX1037" s="2">
        <v>653.54</v>
      </c>
      <c r="AY1037" s="2">
        <v>167</v>
      </c>
      <c r="AZ1037" s="2">
        <v>486.53999999999996</v>
      </c>
      <c r="BD1037" s="2">
        <v>503.23</v>
      </c>
      <c r="BE1037" s="2">
        <v>31</v>
      </c>
      <c r="BF1037" s="2">
        <v>472.23</v>
      </c>
    </row>
    <row r="1038" spans="1:58" x14ac:dyDescent="0.25">
      <c r="A1038" s="7">
        <v>0.719444444444444</v>
      </c>
      <c r="B1038" s="1">
        <v>566.10340919929718</v>
      </c>
      <c r="C1038" s="2">
        <v>31</v>
      </c>
      <c r="D1038" s="2">
        <v>535.10340919929718</v>
      </c>
      <c r="H1038" s="1">
        <v>409.93695148914634</v>
      </c>
      <c r="I1038" s="2">
        <v>324</v>
      </c>
      <c r="J1038" s="2">
        <v>85.936951489146338</v>
      </c>
      <c r="N1038" s="1">
        <v>650.69357379229575</v>
      </c>
      <c r="O1038" s="2">
        <v>2523</v>
      </c>
      <c r="P1038" s="2">
        <v>-1872.3064262077041</v>
      </c>
      <c r="T1038" s="1">
        <v>650.69357379229575</v>
      </c>
      <c r="U1038" s="2">
        <v>508</v>
      </c>
      <c r="V1038" s="2">
        <v>142.69357379229575</v>
      </c>
      <c r="Z1038" s="2">
        <v>292.81</v>
      </c>
      <c r="AA1038" s="2">
        <v>370</v>
      </c>
      <c r="AB1038" s="2">
        <v>-77.19</v>
      </c>
      <c r="AF1038" s="2">
        <v>559.6</v>
      </c>
      <c r="AG1038" s="2">
        <v>584</v>
      </c>
      <c r="AH1038" s="2">
        <v>-24.399999999999977</v>
      </c>
      <c r="AL1038" s="2">
        <v>514.04999999999995</v>
      </c>
      <c r="AM1038" s="2">
        <v>123</v>
      </c>
      <c r="AN1038" s="2">
        <v>391.04999999999995</v>
      </c>
      <c r="AR1038" s="2">
        <v>117.12</v>
      </c>
      <c r="AS1038" s="2">
        <v>1371</v>
      </c>
      <c r="AT1038" s="2">
        <v>-1253.8800000000001</v>
      </c>
      <c r="AX1038" s="2">
        <v>650.69000000000005</v>
      </c>
      <c r="AY1038" s="2">
        <v>167</v>
      </c>
      <c r="AZ1038" s="2">
        <v>483.69000000000005</v>
      </c>
      <c r="BD1038" s="2">
        <v>546.58000000000004</v>
      </c>
      <c r="BE1038" s="2">
        <v>31</v>
      </c>
      <c r="BF1038" s="2">
        <v>515.58000000000004</v>
      </c>
    </row>
    <row r="1039" spans="1:58" x14ac:dyDescent="0.25">
      <c r="A1039" s="7">
        <v>0.72013888888888899</v>
      </c>
      <c r="B1039" s="1">
        <v>557.13927075771528</v>
      </c>
      <c r="C1039" s="2">
        <v>31</v>
      </c>
      <c r="D1039" s="2">
        <v>526.13927075771528</v>
      </c>
      <c r="H1039" s="1">
        <v>427.57199848847915</v>
      </c>
      <c r="I1039" s="2">
        <v>324</v>
      </c>
      <c r="J1039" s="2">
        <v>103.57199848847915</v>
      </c>
      <c r="N1039" s="1">
        <v>647.83636134618064</v>
      </c>
      <c r="O1039" s="2">
        <v>2523</v>
      </c>
      <c r="P1039" s="2">
        <v>-1875.1636386538194</v>
      </c>
      <c r="T1039" s="1">
        <v>647.83636134618064</v>
      </c>
      <c r="U1039" s="2">
        <v>508</v>
      </c>
      <c r="V1039" s="2">
        <v>139.83636134618064</v>
      </c>
      <c r="Z1039" s="2">
        <v>343.35</v>
      </c>
      <c r="AA1039" s="2">
        <v>370</v>
      </c>
      <c r="AB1039" s="2">
        <v>-26.649999999999977</v>
      </c>
      <c r="AF1039" s="2">
        <v>557.14</v>
      </c>
      <c r="AG1039" s="2">
        <v>584</v>
      </c>
      <c r="AH1039" s="2">
        <v>-26.860000000000014</v>
      </c>
      <c r="AL1039" s="2">
        <v>511.79</v>
      </c>
      <c r="AM1039" s="2">
        <v>123</v>
      </c>
      <c r="AN1039" s="2">
        <v>388.79</v>
      </c>
      <c r="AR1039" s="2">
        <v>103.65</v>
      </c>
      <c r="AS1039" s="2">
        <v>1371</v>
      </c>
      <c r="AT1039" s="2">
        <v>-1267.3499999999999</v>
      </c>
      <c r="AX1039" s="2">
        <v>647.84</v>
      </c>
      <c r="AY1039" s="2">
        <v>167</v>
      </c>
      <c r="AZ1039" s="2">
        <v>480.84000000000003</v>
      </c>
      <c r="BD1039" s="2">
        <v>447.01</v>
      </c>
      <c r="BE1039" s="2">
        <v>31</v>
      </c>
      <c r="BF1039" s="2">
        <v>416.01</v>
      </c>
    </row>
    <row r="1040" spans="1:58" x14ac:dyDescent="0.25">
      <c r="A1040" s="7">
        <v>0.72083333333333299</v>
      </c>
      <c r="B1040" s="1">
        <v>554.67647972382281</v>
      </c>
      <c r="C1040" s="2">
        <v>31</v>
      </c>
      <c r="D1040" s="2">
        <v>523.67647972382281</v>
      </c>
      <c r="H1040" s="1">
        <v>425.681949555492</v>
      </c>
      <c r="I1040" s="2">
        <v>324</v>
      </c>
      <c r="J1040" s="2">
        <v>101.681949555492</v>
      </c>
      <c r="N1040" s="1">
        <v>644.9726508416544</v>
      </c>
      <c r="O1040" s="2">
        <v>2523</v>
      </c>
      <c r="P1040" s="2">
        <v>-1878.0273491583457</v>
      </c>
      <c r="T1040" s="1">
        <v>644.9726508416544</v>
      </c>
      <c r="U1040" s="2">
        <v>508</v>
      </c>
      <c r="V1040" s="2">
        <v>136.9726508416544</v>
      </c>
      <c r="Z1040" s="2">
        <v>341.84</v>
      </c>
      <c r="AA1040" s="2">
        <v>370</v>
      </c>
      <c r="AB1040" s="2">
        <v>-28.160000000000025</v>
      </c>
      <c r="AF1040" s="2">
        <v>528.88</v>
      </c>
      <c r="AG1040" s="2">
        <v>584</v>
      </c>
      <c r="AH1040" s="2">
        <v>-55.120000000000005</v>
      </c>
      <c r="AL1040" s="2">
        <v>561.13</v>
      </c>
      <c r="AM1040" s="2">
        <v>300</v>
      </c>
      <c r="AN1040" s="2">
        <v>261.13</v>
      </c>
      <c r="AR1040" s="2">
        <v>103.2</v>
      </c>
      <c r="AS1040" s="2">
        <v>159</v>
      </c>
      <c r="AT1040" s="2">
        <v>-55.8</v>
      </c>
      <c r="AX1040" s="2">
        <v>632.07000000000005</v>
      </c>
      <c r="AY1040" s="2">
        <v>227</v>
      </c>
      <c r="AZ1040" s="2">
        <v>405.07000000000005</v>
      </c>
      <c r="BD1040" s="2">
        <v>419.23</v>
      </c>
      <c r="BE1040" s="2">
        <v>31</v>
      </c>
      <c r="BF1040" s="2">
        <v>388.23</v>
      </c>
    </row>
    <row r="1041" spans="1:58" x14ac:dyDescent="0.25">
      <c r="A1041" s="7">
        <v>0.72152777777777799</v>
      </c>
      <c r="B1041" s="1">
        <v>545.787122318348</v>
      </c>
      <c r="C1041" s="2">
        <v>31</v>
      </c>
      <c r="D1041" s="2">
        <v>514.787122318348</v>
      </c>
      <c r="H1041" s="1">
        <v>642.1024968451153</v>
      </c>
      <c r="I1041" s="2">
        <v>324</v>
      </c>
      <c r="J1041" s="2">
        <v>318.1024968451153</v>
      </c>
      <c r="N1041" s="1">
        <v>642.1024968451153</v>
      </c>
      <c r="O1041" s="2">
        <v>2523</v>
      </c>
      <c r="P1041" s="2">
        <v>-1880.8975031548848</v>
      </c>
      <c r="T1041" s="1">
        <v>642.1024968451153</v>
      </c>
      <c r="U1041" s="2">
        <v>508</v>
      </c>
      <c r="V1041" s="2">
        <v>134.1024968451153</v>
      </c>
      <c r="Z1041" s="2">
        <v>244</v>
      </c>
      <c r="AA1041" s="2">
        <v>354</v>
      </c>
      <c r="AB1041" s="2">
        <v>-110</v>
      </c>
      <c r="AF1041" s="2">
        <v>520.1</v>
      </c>
      <c r="AG1041" s="2">
        <v>584</v>
      </c>
      <c r="AH1041" s="2">
        <v>-63.899999999999977</v>
      </c>
      <c r="AL1041" s="2">
        <v>558.63</v>
      </c>
      <c r="AM1041" s="2">
        <v>300</v>
      </c>
      <c r="AN1041" s="2">
        <v>258.63</v>
      </c>
      <c r="AR1041" s="2">
        <v>96.32</v>
      </c>
      <c r="AS1041" s="2">
        <v>159</v>
      </c>
      <c r="AT1041" s="2">
        <v>-62.680000000000007</v>
      </c>
      <c r="AX1041" s="2">
        <v>629.26</v>
      </c>
      <c r="AY1041" s="2">
        <v>167</v>
      </c>
      <c r="AZ1041" s="2">
        <v>462.26</v>
      </c>
      <c r="BD1041" s="2">
        <v>417.37</v>
      </c>
      <c r="BE1041" s="2">
        <v>31</v>
      </c>
      <c r="BF1041" s="2">
        <v>386.37</v>
      </c>
    </row>
    <row r="1042" spans="1:58" x14ac:dyDescent="0.25">
      <c r="A1042" s="7">
        <v>0.72222222222222199</v>
      </c>
      <c r="B1042" s="1">
        <v>543.34206095989657</v>
      </c>
      <c r="C1042" s="2">
        <v>31</v>
      </c>
      <c r="D1042" s="2">
        <v>512.34206095989657</v>
      </c>
      <c r="H1042" s="1">
        <v>639.22595407046674</v>
      </c>
      <c r="I1042" s="2">
        <v>324</v>
      </c>
      <c r="J1042" s="2">
        <v>315.22595407046674</v>
      </c>
      <c r="N1042" s="1">
        <v>639.22595407046674</v>
      </c>
      <c r="O1042" s="2">
        <v>2523</v>
      </c>
      <c r="P1042" s="2">
        <v>-1883.7740459295333</v>
      </c>
      <c r="T1042" s="1">
        <v>639.22595407046674</v>
      </c>
      <c r="U1042" s="2">
        <v>508</v>
      </c>
      <c r="V1042" s="2">
        <v>131.22595407046674</v>
      </c>
      <c r="Z1042" s="2">
        <v>249.3</v>
      </c>
      <c r="AA1042" s="2">
        <v>354</v>
      </c>
      <c r="AB1042" s="2">
        <v>-104.69999999999999</v>
      </c>
      <c r="AF1042" s="2">
        <v>530.55999999999995</v>
      </c>
      <c r="AG1042" s="2">
        <v>584</v>
      </c>
      <c r="AH1042" s="2">
        <v>-53.440000000000055</v>
      </c>
      <c r="AL1042" s="2">
        <v>556.13</v>
      </c>
      <c r="AM1042" s="2">
        <v>123</v>
      </c>
      <c r="AN1042" s="2">
        <v>433.13</v>
      </c>
      <c r="AR1042" s="2">
        <v>89.49</v>
      </c>
      <c r="AS1042" s="2">
        <v>159</v>
      </c>
      <c r="AT1042" s="2">
        <v>-69.510000000000005</v>
      </c>
      <c r="AX1042" s="2">
        <v>626.44000000000005</v>
      </c>
      <c r="AY1042" s="2">
        <v>167</v>
      </c>
      <c r="AZ1042" s="2">
        <v>459.44000000000005</v>
      </c>
      <c r="BD1042" s="2">
        <v>415.5</v>
      </c>
      <c r="BE1042" s="2">
        <v>31</v>
      </c>
      <c r="BF1042" s="2">
        <v>384.5</v>
      </c>
    </row>
    <row r="1043" spans="1:58" x14ac:dyDescent="0.25">
      <c r="A1043" s="7">
        <v>0.72291666666666698</v>
      </c>
      <c r="B1043" s="1">
        <v>534.52818499834655</v>
      </c>
      <c r="C1043" s="2">
        <v>31</v>
      </c>
      <c r="D1043" s="2">
        <v>503.52818499834655</v>
      </c>
      <c r="H1043" s="1">
        <v>636.34307737898405</v>
      </c>
      <c r="I1043" s="2">
        <v>324</v>
      </c>
      <c r="J1043" s="2">
        <v>312.34307737898405</v>
      </c>
      <c r="N1043" s="1">
        <v>636.34307737898405</v>
      </c>
      <c r="O1043" s="2">
        <v>2523</v>
      </c>
      <c r="P1043" s="2">
        <v>-1886.6569226210158</v>
      </c>
      <c r="T1043" s="1">
        <v>636.34307737898405</v>
      </c>
      <c r="U1043" s="2">
        <v>508</v>
      </c>
      <c r="V1043" s="2">
        <v>128.34307737898405</v>
      </c>
      <c r="Z1043" s="2">
        <v>241.81</v>
      </c>
      <c r="AA1043" s="2">
        <v>354</v>
      </c>
      <c r="AB1043" s="2">
        <v>-112.19</v>
      </c>
      <c r="AF1043" s="2">
        <v>534.53</v>
      </c>
      <c r="AG1043" s="2">
        <v>584</v>
      </c>
      <c r="AH1043" s="2">
        <v>-49.470000000000027</v>
      </c>
      <c r="AL1043" s="2">
        <v>598.16</v>
      </c>
      <c r="AM1043" s="2">
        <v>123</v>
      </c>
      <c r="AN1043" s="2">
        <v>475.15999999999997</v>
      </c>
      <c r="AR1043" s="2">
        <v>89.09</v>
      </c>
      <c r="AS1043" s="2">
        <v>1371</v>
      </c>
      <c r="AT1043" s="2">
        <v>-1281.9100000000001</v>
      </c>
      <c r="AX1043" s="2">
        <v>617.25</v>
      </c>
      <c r="AY1043" s="2">
        <v>167</v>
      </c>
      <c r="AZ1043" s="2">
        <v>450.25</v>
      </c>
      <c r="BD1043" s="2">
        <v>426.35</v>
      </c>
      <c r="BE1043" s="2">
        <v>31</v>
      </c>
      <c r="BF1043" s="2">
        <v>395.35</v>
      </c>
    </row>
    <row r="1044" spans="1:58" x14ac:dyDescent="0.25">
      <c r="A1044" s="7">
        <v>0.72361111111111098</v>
      </c>
      <c r="B1044" s="1">
        <v>633.45392177920894</v>
      </c>
      <c r="C1044" s="2">
        <v>391</v>
      </c>
      <c r="D1044" s="2">
        <v>242.45392177920894</v>
      </c>
      <c r="H1044" s="1">
        <v>633.45392177920894</v>
      </c>
      <c r="I1044" s="2">
        <v>205</v>
      </c>
      <c r="J1044" s="2">
        <v>428.45392177920894</v>
      </c>
      <c r="N1044" s="1">
        <v>595.44668647245624</v>
      </c>
      <c r="O1044" s="2">
        <v>2523</v>
      </c>
      <c r="P1044" s="2">
        <v>-1927.5533135275437</v>
      </c>
      <c r="T1044" s="1">
        <v>633.45392177920894</v>
      </c>
      <c r="U1044" s="2">
        <v>508</v>
      </c>
      <c r="V1044" s="2">
        <v>125.45392177920894</v>
      </c>
      <c r="Z1044" s="2">
        <v>234.38</v>
      </c>
      <c r="AA1044" s="2">
        <v>354</v>
      </c>
      <c r="AB1044" s="2">
        <v>-119.62</v>
      </c>
      <c r="AF1044" s="2">
        <v>532.1</v>
      </c>
      <c r="AG1044" s="2">
        <v>584</v>
      </c>
      <c r="AH1044" s="2">
        <v>-51.899999999999977</v>
      </c>
      <c r="AL1044" s="2">
        <v>589.11</v>
      </c>
      <c r="AM1044" s="2">
        <v>123</v>
      </c>
      <c r="AN1044" s="2">
        <v>466.11</v>
      </c>
      <c r="AR1044" s="2">
        <v>95.02</v>
      </c>
      <c r="AS1044" s="2">
        <v>1371</v>
      </c>
      <c r="AT1044" s="2">
        <v>-1275.98</v>
      </c>
      <c r="AX1044" s="2">
        <v>633.45000000000005</v>
      </c>
      <c r="AY1044" s="2">
        <v>167</v>
      </c>
      <c r="AZ1044" s="2">
        <v>466.45000000000005</v>
      </c>
      <c r="BD1044" s="2">
        <v>392.74</v>
      </c>
      <c r="BE1044" s="2">
        <v>31</v>
      </c>
      <c r="BF1044" s="2">
        <v>361.74</v>
      </c>
    </row>
    <row r="1045" spans="1:58" x14ac:dyDescent="0.25">
      <c r="A1045" s="7">
        <v>0.72430555555555598</v>
      </c>
      <c r="B1045" s="1">
        <v>630.55854242686746</v>
      </c>
      <c r="C1045" s="2">
        <v>391</v>
      </c>
      <c r="D1045" s="2">
        <v>239.55854242686746</v>
      </c>
      <c r="H1045" s="1">
        <v>630.55854242686746</v>
      </c>
      <c r="I1045" s="2">
        <v>205</v>
      </c>
      <c r="J1045" s="2">
        <v>425.55854242686746</v>
      </c>
      <c r="N1045" s="1">
        <v>271.14017324355302</v>
      </c>
      <c r="O1045" s="2">
        <v>216</v>
      </c>
      <c r="P1045" s="2">
        <v>55.140173243553022</v>
      </c>
      <c r="T1045" s="1">
        <v>630.55854242686746</v>
      </c>
      <c r="U1045" s="2">
        <v>508</v>
      </c>
      <c r="V1045" s="2">
        <v>122.55854242686746</v>
      </c>
      <c r="Z1045" s="2">
        <v>245.92</v>
      </c>
      <c r="AA1045" s="2">
        <v>354</v>
      </c>
      <c r="AB1045" s="2">
        <v>-108.08000000000001</v>
      </c>
      <c r="AF1045" s="2">
        <v>529.66999999999996</v>
      </c>
      <c r="AG1045" s="2">
        <v>471</v>
      </c>
      <c r="AH1045" s="2">
        <v>58.669999999999959</v>
      </c>
      <c r="AL1045" s="2">
        <v>586.41999999999996</v>
      </c>
      <c r="AM1045" s="2">
        <v>123</v>
      </c>
      <c r="AN1045" s="2">
        <v>463.41999999999996</v>
      </c>
      <c r="AR1045" s="2">
        <v>94.58</v>
      </c>
      <c r="AS1045" s="2">
        <v>1371</v>
      </c>
      <c r="AT1045" s="2">
        <v>-1276.42</v>
      </c>
      <c r="AX1045" s="2">
        <v>630.55999999999995</v>
      </c>
      <c r="AY1045" s="2">
        <v>167</v>
      </c>
      <c r="AZ1045" s="2">
        <v>463.55999999999995</v>
      </c>
      <c r="BD1045" s="2">
        <v>390.95</v>
      </c>
      <c r="BE1045" s="2">
        <v>31</v>
      </c>
      <c r="BF1045" s="2">
        <v>359.95</v>
      </c>
    </row>
    <row r="1046" spans="1:58" x14ac:dyDescent="0.25">
      <c r="A1046" s="7">
        <v>0.72499999999999998</v>
      </c>
      <c r="B1046" s="1">
        <v>627.65699462482178</v>
      </c>
      <c r="C1046" s="2">
        <v>391</v>
      </c>
      <c r="D1046" s="2">
        <v>236.65699462482178</v>
      </c>
      <c r="H1046" s="1">
        <v>627.65699462482178</v>
      </c>
      <c r="I1046" s="2">
        <v>205</v>
      </c>
      <c r="J1046" s="2">
        <v>422.65699462482178</v>
      </c>
      <c r="N1046" s="1">
        <v>251.06279784992867</v>
      </c>
      <c r="O1046" s="2">
        <v>216</v>
      </c>
      <c r="P1046" s="2">
        <v>35.062797849928671</v>
      </c>
      <c r="T1046" s="1">
        <v>395.42390661363766</v>
      </c>
      <c r="U1046" s="2">
        <v>508</v>
      </c>
      <c r="V1046" s="2">
        <v>-112.57609338636234</v>
      </c>
      <c r="Z1046" s="2">
        <v>244.79</v>
      </c>
      <c r="AA1046" s="2">
        <v>354</v>
      </c>
      <c r="AB1046" s="2">
        <v>-109.21000000000001</v>
      </c>
      <c r="AF1046" s="2">
        <v>520.96</v>
      </c>
      <c r="AG1046" s="2">
        <v>471</v>
      </c>
      <c r="AH1046" s="2">
        <v>49.960000000000036</v>
      </c>
      <c r="AL1046" s="2">
        <v>583.72</v>
      </c>
      <c r="AM1046" s="2">
        <v>123</v>
      </c>
      <c r="AN1046" s="2">
        <v>460.72</v>
      </c>
      <c r="AR1046" s="2">
        <v>100.43</v>
      </c>
      <c r="AS1046" s="2">
        <v>1371</v>
      </c>
      <c r="AT1046" s="2">
        <v>-1270.57</v>
      </c>
      <c r="AX1046" s="2">
        <v>627.66</v>
      </c>
      <c r="AY1046" s="2">
        <v>167</v>
      </c>
      <c r="AZ1046" s="2">
        <v>460.65999999999997</v>
      </c>
      <c r="BD1046" s="2">
        <v>370.32</v>
      </c>
      <c r="BE1046" s="2">
        <v>31</v>
      </c>
      <c r="BF1046" s="2">
        <v>339.32</v>
      </c>
    </row>
    <row r="1047" spans="1:58" x14ac:dyDescent="0.25">
      <c r="A1047" s="7">
        <v>0.72569444444444398</v>
      </c>
      <c r="B1047" s="1">
        <v>624.74933382304471</v>
      </c>
      <c r="C1047" s="2">
        <v>391</v>
      </c>
      <c r="D1047" s="2">
        <v>233.74933382304471</v>
      </c>
      <c r="H1047" s="1">
        <v>556.02690710250965</v>
      </c>
      <c r="I1047" s="2">
        <v>205</v>
      </c>
      <c r="J1047" s="2">
        <v>351.02690710250965</v>
      </c>
      <c r="N1047" s="1">
        <v>281.13720022037006</v>
      </c>
      <c r="O1047" s="2">
        <v>216</v>
      </c>
      <c r="P1047" s="2">
        <v>65.137200220370062</v>
      </c>
      <c r="T1047" s="1">
        <v>474.80949370551389</v>
      </c>
      <c r="U1047" s="2">
        <v>508</v>
      </c>
      <c r="V1047" s="2">
        <v>-33.190506294486113</v>
      </c>
      <c r="Z1047" s="2">
        <v>249.9</v>
      </c>
      <c r="AA1047" s="2">
        <v>544</v>
      </c>
      <c r="AB1047" s="2">
        <v>-294.10000000000002</v>
      </c>
      <c r="AF1047" s="2">
        <v>512.29</v>
      </c>
      <c r="AG1047" s="2">
        <v>471</v>
      </c>
      <c r="AH1047" s="2">
        <v>41.289999999999964</v>
      </c>
      <c r="AL1047" s="2">
        <v>574.77</v>
      </c>
      <c r="AM1047" s="2">
        <v>123</v>
      </c>
      <c r="AN1047" s="2">
        <v>451.77</v>
      </c>
      <c r="AR1047" s="2">
        <v>99.96</v>
      </c>
      <c r="AS1047" s="2">
        <v>1371</v>
      </c>
      <c r="AT1047" s="2">
        <v>-1271.04</v>
      </c>
      <c r="AX1047" s="2">
        <v>624.75</v>
      </c>
      <c r="AY1047" s="2">
        <v>167</v>
      </c>
      <c r="AZ1047" s="2">
        <v>457.75</v>
      </c>
      <c r="BD1047" s="2">
        <v>406.09</v>
      </c>
      <c r="BE1047" s="2">
        <v>31</v>
      </c>
      <c r="BF1047" s="2">
        <v>375.09</v>
      </c>
    </row>
    <row r="1048" spans="1:58" x14ac:dyDescent="0.25">
      <c r="A1048" s="7">
        <v>0.72638888888888897</v>
      </c>
      <c r="B1048" s="1">
        <v>323.35452012169054</v>
      </c>
      <c r="C1048" s="2">
        <v>391</v>
      </c>
      <c r="D1048" s="2">
        <v>-67.645479878309459</v>
      </c>
      <c r="H1048" s="1">
        <v>578.30712252533112</v>
      </c>
      <c r="I1048" s="2">
        <v>205</v>
      </c>
      <c r="J1048" s="2">
        <v>373.30712252533112</v>
      </c>
      <c r="N1048" s="1">
        <v>292.26273934075874</v>
      </c>
      <c r="O1048" s="2">
        <v>216</v>
      </c>
      <c r="P1048" s="2">
        <v>76.262739340758742</v>
      </c>
      <c r="T1048" s="1">
        <v>472.59506787016312</v>
      </c>
      <c r="U1048" s="2">
        <v>508</v>
      </c>
      <c r="V1048" s="2">
        <v>-35.40493212983688</v>
      </c>
      <c r="Z1048" s="2">
        <v>230.08</v>
      </c>
      <c r="AA1048" s="2">
        <v>544</v>
      </c>
      <c r="AB1048" s="2">
        <v>-313.91999999999996</v>
      </c>
      <c r="AF1048" s="2">
        <v>509.91</v>
      </c>
      <c r="AG1048" s="2">
        <v>471</v>
      </c>
      <c r="AH1048" s="2">
        <v>38.910000000000025</v>
      </c>
      <c r="AL1048" s="2">
        <v>572.09</v>
      </c>
      <c r="AM1048" s="2">
        <v>123</v>
      </c>
      <c r="AN1048" s="2">
        <v>449.09000000000003</v>
      </c>
      <c r="AR1048" s="2">
        <v>99.49</v>
      </c>
      <c r="AS1048" s="2">
        <v>1371</v>
      </c>
      <c r="AT1048" s="2">
        <v>-1271.51</v>
      </c>
      <c r="AX1048" s="2">
        <v>621.84</v>
      </c>
      <c r="AY1048" s="2">
        <v>167</v>
      </c>
      <c r="AZ1048" s="2">
        <v>454.84000000000003</v>
      </c>
      <c r="BD1048" s="2">
        <v>360.66</v>
      </c>
      <c r="BE1048" s="2">
        <v>31</v>
      </c>
      <c r="BF1048" s="2">
        <v>329.66</v>
      </c>
    </row>
    <row r="1049" spans="1:58" x14ac:dyDescent="0.25">
      <c r="A1049" s="7">
        <v>0.72708333333333297</v>
      </c>
      <c r="B1049" s="1">
        <v>550.83514722271184</v>
      </c>
      <c r="C1049" s="2">
        <v>391</v>
      </c>
      <c r="D1049" s="2">
        <v>159.83514722271184</v>
      </c>
      <c r="H1049" s="1">
        <v>575.59178305294608</v>
      </c>
      <c r="I1049" s="2">
        <v>43</v>
      </c>
      <c r="J1049" s="2">
        <v>532.59178305294608</v>
      </c>
      <c r="N1049" s="1">
        <v>328.02542475060369</v>
      </c>
      <c r="O1049" s="2">
        <v>216</v>
      </c>
      <c r="P1049" s="2">
        <v>112.02542475060369</v>
      </c>
      <c r="T1049" s="1">
        <v>414.67365015642355</v>
      </c>
      <c r="U1049" s="2">
        <v>508</v>
      </c>
      <c r="V1049" s="2">
        <v>-93.326349843576452</v>
      </c>
      <c r="Z1049" s="2">
        <v>241.38</v>
      </c>
      <c r="AA1049" s="2">
        <v>544</v>
      </c>
      <c r="AB1049" s="2">
        <v>-302.62</v>
      </c>
      <c r="AF1049" s="2">
        <v>507.51</v>
      </c>
      <c r="AG1049" s="2">
        <v>471</v>
      </c>
      <c r="AH1049" s="2">
        <v>36.509999999999991</v>
      </c>
      <c r="AL1049" s="2">
        <v>563.21</v>
      </c>
      <c r="AM1049" s="2">
        <v>123</v>
      </c>
      <c r="AN1049" s="2">
        <v>440.21000000000004</v>
      </c>
      <c r="AR1049" s="2">
        <v>105.22</v>
      </c>
      <c r="AS1049" s="2">
        <v>1371</v>
      </c>
      <c r="AT1049" s="2">
        <v>-1265.78</v>
      </c>
      <c r="AX1049" s="2">
        <v>618.91999999999996</v>
      </c>
      <c r="AY1049" s="2">
        <v>167</v>
      </c>
      <c r="AZ1049" s="2">
        <v>451.91999999999996</v>
      </c>
      <c r="BD1049" s="2">
        <v>334.21</v>
      </c>
      <c r="BE1049" s="2">
        <v>31</v>
      </c>
      <c r="BF1049" s="2">
        <v>303.20999999999998</v>
      </c>
    </row>
    <row r="1050" spans="1:58" x14ac:dyDescent="0.25">
      <c r="A1050" s="7">
        <v>0.72777777777777797</v>
      </c>
      <c r="B1050" s="1">
        <v>566.71101171611053</v>
      </c>
      <c r="C1050" s="2">
        <v>391</v>
      </c>
      <c r="D1050" s="2">
        <v>175.71101171611053</v>
      </c>
      <c r="H1050" s="1">
        <v>591.35062092115879</v>
      </c>
      <c r="I1050" s="2">
        <v>1759</v>
      </c>
      <c r="J1050" s="2">
        <v>-1167.6493790788413</v>
      </c>
      <c r="N1050" s="1">
        <v>307.99511506310358</v>
      </c>
      <c r="O1050" s="2">
        <v>204</v>
      </c>
      <c r="P1050" s="2">
        <v>103.99511506310358</v>
      </c>
      <c r="T1050" s="1">
        <v>400.39364958203464</v>
      </c>
      <c r="U1050" s="2">
        <v>508</v>
      </c>
      <c r="V1050" s="2">
        <v>-107.60635041796536</v>
      </c>
      <c r="Z1050" s="2">
        <v>227.92</v>
      </c>
      <c r="AA1050" s="2">
        <v>544</v>
      </c>
      <c r="AB1050" s="2">
        <v>-316.08000000000004</v>
      </c>
      <c r="AF1050" s="2">
        <v>505.11</v>
      </c>
      <c r="AG1050" s="2">
        <v>496</v>
      </c>
      <c r="AH1050" s="2">
        <v>9.1100000000000136</v>
      </c>
      <c r="AL1050" s="2">
        <v>579.03</v>
      </c>
      <c r="AM1050" s="2">
        <v>123</v>
      </c>
      <c r="AN1050" s="2">
        <v>456.03</v>
      </c>
      <c r="AR1050" s="2">
        <v>104.72</v>
      </c>
      <c r="AS1050" s="2">
        <v>1371</v>
      </c>
      <c r="AT1050" s="2">
        <v>-1266.28</v>
      </c>
      <c r="AX1050" s="2">
        <v>523.59</v>
      </c>
      <c r="AY1050" s="2">
        <v>167</v>
      </c>
      <c r="AZ1050" s="2">
        <v>356.59000000000003</v>
      </c>
      <c r="BD1050" s="2">
        <v>357.27</v>
      </c>
      <c r="BE1050" s="2">
        <v>31</v>
      </c>
      <c r="BF1050" s="2">
        <v>326.27</v>
      </c>
    </row>
    <row r="1051" spans="1:58" x14ac:dyDescent="0.25">
      <c r="A1051" s="7">
        <v>0.72847222222222197</v>
      </c>
      <c r="B1051" s="1">
        <v>557.88339403936936</v>
      </c>
      <c r="C1051" s="2">
        <v>391</v>
      </c>
      <c r="D1051" s="2">
        <v>166.88339403936936</v>
      </c>
      <c r="H1051" s="1">
        <v>576.27515428242555</v>
      </c>
      <c r="I1051" s="2">
        <v>1759</v>
      </c>
      <c r="J1051" s="2">
        <v>-1182.7248457175745</v>
      </c>
      <c r="N1051" s="1">
        <v>294.26816388889813</v>
      </c>
      <c r="O1051" s="2">
        <v>204</v>
      </c>
      <c r="P1051" s="2">
        <v>90.26816388889813</v>
      </c>
      <c r="T1051" s="1">
        <v>539.49163379631329</v>
      </c>
      <c r="U1051" s="2">
        <v>508</v>
      </c>
      <c r="V1051" s="2">
        <v>31.491633796313295</v>
      </c>
      <c r="Z1051" s="2">
        <v>226.83</v>
      </c>
      <c r="AA1051" s="2">
        <v>544</v>
      </c>
      <c r="AB1051" s="2">
        <v>-317.16999999999996</v>
      </c>
      <c r="AF1051" s="2">
        <v>465.92</v>
      </c>
      <c r="AG1051" s="2">
        <v>496</v>
      </c>
      <c r="AH1051" s="2">
        <v>-30.079999999999984</v>
      </c>
      <c r="AL1051" s="2">
        <v>533.36</v>
      </c>
      <c r="AM1051" s="2">
        <v>123</v>
      </c>
      <c r="AN1051" s="2">
        <v>410.36</v>
      </c>
      <c r="AR1051" s="2">
        <v>104.22</v>
      </c>
      <c r="AS1051" s="2">
        <v>1371</v>
      </c>
      <c r="AT1051" s="2">
        <v>-1266.78</v>
      </c>
      <c r="AX1051" s="2">
        <v>521.1</v>
      </c>
      <c r="AY1051" s="2">
        <v>167</v>
      </c>
      <c r="AZ1051" s="2">
        <v>354.1</v>
      </c>
      <c r="BD1051" s="2">
        <v>331.05</v>
      </c>
      <c r="BE1051" s="2">
        <v>31</v>
      </c>
      <c r="BF1051" s="2">
        <v>300.05</v>
      </c>
    </row>
    <row r="1052" spans="1:58" x14ac:dyDescent="0.25">
      <c r="A1052" s="7">
        <v>0.72916666666666696</v>
      </c>
      <c r="B1052" s="1">
        <v>524.70430584750466</v>
      </c>
      <c r="C1052" s="2">
        <v>391</v>
      </c>
      <c r="D1052" s="2">
        <v>133.70430584750466</v>
      </c>
      <c r="H1052" s="1">
        <v>555.21037014096419</v>
      </c>
      <c r="I1052" s="2">
        <v>1759</v>
      </c>
      <c r="J1052" s="2">
        <v>-1203.7896298590358</v>
      </c>
      <c r="N1052" s="1">
        <v>292.85821721721186</v>
      </c>
      <c r="O1052" s="2">
        <v>204</v>
      </c>
      <c r="P1052" s="2">
        <v>88.858217217211859</v>
      </c>
      <c r="T1052" s="1">
        <v>536.90673156488845</v>
      </c>
      <c r="U1052" s="2">
        <v>400</v>
      </c>
      <c r="V1052" s="2">
        <v>136.90673156488845</v>
      </c>
      <c r="Z1052" s="2">
        <v>207.44</v>
      </c>
      <c r="AA1052" s="2">
        <v>402</v>
      </c>
      <c r="AB1052" s="2">
        <v>-194.56</v>
      </c>
      <c r="AF1052" s="2">
        <v>463.69</v>
      </c>
      <c r="AG1052" s="2">
        <v>496</v>
      </c>
      <c r="AH1052" s="2">
        <v>-32.31</v>
      </c>
      <c r="AL1052" s="2">
        <v>512.5</v>
      </c>
      <c r="AM1052" s="2">
        <v>123</v>
      </c>
      <c r="AN1052" s="2">
        <v>389.5</v>
      </c>
      <c r="AR1052" s="2">
        <v>109.82</v>
      </c>
      <c r="AS1052" s="2">
        <v>1371</v>
      </c>
      <c r="AT1052" s="2">
        <v>-1261.18</v>
      </c>
      <c r="AX1052" s="2">
        <v>585.72</v>
      </c>
      <c r="AY1052" s="2">
        <v>167</v>
      </c>
      <c r="AZ1052" s="2">
        <v>418.72</v>
      </c>
      <c r="BD1052" s="2">
        <v>311.16000000000003</v>
      </c>
      <c r="BE1052" s="2">
        <v>1381</v>
      </c>
      <c r="BF1052" s="2">
        <v>-1069.8399999999999</v>
      </c>
    </row>
    <row r="1053" spans="1:58" x14ac:dyDescent="0.25">
      <c r="A1053" s="7">
        <v>0.72986111111111096</v>
      </c>
      <c r="B1053" s="1">
        <v>528.24496419310026</v>
      </c>
      <c r="C1053" s="2">
        <v>391</v>
      </c>
      <c r="D1053" s="2">
        <v>137.24496419310026</v>
      </c>
      <c r="H1053" s="1">
        <v>516.10140179785674</v>
      </c>
      <c r="I1053" s="2">
        <v>1005</v>
      </c>
      <c r="J1053" s="2">
        <v>-488.89859820214326</v>
      </c>
      <c r="N1053" s="1">
        <v>291.44549748584842</v>
      </c>
      <c r="O1053" s="2">
        <v>204</v>
      </c>
      <c r="P1053" s="2">
        <v>87.445497485848421</v>
      </c>
      <c r="T1053" s="1">
        <v>540.38852658834401</v>
      </c>
      <c r="U1053" s="2">
        <v>400</v>
      </c>
      <c r="V1053" s="2">
        <v>140.38852658834401</v>
      </c>
      <c r="Z1053" s="2">
        <v>236.8</v>
      </c>
      <c r="AA1053" s="2">
        <v>402</v>
      </c>
      <c r="AB1053" s="2">
        <v>-165.2</v>
      </c>
      <c r="AF1053" s="2">
        <v>467.53</v>
      </c>
      <c r="AG1053" s="2">
        <v>496</v>
      </c>
      <c r="AH1053" s="2">
        <v>-28.470000000000027</v>
      </c>
      <c r="AL1053" s="2">
        <v>503.96</v>
      </c>
      <c r="AM1053" s="2">
        <v>300</v>
      </c>
      <c r="AN1053" s="2">
        <v>203.95999999999998</v>
      </c>
      <c r="AR1053" s="2">
        <v>115.36</v>
      </c>
      <c r="AS1053" s="2">
        <v>1371</v>
      </c>
      <c r="AT1053" s="2">
        <v>-1255.6400000000001</v>
      </c>
      <c r="AX1053" s="2">
        <v>595.03</v>
      </c>
      <c r="AY1053" s="2">
        <v>167</v>
      </c>
      <c r="AZ1053" s="2">
        <v>428.03</v>
      </c>
      <c r="BD1053" s="2">
        <v>309.66000000000003</v>
      </c>
      <c r="BE1053" s="2">
        <v>1381</v>
      </c>
      <c r="BF1053" s="2">
        <v>-1071.3399999999999</v>
      </c>
    </row>
    <row r="1054" spans="1:58" x14ac:dyDescent="0.25">
      <c r="A1054" s="7">
        <v>0.73055555555555596</v>
      </c>
      <c r="B1054" s="1">
        <v>525.67943264860048</v>
      </c>
      <c r="C1054" s="2">
        <v>391</v>
      </c>
      <c r="D1054" s="2">
        <v>134.67943264860048</v>
      </c>
      <c r="H1054" s="1">
        <v>489.42567867283498</v>
      </c>
      <c r="I1054" s="2">
        <v>3181</v>
      </c>
      <c r="J1054" s="2">
        <v>-2691.5743213271649</v>
      </c>
      <c r="N1054" s="1">
        <v>386.70670907483259</v>
      </c>
      <c r="O1054" s="2">
        <v>204</v>
      </c>
      <c r="P1054" s="2">
        <v>182.70670907483259</v>
      </c>
      <c r="T1054" s="1">
        <v>362.53753975765551</v>
      </c>
      <c r="U1054" s="2">
        <v>400</v>
      </c>
      <c r="V1054" s="2">
        <v>-37.462460242344491</v>
      </c>
      <c r="Z1054" s="2">
        <v>235.65</v>
      </c>
      <c r="AA1054" s="2">
        <v>532</v>
      </c>
      <c r="AB1054" s="2">
        <v>-296.35000000000002</v>
      </c>
      <c r="AF1054" s="2">
        <v>459.21</v>
      </c>
      <c r="AG1054" s="2">
        <v>496</v>
      </c>
      <c r="AH1054" s="2">
        <v>-36.79000000000002</v>
      </c>
      <c r="AL1054" s="2">
        <v>501.51</v>
      </c>
      <c r="AM1054" s="2">
        <v>300</v>
      </c>
      <c r="AN1054" s="2">
        <v>201.51</v>
      </c>
      <c r="AR1054" s="2">
        <v>114.8</v>
      </c>
      <c r="AS1054" s="2">
        <v>1371</v>
      </c>
      <c r="AT1054" s="2">
        <v>-1256.2</v>
      </c>
      <c r="AX1054" s="2">
        <v>592.14</v>
      </c>
      <c r="AY1054" s="2">
        <v>167</v>
      </c>
      <c r="AZ1054" s="2">
        <v>425.14</v>
      </c>
      <c r="BD1054" s="2">
        <v>169.18</v>
      </c>
      <c r="BE1054" s="2">
        <v>1381</v>
      </c>
      <c r="BF1054" s="2">
        <v>-1211.82</v>
      </c>
    </row>
    <row r="1055" spans="1:58" x14ac:dyDescent="0.25">
      <c r="A1055" s="7">
        <v>0.73124999999999996</v>
      </c>
      <c r="B1055" s="1">
        <v>535.13446698087364</v>
      </c>
      <c r="C1055" s="2">
        <v>391</v>
      </c>
      <c r="D1055" s="2">
        <v>144.13446698087364</v>
      </c>
      <c r="H1055" s="1">
        <v>426.90502422069699</v>
      </c>
      <c r="I1055" s="2">
        <v>3181</v>
      </c>
      <c r="J1055" s="2">
        <v>-2754.0949757793032</v>
      </c>
      <c r="N1055" s="1">
        <v>318.67558146052033</v>
      </c>
      <c r="O1055" s="2">
        <v>204</v>
      </c>
      <c r="P1055" s="2">
        <v>114.67558146052033</v>
      </c>
      <c r="T1055" s="1">
        <v>372.79030284060866</v>
      </c>
      <c r="U1055" s="2">
        <v>400</v>
      </c>
      <c r="V1055" s="2">
        <v>-27.209697159391339</v>
      </c>
      <c r="Z1055" s="2">
        <v>228.48</v>
      </c>
      <c r="AA1055" s="2">
        <v>532</v>
      </c>
      <c r="AB1055" s="2">
        <v>-303.52</v>
      </c>
      <c r="AF1055" s="2">
        <v>390.83</v>
      </c>
      <c r="AG1055" s="2">
        <v>496</v>
      </c>
      <c r="AH1055" s="2">
        <v>-105.17000000000002</v>
      </c>
      <c r="AL1055" s="2">
        <v>499.06</v>
      </c>
      <c r="AM1055" s="2">
        <v>123</v>
      </c>
      <c r="AN1055" s="2">
        <v>376.06</v>
      </c>
      <c r="AR1055" s="2">
        <v>108.23</v>
      </c>
      <c r="AS1055" s="2">
        <v>1371</v>
      </c>
      <c r="AT1055" s="2">
        <v>-1262.77</v>
      </c>
      <c r="AX1055" s="2">
        <v>583.24</v>
      </c>
      <c r="AY1055" s="2">
        <v>167</v>
      </c>
      <c r="AZ1055" s="2">
        <v>416.24</v>
      </c>
      <c r="BD1055" s="2">
        <v>132.28</v>
      </c>
      <c r="BE1055" s="2">
        <v>1381</v>
      </c>
      <c r="BF1055" s="2">
        <v>-1248.72</v>
      </c>
    </row>
    <row r="1056" spans="1:58" x14ac:dyDescent="0.25">
      <c r="A1056" s="7">
        <v>0.73194444444444495</v>
      </c>
      <c r="B1056" s="1">
        <v>532.49992614227995</v>
      </c>
      <c r="C1056" s="2">
        <v>391</v>
      </c>
      <c r="D1056" s="2">
        <v>141.49992614227995</v>
      </c>
      <c r="H1056" s="1">
        <v>460.70218329163549</v>
      </c>
      <c r="I1056" s="2">
        <v>2219</v>
      </c>
      <c r="J1056" s="2">
        <v>-1758.2978167083645</v>
      </c>
      <c r="N1056" s="1">
        <v>335.0561333030077</v>
      </c>
      <c r="O1056" s="2">
        <v>204</v>
      </c>
      <c r="P1056" s="2">
        <v>131.0561333030077</v>
      </c>
      <c r="T1056" s="1">
        <v>598.31452375537071</v>
      </c>
      <c r="U1056" s="2">
        <v>400</v>
      </c>
      <c r="V1056" s="2">
        <v>198.31452375537071</v>
      </c>
      <c r="Z1056" s="2">
        <v>185.48</v>
      </c>
      <c r="AA1056" s="2">
        <v>532</v>
      </c>
      <c r="AB1056" s="2">
        <v>-346.52</v>
      </c>
      <c r="AF1056" s="2">
        <v>382.92</v>
      </c>
      <c r="AG1056" s="2">
        <v>496</v>
      </c>
      <c r="AH1056" s="2">
        <v>-113.07999999999998</v>
      </c>
      <c r="AL1056" s="2">
        <v>508.57</v>
      </c>
      <c r="AM1056" s="2">
        <v>123</v>
      </c>
      <c r="AN1056" s="2">
        <v>385.57</v>
      </c>
      <c r="AR1056" s="2">
        <v>101.71</v>
      </c>
      <c r="AS1056" s="2">
        <v>1371</v>
      </c>
      <c r="AT1056" s="2">
        <v>-1269.29</v>
      </c>
      <c r="AX1056" s="2">
        <v>580.37</v>
      </c>
      <c r="AY1056" s="2">
        <v>167</v>
      </c>
      <c r="AZ1056" s="2">
        <v>413.37</v>
      </c>
      <c r="BD1056" s="2">
        <v>131.63</v>
      </c>
      <c r="BE1056" s="2">
        <v>1395</v>
      </c>
      <c r="BF1056" s="2">
        <v>-1263.3699999999999</v>
      </c>
    </row>
    <row r="1057" spans="1:58" x14ac:dyDescent="0.25">
      <c r="A1057" s="7">
        <v>0.73263888888888895</v>
      </c>
      <c r="B1057" s="1">
        <v>488.18602839832567</v>
      </c>
      <c r="C1057" s="2">
        <v>391</v>
      </c>
      <c r="D1057" s="2">
        <v>97.186028398325675</v>
      </c>
      <c r="H1057" s="1">
        <v>452.46509949113107</v>
      </c>
      <c r="I1057" s="2">
        <v>2219</v>
      </c>
      <c r="J1057" s="2">
        <v>-1766.534900508869</v>
      </c>
      <c r="N1057" s="1">
        <v>244.09301419916284</v>
      </c>
      <c r="O1057" s="2">
        <v>204</v>
      </c>
      <c r="P1057" s="2">
        <v>40.093014199162837</v>
      </c>
      <c r="T1057" s="1">
        <v>595.34881511990932</v>
      </c>
      <c r="U1057" s="2">
        <v>400</v>
      </c>
      <c r="V1057" s="2">
        <v>195.34881511990932</v>
      </c>
      <c r="Z1057" s="2">
        <v>184.56</v>
      </c>
      <c r="AA1057" s="2">
        <v>552</v>
      </c>
      <c r="AB1057" s="2">
        <v>-367.44</v>
      </c>
      <c r="AF1057" s="2">
        <v>375.07</v>
      </c>
      <c r="AG1057" s="2">
        <v>496</v>
      </c>
      <c r="AH1057" s="2">
        <v>-120.93</v>
      </c>
      <c r="AL1057" s="2">
        <v>327.44</v>
      </c>
      <c r="AM1057" s="2">
        <v>332</v>
      </c>
      <c r="AN1057" s="2">
        <v>-4.5600000000000023</v>
      </c>
      <c r="AR1057" s="2">
        <v>101.21</v>
      </c>
      <c r="AS1057" s="2">
        <v>1371</v>
      </c>
      <c r="AT1057" s="2">
        <v>-1269.79</v>
      </c>
      <c r="AX1057" s="2">
        <v>547.72</v>
      </c>
      <c r="AY1057" s="2">
        <v>167</v>
      </c>
      <c r="AZ1057" s="2">
        <v>380.72</v>
      </c>
      <c r="BD1057" s="2">
        <v>160.74</v>
      </c>
      <c r="BE1057" s="2">
        <v>1395</v>
      </c>
      <c r="BF1057" s="2">
        <v>-1234.26</v>
      </c>
    </row>
    <row r="1058" spans="1:58" x14ac:dyDescent="0.25">
      <c r="A1058" s="7">
        <v>0.73333333333333295</v>
      </c>
      <c r="B1058" s="1">
        <v>485.7496428003023</v>
      </c>
      <c r="C1058" s="2">
        <v>391</v>
      </c>
      <c r="D1058" s="2">
        <v>94.749642800302297</v>
      </c>
      <c r="H1058" s="1">
        <v>438.35943374661429</v>
      </c>
      <c r="I1058" s="2">
        <v>2219</v>
      </c>
      <c r="J1058" s="2">
        <v>-1780.6405662533857</v>
      </c>
      <c r="N1058" s="1">
        <v>242.87482140015115</v>
      </c>
      <c r="O1058" s="2">
        <v>204</v>
      </c>
      <c r="P1058" s="2">
        <v>38.874821400151149</v>
      </c>
      <c r="T1058" s="1">
        <v>592.37761317110039</v>
      </c>
      <c r="U1058" s="2">
        <v>400</v>
      </c>
      <c r="V1058" s="2">
        <v>192.37761317110039</v>
      </c>
      <c r="Z1058" s="2">
        <v>130.32</v>
      </c>
      <c r="AA1058" s="2">
        <v>420</v>
      </c>
      <c r="AB1058" s="2">
        <v>-289.68</v>
      </c>
      <c r="AF1058" s="2">
        <v>379.12</v>
      </c>
      <c r="AG1058" s="2">
        <v>496</v>
      </c>
      <c r="AH1058" s="2">
        <v>-116.88</v>
      </c>
      <c r="AL1058" s="2">
        <v>319.88</v>
      </c>
      <c r="AM1058" s="2">
        <v>332</v>
      </c>
      <c r="AN1058" s="2">
        <v>-12.120000000000005</v>
      </c>
      <c r="AR1058" s="2">
        <v>100.7</v>
      </c>
      <c r="AS1058" s="2">
        <v>1371</v>
      </c>
      <c r="AT1058" s="2">
        <v>-1270.3</v>
      </c>
      <c r="AX1058" s="2">
        <v>491.67</v>
      </c>
      <c r="AY1058" s="2">
        <v>167</v>
      </c>
      <c r="AZ1058" s="2">
        <v>324.67</v>
      </c>
      <c r="BD1058" s="2">
        <v>159.94</v>
      </c>
      <c r="BE1058" s="2">
        <v>1395</v>
      </c>
      <c r="BF1058" s="2">
        <v>-1235.06</v>
      </c>
    </row>
    <row r="1059" spans="1:58" x14ac:dyDescent="0.25">
      <c r="A1059" s="7">
        <v>0.73402777777777795</v>
      </c>
      <c r="B1059" s="1">
        <v>453.838750854002</v>
      </c>
      <c r="C1059" s="2">
        <v>391</v>
      </c>
      <c r="D1059" s="2">
        <v>62.838750854002001</v>
      </c>
      <c r="H1059" s="1">
        <v>442.05073135130061</v>
      </c>
      <c r="I1059" s="2">
        <v>2219</v>
      </c>
      <c r="J1059" s="2">
        <v>-1776.9492686486994</v>
      </c>
      <c r="N1059" s="1">
        <v>235.760390054027</v>
      </c>
      <c r="O1059" s="2">
        <v>204</v>
      </c>
      <c r="P1059" s="2">
        <v>31.760390054026999</v>
      </c>
      <c r="T1059" s="1">
        <v>589.4009751350676</v>
      </c>
      <c r="U1059" s="2">
        <v>400</v>
      </c>
      <c r="V1059" s="2">
        <v>189.4009751350676</v>
      </c>
      <c r="Z1059" s="2">
        <v>135.56</v>
      </c>
      <c r="AA1059" s="2">
        <v>420</v>
      </c>
      <c r="AB1059" s="2">
        <v>-284.44</v>
      </c>
      <c r="AF1059" s="2">
        <v>389</v>
      </c>
      <c r="AG1059" s="2">
        <v>496</v>
      </c>
      <c r="AH1059" s="2">
        <v>-107</v>
      </c>
      <c r="AL1059" s="2">
        <v>288.81</v>
      </c>
      <c r="AM1059" s="2">
        <v>332</v>
      </c>
      <c r="AN1059" s="2">
        <v>-43.19</v>
      </c>
      <c r="AR1059" s="2">
        <v>100.2</v>
      </c>
      <c r="AS1059" s="2">
        <v>1371</v>
      </c>
      <c r="AT1059" s="2">
        <v>-1270.8</v>
      </c>
      <c r="AX1059" s="2">
        <v>483.31</v>
      </c>
      <c r="AY1059" s="2">
        <v>167</v>
      </c>
      <c r="AZ1059" s="2">
        <v>316.31</v>
      </c>
      <c r="BD1059" s="2">
        <v>306.49</v>
      </c>
      <c r="BE1059" s="2">
        <v>1395</v>
      </c>
      <c r="BF1059" s="2">
        <v>-1088.51</v>
      </c>
    </row>
    <row r="1060" spans="1:58" x14ac:dyDescent="0.25">
      <c r="A1060" s="7">
        <v>0.73472222222222205</v>
      </c>
      <c r="B1060" s="1">
        <v>451.54259795878664</v>
      </c>
      <c r="C1060" s="2">
        <v>391</v>
      </c>
      <c r="D1060" s="2">
        <v>60.542597958786644</v>
      </c>
      <c r="H1060" s="1">
        <v>445.67840837490633</v>
      </c>
      <c r="I1060" s="2">
        <v>2219</v>
      </c>
      <c r="J1060" s="2">
        <v>-1773.3215916250938</v>
      </c>
      <c r="N1060" s="1">
        <v>228.70339377133351</v>
      </c>
      <c r="O1060" s="2">
        <v>204</v>
      </c>
      <c r="P1060" s="2">
        <v>24.703393771333509</v>
      </c>
      <c r="T1060" s="1">
        <v>586.41895838803453</v>
      </c>
      <c r="U1060" s="2">
        <v>400</v>
      </c>
      <c r="V1060" s="2">
        <v>186.41895838803453</v>
      </c>
      <c r="Z1060" s="2">
        <v>123.15</v>
      </c>
      <c r="AA1060" s="2">
        <v>420</v>
      </c>
      <c r="AB1060" s="2">
        <v>-296.85000000000002</v>
      </c>
      <c r="AF1060" s="2">
        <v>445.68</v>
      </c>
      <c r="AG1060" s="2">
        <v>496</v>
      </c>
      <c r="AH1060" s="2">
        <v>-50.319999999999993</v>
      </c>
      <c r="AL1060" s="2">
        <v>269.75</v>
      </c>
      <c r="AM1060" s="2">
        <v>332</v>
      </c>
      <c r="AN1060" s="2">
        <v>-62.25</v>
      </c>
      <c r="AR1060" s="2">
        <v>99.69</v>
      </c>
      <c r="AS1060" s="2">
        <v>1371</v>
      </c>
      <c r="AT1060" s="2">
        <v>-1271.31</v>
      </c>
      <c r="AX1060" s="2">
        <v>475</v>
      </c>
      <c r="AY1060" s="2">
        <v>167</v>
      </c>
      <c r="AZ1060" s="2">
        <v>308</v>
      </c>
      <c r="BD1060" s="2">
        <v>316.67</v>
      </c>
      <c r="BE1060" s="2">
        <v>1395</v>
      </c>
      <c r="BF1060" s="2">
        <v>-1078.33</v>
      </c>
    </row>
    <row r="1061" spans="1:58" x14ac:dyDescent="0.25">
      <c r="A1061" s="7">
        <v>0.73541666666666705</v>
      </c>
      <c r="B1061" s="1">
        <v>449.24234775178041</v>
      </c>
      <c r="C1061" s="2">
        <v>391</v>
      </c>
      <c r="D1061" s="2">
        <v>58.242347751780414</v>
      </c>
      <c r="H1061" s="1">
        <v>437.57371534264314</v>
      </c>
      <c r="I1061" s="2">
        <v>2219</v>
      </c>
      <c r="J1061" s="2">
        <v>-1781.426284657357</v>
      </c>
      <c r="N1061" s="1">
        <v>256.70991300101736</v>
      </c>
      <c r="O1061" s="2">
        <v>204</v>
      </c>
      <c r="P1061" s="2">
        <v>52.709913001017355</v>
      </c>
      <c r="T1061" s="1">
        <v>583.43162045685756</v>
      </c>
      <c r="U1061" s="2">
        <v>400</v>
      </c>
      <c r="V1061" s="2">
        <v>183.43162045685756</v>
      </c>
      <c r="Z1061" s="2">
        <v>122.52</v>
      </c>
      <c r="AA1061" s="2">
        <v>230</v>
      </c>
      <c r="AB1061" s="2">
        <v>-107.48</v>
      </c>
      <c r="AF1061" s="2">
        <v>455.08</v>
      </c>
      <c r="AG1061" s="2">
        <v>496</v>
      </c>
      <c r="AH1061" s="2">
        <v>-40.920000000000016</v>
      </c>
      <c r="AL1061" s="2">
        <v>332.56</v>
      </c>
      <c r="AM1061" s="2">
        <v>332</v>
      </c>
      <c r="AN1061" s="2">
        <v>0.56000000000000227</v>
      </c>
      <c r="AR1061" s="2">
        <v>99.18</v>
      </c>
      <c r="AS1061" s="2">
        <v>1371</v>
      </c>
      <c r="AT1061" s="2">
        <v>-1271.82</v>
      </c>
      <c r="AX1061" s="2">
        <v>478.41</v>
      </c>
      <c r="AY1061" s="2">
        <v>167</v>
      </c>
      <c r="AZ1061" s="2">
        <v>311.41000000000003</v>
      </c>
      <c r="BD1061" s="2">
        <v>221.7</v>
      </c>
      <c r="BE1061" s="2">
        <v>1395</v>
      </c>
      <c r="BF1061" s="2">
        <v>-1173.3</v>
      </c>
    </row>
    <row r="1062" spans="1:58" x14ac:dyDescent="0.25">
      <c r="A1062" s="7">
        <v>0.73611111111111105</v>
      </c>
      <c r="B1062" s="1">
        <v>446.93804464509742</v>
      </c>
      <c r="C1062" s="2">
        <v>391</v>
      </c>
      <c r="D1062" s="2">
        <v>55.93804464509742</v>
      </c>
      <c r="H1062" s="1">
        <v>580.43901901960692</v>
      </c>
      <c r="I1062" s="2">
        <v>2219</v>
      </c>
      <c r="J1062" s="2">
        <v>-1638.5609809803932</v>
      </c>
      <c r="N1062" s="1">
        <v>313.43707027058781</v>
      </c>
      <c r="O1062" s="2">
        <v>204</v>
      </c>
      <c r="P1062" s="2">
        <v>109.43707027058781</v>
      </c>
      <c r="T1062" s="1">
        <v>568.83023863921471</v>
      </c>
      <c r="U1062" s="2">
        <v>400</v>
      </c>
      <c r="V1062" s="2">
        <v>168.83023863921471</v>
      </c>
      <c r="Z1062" s="2">
        <v>121.89</v>
      </c>
      <c r="AA1062" s="2">
        <v>219</v>
      </c>
      <c r="AB1062" s="2">
        <v>-97.11</v>
      </c>
      <c r="AF1062" s="2">
        <v>470.16</v>
      </c>
      <c r="AG1062" s="2">
        <v>496</v>
      </c>
      <c r="AH1062" s="2">
        <v>-25.839999999999975</v>
      </c>
      <c r="AL1062" s="2">
        <v>330.85</v>
      </c>
      <c r="AM1062" s="2">
        <v>332</v>
      </c>
      <c r="AN1062" s="2">
        <v>-1.1499999999999773</v>
      </c>
      <c r="AR1062" s="2">
        <v>92.87</v>
      </c>
      <c r="AS1062" s="2">
        <v>1371</v>
      </c>
      <c r="AT1062" s="2">
        <v>-1278.1300000000001</v>
      </c>
      <c r="AX1062" s="2">
        <v>470.16</v>
      </c>
      <c r="AY1062" s="2">
        <v>197</v>
      </c>
      <c r="AZ1062" s="2">
        <v>273.16000000000003</v>
      </c>
      <c r="BD1062" s="2">
        <v>249.59</v>
      </c>
      <c r="BE1062" s="2">
        <v>1395</v>
      </c>
      <c r="BF1062" s="2">
        <v>-1145.4100000000001</v>
      </c>
    </row>
    <row r="1063" spans="1:58" x14ac:dyDescent="0.25">
      <c r="A1063" s="7">
        <v>0.73680555555555605</v>
      </c>
      <c r="B1063" s="1">
        <v>363.78796350090926</v>
      </c>
      <c r="C1063" s="2">
        <v>391</v>
      </c>
      <c r="D1063" s="2">
        <v>-27.212036499090743</v>
      </c>
      <c r="H1063" s="1">
        <v>577.44121190620524</v>
      </c>
      <c r="I1063" s="2">
        <v>2219</v>
      </c>
      <c r="J1063" s="2">
        <v>-1641.5587880937946</v>
      </c>
      <c r="N1063" s="1">
        <v>311.81825442935087</v>
      </c>
      <c r="O1063" s="2">
        <v>204</v>
      </c>
      <c r="P1063" s="2">
        <v>107.81825442935087</v>
      </c>
      <c r="T1063" s="1">
        <v>548.56915131089488</v>
      </c>
      <c r="U1063" s="2">
        <v>400</v>
      </c>
      <c r="V1063" s="2">
        <v>148.56915131089488</v>
      </c>
      <c r="Z1063" s="2">
        <v>115.49</v>
      </c>
      <c r="AA1063" s="2">
        <v>219</v>
      </c>
      <c r="AB1063" s="2">
        <v>-103.51</v>
      </c>
      <c r="AF1063" s="2">
        <v>467.73</v>
      </c>
      <c r="AG1063" s="2">
        <v>604</v>
      </c>
      <c r="AH1063" s="2">
        <v>-136.26999999999998</v>
      </c>
      <c r="AL1063" s="2">
        <v>467.73</v>
      </c>
      <c r="AM1063" s="2">
        <v>332</v>
      </c>
      <c r="AN1063" s="2">
        <v>135.73000000000002</v>
      </c>
      <c r="AR1063" s="2">
        <v>86.62</v>
      </c>
      <c r="AS1063" s="2">
        <v>1371</v>
      </c>
      <c r="AT1063" s="2">
        <v>-1284.3800000000001</v>
      </c>
      <c r="AX1063" s="2">
        <v>473.5</v>
      </c>
      <c r="AY1063" s="2">
        <v>197</v>
      </c>
      <c r="AZ1063" s="2">
        <v>276.5</v>
      </c>
      <c r="BD1063" s="2">
        <v>438.86</v>
      </c>
      <c r="BE1063" s="2">
        <v>1395</v>
      </c>
      <c r="BF1063" s="2">
        <v>-956.14</v>
      </c>
    </row>
    <row r="1064" spans="1:58" x14ac:dyDescent="0.25">
      <c r="A1064" s="7">
        <v>0.73750000000000004</v>
      </c>
      <c r="B1064" s="1">
        <v>350.40733683045846</v>
      </c>
      <c r="C1064" s="2">
        <v>246</v>
      </c>
      <c r="D1064" s="2">
        <v>104.40733683045846</v>
      </c>
      <c r="H1064" s="1">
        <v>574.43825709911221</v>
      </c>
      <c r="I1064" s="2">
        <v>2219</v>
      </c>
      <c r="J1064" s="2">
        <v>-1644.5617429008878</v>
      </c>
      <c r="N1064" s="1">
        <v>298.70789369153835</v>
      </c>
      <c r="O1064" s="2">
        <v>204</v>
      </c>
      <c r="P1064" s="2">
        <v>94.707893691538345</v>
      </c>
      <c r="T1064" s="1">
        <v>551.46072681514772</v>
      </c>
      <c r="U1064" s="2">
        <v>400</v>
      </c>
      <c r="V1064" s="2">
        <v>151.46072681514772</v>
      </c>
      <c r="Z1064" s="2">
        <v>126.38</v>
      </c>
      <c r="AA1064" s="2">
        <v>219</v>
      </c>
      <c r="AB1064" s="2">
        <v>-92.62</v>
      </c>
      <c r="AF1064" s="2">
        <v>459.55</v>
      </c>
      <c r="AG1064" s="2">
        <v>604</v>
      </c>
      <c r="AH1064" s="2">
        <v>-144.44999999999999</v>
      </c>
      <c r="AL1064" s="2">
        <v>471.04</v>
      </c>
      <c r="AM1064" s="2">
        <v>332</v>
      </c>
      <c r="AN1064" s="2">
        <v>139.04000000000002</v>
      </c>
      <c r="AR1064" s="2">
        <v>86.17</v>
      </c>
      <c r="AS1064" s="2">
        <v>1371</v>
      </c>
      <c r="AT1064" s="2">
        <v>-1284.83</v>
      </c>
      <c r="AX1064" s="2">
        <v>471.04</v>
      </c>
      <c r="AY1064" s="2">
        <v>197</v>
      </c>
      <c r="AZ1064" s="2">
        <v>274.04000000000002</v>
      </c>
      <c r="BD1064" s="2">
        <v>436.57</v>
      </c>
      <c r="BE1064" s="2">
        <v>1395</v>
      </c>
      <c r="BF1064" s="2">
        <v>-958.43000000000006</v>
      </c>
    </row>
    <row r="1065" spans="1:58" x14ac:dyDescent="0.25">
      <c r="A1065" s="7">
        <v>0.73819444444444404</v>
      </c>
      <c r="B1065" s="1">
        <v>480.00137869662524</v>
      </c>
      <c r="C1065" s="2">
        <v>246</v>
      </c>
      <c r="D1065" s="2">
        <v>234.00137869662524</v>
      </c>
      <c r="H1065" s="1">
        <v>571.4302127340776</v>
      </c>
      <c r="I1065" s="2">
        <v>2219</v>
      </c>
      <c r="J1065" s="2">
        <v>-1647.5697872659225</v>
      </c>
      <c r="N1065" s="1">
        <v>485.71568082396601</v>
      </c>
      <c r="O1065" s="2">
        <v>204</v>
      </c>
      <c r="P1065" s="2">
        <v>281.71568082396601</v>
      </c>
      <c r="T1065" s="1">
        <v>548.57300422471451</v>
      </c>
      <c r="U1065" s="2">
        <v>400</v>
      </c>
      <c r="V1065" s="2">
        <v>148.57300422471451</v>
      </c>
      <c r="Z1065" s="2">
        <v>120</v>
      </c>
      <c r="AA1065" s="2">
        <v>219</v>
      </c>
      <c r="AB1065" s="2">
        <v>-99</v>
      </c>
      <c r="AF1065" s="2">
        <v>491.43</v>
      </c>
      <c r="AG1065" s="2">
        <v>604</v>
      </c>
      <c r="AH1065" s="2">
        <v>-112.57</v>
      </c>
      <c r="AL1065" s="2">
        <v>468.57</v>
      </c>
      <c r="AM1065" s="2">
        <v>332</v>
      </c>
      <c r="AN1065" s="2">
        <v>136.57</v>
      </c>
      <c r="AR1065" s="2">
        <v>85.71</v>
      </c>
      <c r="AS1065" s="2">
        <v>1371</v>
      </c>
      <c r="AT1065" s="2">
        <v>-1285.29</v>
      </c>
      <c r="AX1065" s="2">
        <v>468.57</v>
      </c>
      <c r="AY1065" s="2">
        <v>197</v>
      </c>
      <c r="AZ1065" s="2">
        <v>271.57</v>
      </c>
      <c r="BD1065" s="2">
        <v>548.57000000000005</v>
      </c>
      <c r="BE1065" s="2">
        <v>1395</v>
      </c>
      <c r="BF1065" s="2">
        <v>-846.43</v>
      </c>
    </row>
    <row r="1066" spans="1:58" x14ac:dyDescent="0.25">
      <c r="A1066" s="7">
        <v>0.73888888888888904</v>
      </c>
      <c r="B1066" s="1">
        <v>477.47039516479509</v>
      </c>
      <c r="C1066" s="2">
        <v>31</v>
      </c>
      <c r="D1066" s="2">
        <v>446.47039516479509</v>
      </c>
      <c r="H1066" s="1">
        <v>568.41713710094655</v>
      </c>
      <c r="I1066" s="2">
        <v>2219</v>
      </c>
      <c r="J1066" s="2">
        <v>-1650.5828628990535</v>
      </c>
      <c r="N1066" s="1">
        <v>483.15456653580463</v>
      </c>
      <c r="O1066" s="2">
        <v>204</v>
      </c>
      <c r="P1066" s="2">
        <v>279.15456653580463</v>
      </c>
      <c r="T1066" s="1">
        <v>539.99628024589936</v>
      </c>
      <c r="U1066" s="2">
        <v>400</v>
      </c>
      <c r="V1066" s="2">
        <v>139.99628024589936</v>
      </c>
      <c r="Z1066" s="2">
        <v>108</v>
      </c>
      <c r="AA1066" s="2">
        <v>219</v>
      </c>
      <c r="AB1066" s="2">
        <v>-111</v>
      </c>
      <c r="AF1066" s="2">
        <v>483.15</v>
      </c>
      <c r="AG1066" s="2">
        <v>604</v>
      </c>
      <c r="AH1066" s="2">
        <v>-120.85000000000002</v>
      </c>
      <c r="AL1066" s="2">
        <v>466.1</v>
      </c>
      <c r="AM1066" s="2">
        <v>509</v>
      </c>
      <c r="AN1066" s="2">
        <v>-42.899999999999977</v>
      </c>
      <c r="AR1066" s="2">
        <v>85.26</v>
      </c>
      <c r="AS1066" s="2">
        <v>1371</v>
      </c>
      <c r="AT1066" s="2">
        <v>-1285.74</v>
      </c>
      <c r="AX1066" s="2">
        <v>466.1</v>
      </c>
      <c r="AY1066" s="2">
        <v>197</v>
      </c>
      <c r="AZ1066" s="2">
        <v>269.10000000000002</v>
      </c>
      <c r="BD1066" s="2">
        <v>562.73</v>
      </c>
      <c r="BE1066" s="2">
        <v>1395</v>
      </c>
      <c r="BF1066" s="2">
        <v>-832.27</v>
      </c>
    </row>
    <row r="1067" spans="1:58" x14ac:dyDescent="0.25">
      <c r="A1067" s="7">
        <v>0.73958333333333304</v>
      </c>
      <c r="B1067" s="1">
        <v>480.58922534784955</v>
      </c>
      <c r="C1067" s="2">
        <v>31</v>
      </c>
      <c r="D1067" s="2">
        <v>449.58922534784955</v>
      </c>
      <c r="H1067" s="1">
        <v>565.39908864452889</v>
      </c>
      <c r="I1067" s="2">
        <v>2219</v>
      </c>
      <c r="J1067" s="2">
        <v>-1653.600911355471</v>
      </c>
      <c r="N1067" s="1">
        <v>486.24321623429489</v>
      </c>
      <c r="O1067" s="2">
        <v>204</v>
      </c>
      <c r="P1067" s="2">
        <v>282.24321623429489</v>
      </c>
      <c r="T1067" s="1">
        <v>531.47514332585718</v>
      </c>
      <c r="U1067" s="2">
        <v>400</v>
      </c>
      <c r="V1067" s="2">
        <v>131.47514332585718</v>
      </c>
      <c r="Z1067" s="2">
        <v>107.43</v>
      </c>
      <c r="AA1067" s="2">
        <v>219</v>
      </c>
      <c r="AB1067" s="2">
        <v>-111.57</v>
      </c>
      <c r="AF1067" s="2">
        <v>474.94</v>
      </c>
      <c r="AG1067" s="2">
        <v>644</v>
      </c>
      <c r="AH1067" s="2">
        <v>-169.06</v>
      </c>
      <c r="AL1067" s="2">
        <v>452.32</v>
      </c>
      <c r="AM1067" s="2">
        <v>509</v>
      </c>
      <c r="AN1067" s="2">
        <v>-56.680000000000007</v>
      </c>
      <c r="AR1067" s="2">
        <v>79.16</v>
      </c>
      <c r="AS1067" s="2">
        <v>1371</v>
      </c>
      <c r="AT1067" s="2">
        <v>-1291.8399999999999</v>
      </c>
      <c r="AX1067" s="2">
        <v>203.54</v>
      </c>
      <c r="AY1067" s="2">
        <v>197</v>
      </c>
      <c r="AZ1067" s="2">
        <v>6.539999999999992</v>
      </c>
      <c r="BD1067" s="2">
        <v>565.4</v>
      </c>
      <c r="BE1067" s="2">
        <v>1395</v>
      </c>
      <c r="BF1067" s="2">
        <v>-829.6</v>
      </c>
    </row>
    <row r="1068" spans="1:58" x14ac:dyDescent="0.25">
      <c r="A1068" s="7">
        <v>0.74027777777777803</v>
      </c>
      <c r="B1068" s="1">
        <v>478.01970707070069</v>
      </c>
      <c r="C1068" s="2">
        <v>31</v>
      </c>
      <c r="D1068" s="2">
        <v>447.01970707070069</v>
      </c>
      <c r="H1068" s="1">
        <v>562.37612596553026</v>
      </c>
      <c r="I1068" s="2">
        <v>2219</v>
      </c>
      <c r="J1068" s="2">
        <v>-1656.6238740344697</v>
      </c>
      <c r="N1068" s="1">
        <v>517.38603588828789</v>
      </c>
      <c r="O1068" s="2">
        <v>204</v>
      </c>
      <c r="P1068" s="2">
        <v>313.38603588828789</v>
      </c>
      <c r="T1068" s="1">
        <v>511.76227462863255</v>
      </c>
      <c r="U1068" s="2">
        <v>400</v>
      </c>
      <c r="V1068" s="2">
        <v>111.76227462863255</v>
      </c>
      <c r="Z1068" s="2">
        <v>101.23</v>
      </c>
      <c r="AA1068" s="2">
        <v>219</v>
      </c>
      <c r="AB1068" s="2">
        <v>-117.77</v>
      </c>
      <c r="AF1068" s="2">
        <v>472.4</v>
      </c>
      <c r="AG1068" s="2">
        <v>644</v>
      </c>
      <c r="AH1068" s="2">
        <v>-171.60000000000002</v>
      </c>
      <c r="AL1068" s="2">
        <v>404.91</v>
      </c>
      <c r="AM1068" s="2">
        <v>827</v>
      </c>
      <c r="AN1068" s="2">
        <v>-422.09</v>
      </c>
      <c r="AR1068" s="2">
        <v>84.36</v>
      </c>
      <c r="AS1068" s="2">
        <v>1371</v>
      </c>
      <c r="AT1068" s="2">
        <v>-1286.6400000000001</v>
      </c>
      <c r="AX1068" s="2">
        <v>202.46</v>
      </c>
      <c r="AY1068" s="2">
        <v>197</v>
      </c>
      <c r="AZ1068" s="2">
        <v>5.460000000000008</v>
      </c>
      <c r="BD1068" s="2">
        <v>562.38</v>
      </c>
      <c r="BE1068" s="2">
        <v>1395</v>
      </c>
      <c r="BF1068" s="2">
        <v>-832.62</v>
      </c>
    </row>
    <row r="1069" spans="1:58" x14ac:dyDescent="0.25">
      <c r="A1069" s="7">
        <v>0.74097222222222203</v>
      </c>
      <c r="B1069" s="1">
        <v>475.44606164831941</v>
      </c>
      <c r="C1069" s="2">
        <v>31</v>
      </c>
      <c r="D1069" s="2">
        <v>444.44606164831941</v>
      </c>
      <c r="H1069" s="1">
        <v>559.34830782155223</v>
      </c>
      <c r="I1069" s="2">
        <v>2219</v>
      </c>
      <c r="J1069" s="2">
        <v>-1659.6516921784478</v>
      </c>
      <c r="N1069" s="1">
        <v>509.00696011761261</v>
      </c>
      <c r="O1069" s="2">
        <v>204</v>
      </c>
      <c r="P1069" s="2">
        <v>305.00696011761261</v>
      </c>
      <c r="T1069" s="1">
        <v>503.41347703939704</v>
      </c>
      <c r="U1069" s="2">
        <v>400</v>
      </c>
      <c r="V1069" s="2">
        <v>103.41347703939704</v>
      </c>
      <c r="Z1069" s="2">
        <v>89.5</v>
      </c>
      <c r="AA1069" s="2">
        <v>219</v>
      </c>
      <c r="AB1069" s="2">
        <v>-129.5</v>
      </c>
      <c r="AF1069" s="2">
        <v>469.85</v>
      </c>
      <c r="AG1069" s="2">
        <v>656</v>
      </c>
      <c r="AH1069" s="2">
        <v>-186.14999999999998</v>
      </c>
      <c r="AL1069" s="2">
        <v>402.73</v>
      </c>
      <c r="AM1069" s="2">
        <v>827</v>
      </c>
      <c r="AN1069" s="2">
        <v>-424.27</v>
      </c>
      <c r="AR1069" s="2">
        <v>89.5</v>
      </c>
      <c r="AS1069" s="2">
        <v>1371</v>
      </c>
      <c r="AT1069" s="2">
        <v>-1281.5</v>
      </c>
      <c r="AX1069" s="2">
        <v>201.37</v>
      </c>
      <c r="AY1069" s="2">
        <v>197</v>
      </c>
      <c r="AZ1069" s="2">
        <v>4.3700000000000045</v>
      </c>
      <c r="BD1069" s="2">
        <v>559.35</v>
      </c>
      <c r="BE1069" s="2">
        <v>1395</v>
      </c>
      <c r="BF1069" s="2">
        <v>-835.65</v>
      </c>
    </row>
    <row r="1070" spans="1:58" x14ac:dyDescent="0.25">
      <c r="A1070" s="7">
        <v>0.74166666666666703</v>
      </c>
      <c r="B1070" s="1">
        <v>467.30518222765386</v>
      </c>
      <c r="C1070" s="2">
        <v>31</v>
      </c>
      <c r="D1070" s="2">
        <v>436.30518222765386</v>
      </c>
      <c r="H1070" s="1">
        <v>556.31569312815941</v>
      </c>
      <c r="I1070" s="2">
        <v>43</v>
      </c>
      <c r="J1070" s="2">
        <v>513.31569312815941</v>
      </c>
      <c r="N1070" s="1">
        <v>545.18937926559636</v>
      </c>
      <c r="O1070" s="2">
        <v>204</v>
      </c>
      <c r="P1070" s="2">
        <v>341.18937926559636</v>
      </c>
      <c r="T1070" s="1">
        <v>456.17886836509069</v>
      </c>
      <c r="U1070" s="2">
        <v>360</v>
      </c>
      <c r="V1070" s="2">
        <v>96.178868365090693</v>
      </c>
      <c r="Z1070" s="2">
        <v>89.01</v>
      </c>
      <c r="AA1070" s="2">
        <v>219</v>
      </c>
      <c r="AB1070" s="2">
        <v>-129.99</v>
      </c>
      <c r="AF1070" s="2">
        <v>267.02999999999997</v>
      </c>
      <c r="AG1070" s="2">
        <v>656</v>
      </c>
      <c r="AH1070" s="2">
        <v>-388.97</v>
      </c>
      <c r="AL1070" s="2">
        <v>389.42</v>
      </c>
      <c r="AM1070" s="2">
        <v>827</v>
      </c>
      <c r="AN1070" s="2">
        <v>-437.58</v>
      </c>
      <c r="AR1070" s="2">
        <v>89.01</v>
      </c>
      <c r="AS1070" s="2">
        <v>1371</v>
      </c>
      <c r="AT1070" s="2">
        <v>-1281.99</v>
      </c>
      <c r="AX1070" s="2">
        <v>178.02</v>
      </c>
      <c r="AY1070" s="2">
        <v>1229</v>
      </c>
      <c r="AZ1070" s="2">
        <v>-1050.98</v>
      </c>
      <c r="BD1070" s="2">
        <v>556.32000000000005</v>
      </c>
      <c r="BE1070" s="2">
        <v>1395</v>
      </c>
      <c r="BF1070" s="2">
        <v>-838.68</v>
      </c>
    </row>
    <row r="1071" spans="1:58" x14ac:dyDescent="0.25">
      <c r="A1071" s="7">
        <v>0.74236111111111103</v>
      </c>
      <c r="B1071" s="1">
        <v>464.753806406416</v>
      </c>
      <c r="C1071" s="2">
        <v>31</v>
      </c>
      <c r="D1071" s="2">
        <v>433.753806406416</v>
      </c>
      <c r="H1071" s="1">
        <v>553.27834096001902</v>
      </c>
      <c r="I1071" s="2">
        <v>43</v>
      </c>
      <c r="J1071" s="2">
        <v>510.27834096001902</v>
      </c>
      <c r="N1071" s="1">
        <v>553.27834096001902</v>
      </c>
      <c r="O1071" s="2">
        <v>204</v>
      </c>
      <c r="P1071" s="2">
        <v>349.27834096001902</v>
      </c>
      <c r="T1071" s="1">
        <v>514.54885709281768</v>
      </c>
      <c r="U1071" s="2">
        <v>360</v>
      </c>
      <c r="V1071" s="2">
        <v>154.54885709281768</v>
      </c>
      <c r="Z1071" s="2">
        <v>88.52</v>
      </c>
      <c r="AA1071" s="2">
        <v>219</v>
      </c>
      <c r="AB1071" s="2">
        <v>-130.48000000000002</v>
      </c>
      <c r="AF1071" s="2">
        <v>265.57</v>
      </c>
      <c r="AG1071" s="2">
        <v>656</v>
      </c>
      <c r="AH1071" s="2">
        <v>-390.43</v>
      </c>
      <c r="AL1071" s="2">
        <v>365.16</v>
      </c>
      <c r="AM1071" s="2">
        <v>827</v>
      </c>
      <c r="AN1071" s="2">
        <v>-461.84</v>
      </c>
      <c r="AR1071" s="2">
        <v>94.06</v>
      </c>
      <c r="AS1071" s="2">
        <v>1371</v>
      </c>
      <c r="AT1071" s="2">
        <v>-1276.94</v>
      </c>
      <c r="AX1071" s="2">
        <v>188.11</v>
      </c>
      <c r="AY1071" s="2">
        <v>1229</v>
      </c>
      <c r="AZ1071" s="2">
        <v>-1040.8899999999999</v>
      </c>
      <c r="BD1071" s="2">
        <v>553.28</v>
      </c>
      <c r="BE1071" s="2">
        <v>1395</v>
      </c>
      <c r="BF1071" s="2">
        <v>-841.72</v>
      </c>
    </row>
    <row r="1072" spans="1:58" x14ac:dyDescent="0.25">
      <c r="A1072" s="7">
        <v>0.74305555555555602</v>
      </c>
      <c r="B1072" s="1">
        <v>544.73394744659026</v>
      </c>
      <c r="C1072" s="2">
        <v>31</v>
      </c>
      <c r="D1072" s="2">
        <v>513.73394744659026</v>
      </c>
      <c r="H1072" s="1">
        <v>550.23631055211138</v>
      </c>
      <c r="I1072" s="2">
        <v>43</v>
      </c>
      <c r="J1072" s="2">
        <v>507.23631055211138</v>
      </c>
      <c r="N1072" s="1">
        <v>550.23631055211138</v>
      </c>
      <c r="O1072" s="2">
        <v>204</v>
      </c>
      <c r="P1072" s="2">
        <v>346.23631055211138</v>
      </c>
      <c r="T1072" s="1">
        <v>506.21740570794248</v>
      </c>
      <c r="U1072" s="2">
        <v>360</v>
      </c>
      <c r="V1072" s="2">
        <v>146.21740570794248</v>
      </c>
      <c r="Z1072" s="2">
        <v>93.54</v>
      </c>
      <c r="AA1072" s="2">
        <v>213</v>
      </c>
      <c r="AB1072" s="2">
        <v>-119.46</v>
      </c>
      <c r="AF1072" s="2">
        <v>275.12</v>
      </c>
      <c r="AG1072" s="2">
        <v>656</v>
      </c>
      <c r="AH1072" s="2">
        <v>-380.88</v>
      </c>
      <c r="AL1072" s="2">
        <v>368.66</v>
      </c>
      <c r="AM1072" s="2">
        <v>827</v>
      </c>
      <c r="AN1072" s="2">
        <v>-458.34</v>
      </c>
      <c r="AR1072" s="2">
        <v>93.54</v>
      </c>
      <c r="AS1072" s="2">
        <v>1371</v>
      </c>
      <c r="AT1072" s="2">
        <v>-1277.46</v>
      </c>
      <c r="AX1072" s="2">
        <v>187.08</v>
      </c>
      <c r="AY1072" s="2">
        <v>1229</v>
      </c>
      <c r="AZ1072" s="2">
        <v>-1041.92</v>
      </c>
      <c r="BD1072" s="2">
        <v>550.24</v>
      </c>
      <c r="BE1072" s="2">
        <v>1395</v>
      </c>
      <c r="BF1072" s="2">
        <v>-844.76</v>
      </c>
    </row>
    <row r="1073" spans="1:58" x14ac:dyDescent="0.25">
      <c r="A1073" s="7">
        <v>0.74375000000000002</v>
      </c>
      <c r="B1073" s="1">
        <v>541.71776468801318</v>
      </c>
      <c r="C1073" s="2">
        <v>31</v>
      </c>
      <c r="D1073" s="2">
        <v>510.71776468801318</v>
      </c>
      <c r="H1073" s="1">
        <v>547.18966130102342</v>
      </c>
      <c r="I1073" s="2">
        <v>43</v>
      </c>
      <c r="J1073" s="2">
        <v>504.18966130102342</v>
      </c>
      <c r="N1073" s="1">
        <v>547.18966130102342</v>
      </c>
      <c r="O1073" s="2">
        <v>204</v>
      </c>
      <c r="P1073" s="2">
        <v>343.18966130102342</v>
      </c>
      <c r="T1073" s="1">
        <v>503.41448839694158</v>
      </c>
      <c r="U1073" s="2">
        <v>360</v>
      </c>
      <c r="V1073" s="2">
        <v>143.41448839694158</v>
      </c>
      <c r="Z1073" s="2">
        <v>93.02</v>
      </c>
      <c r="AA1073" s="2">
        <v>245</v>
      </c>
      <c r="AB1073" s="2">
        <v>-151.98000000000002</v>
      </c>
      <c r="AF1073" s="2">
        <v>290.01</v>
      </c>
      <c r="AG1073" s="2">
        <v>656</v>
      </c>
      <c r="AH1073" s="2">
        <v>-365.99</v>
      </c>
      <c r="AL1073" s="2">
        <v>465.11</v>
      </c>
      <c r="AM1073" s="2">
        <v>260</v>
      </c>
      <c r="AN1073" s="2">
        <v>205.11</v>
      </c>
      <c r="AR1073" s="2">
        <v>103.97</v>
      </c>
      <c r="AS1073" s="2">
        <v>1371</v>
      </c>
      <c r="AT1073" s="2">
        <v>-1267.03</v>
      </c>
      <c r="AX1073" s="2">
        <v>186.04</v>
      </c>
      <c r="AY1073" s="2">
        <v>197</v>
      </c>
      <c r="AZ1073" s="2">
        <v>-10.960000000000008</v>
      </c>
      <c r="BD1073" s="2">
        <v>547.19000000000005</v>
      </c>
      <c r="BE1073" s="2">
        <v>1395</v>
      </c>
      <c r="BF1073" s="2">
        <v>-847.81</v>
      </c>
    </row>
    <row r="1074" spans="1:58" x14ac:dyDescent="0.25">
      <c r="A1074" s="7">
        <v>0.74444444444444402</v>
      </c>
      <c r="B1074" s="1">
        <v>544.13845276631525</v>
      </c>
      <c r="C1074" s="2">
        <v>31</v>
      </c>
      <c r="D1074" s="2">
        <v>513.13845276631525</v>
      </c>
      <c r="H1074" s="1">
        <v>544.13845276631525</v>
      </c>
      <c r="I1074" s="2">
        <v>43</v>
      </c>
      <c r="J1074" s="2">
        <v>501.13845276631525</v>
      </c>
      <c r="N1074" s="1">
        <v>544.13845276631525</v>
      </c>
      <c r="O1074" s="2">
        <v>1142</v>
      </c>
      <c r="P1074" s="2">
        <v>-597.86154723368475</v>
      </c>
      <c r="T1074" s="1">
        <v>500.60737654501008</v>
      </c>
      <c r="U1074" s="2">
        <v>360</v>
      </c>
      <c r="V1074" s="2">
        <v>140.60737654501008</v>
      </c>
      <c r="Z1074" s="2">
        <v>92.5</v>
      </c>
      <c r="AA1074" s="2">
        <v>245</v>
      </c>
      <c r="AB1074" s="2">
        <v>-152.5</v>
      </c>
      <c r="AF1074" s="2">
        <v>342.81</v>
      </c>
      <c r="AG1074" s="2">
        <v>656</v>
      </c>
      <c r="AH1074" s="2">
        <v>-313.19</v>
      </c>
      <c r="AL1074" s="2">
        <v>484.28</v>
      </c>
      <c r="AM1074" s="2">
        <v>260</v>
      </c>
      <c r="AN1074" s="2">
        <v>224.27999999999997</v>
      </c>
      <c r="AR1074" s="2">
        <v>103.39</v>
      </c>
      <c r="AS1074" s="2">
        <v>1371</v>
      </c>
      <c r="AT1074" s="2">
        <v>-1267.6099999999999</v>
      </c>
      <c r="AX1074" s="2">
        <v>201.33</v>
      </c>
      <c r="AY1074" s="2">
        <v>197</v>
      </c>
      <c r="AZ1074" s="2">
        <v>4.3300000000000125</v>
      </c>
      <c r="BD1074" s="2">
        <v>544.14</v>
      </c>
      <c r="BE1074" s="2">
        <v>1395</v>
      </c>
      <c r="BF1074" s="2">
        <v>-850.86</v>
      </c>
    </row>
    <row r="1075" spans="1:58" x14ac:dyDescent="0.25">
      <c r="A1075" s="7">
        <v>0.74513888888888902</v>
      </c>
      <c r="B1075" s="1">
        <v>541.08274467197214</v>
      </c>
      <c r="C1075" s="2">
        <v>31</v>
      </c>
      <c r="D1075" s="2">
        <v>510.08274467197214</v>
      </c>
      <c r="H1075" s="1">
        <v>541.08274467197214</v>
      </c>
      <c r="I1075" s="2">
        <v>43</v>
      </c>
      <c r="J1075" s="2">
        <v>498.08274467197214</v>
      </c>
      <c r="N1075" s="1">
        <v>541.08274467197214</v>
      </c>
      <c r="O1075" s="2">
        <v>1142</v>
      </c>
      <c r="P1075" s="2">
        <v>-600.91725532802786</v>
      </c>
      <c r="T1075" s="1">
        <v>541.08274467197214</v>
      </c>
      <c r="U1075" s="2">
        <v>360</v>
      </c>
      <c r="V1075" s="2">
        <v>181.08274467197214</v>
      </c>
      <c r="Z1075" s="2">
        <v>86.57</v>
      </c>
      <c r="AA1075" s="2">
        <v>400</v>
      </c>
      <c r="AB1075" s="2">
        <v>-313.43</v>
      </c>
      <c r="AF1075" s="2">
        <v>427.46</v>
      </c>
      <c r="AG1075" s="2">
        <v>656</v>
      </c>
      <c r="AH1075" s="2">
        <v>-228.54000000000002</v>
      </c>
      <c r="AL1075" s="2">
        <v>530.26</v>
      </c>
      <c r="AM1075" s="2">
        <v>260</v>
      </c>
      <c r="AN1075" s="2">
        <v>270.26</v>
      </c>
      <c r="AR1075" s="2">
        <v>97.39</v>
      </c>
      <c r="AS1075" s="2">
        <v>1371</v>
      </c>
      <c r="AT1075" s="2">
        <v>-1273.6099999999999</v>
      </c>
      <c r="AX1075" s="2">
        <v>205.61</v>
      </c>
      <c r="AY1075" s="2">
        <v>197</v>
      </c>
      <c r="AZ1075" s="2">
        <v>8.6100000000000136</v>
      </c>
      <c r="BD1075" s="2">
        <v>541.08000000000004</v>
      </c>
      <c r="BE1075" s="2">
        <v>1395</v>
      </c>
      <c r="BF1075" s="2">
        <v>-853.92</v>
      </c>
    </row>
    <row r="1076" spans="1:58" x14ac:dyDescent="0.25">
      <c r="A1076" s="7">
        <v>0.74583333333333302</v>
      </c>
      <c r="B1076" s="1">
        <v>538.02259690794324</v>
      </c>
      <c r="C1076" s="2">
        <v>31</v>
      </c>
      <c r="D1076" s="2">
        <v>507.02259690794324</v>
      </c>
      <c r="H1076" s="1">
        <v>538.02259690794324</v>
      </c>
      <c r="I1076" s="2">
        <v>43</v>
      </c>
      <c r="J1076" s="2">
        <v>495.02259690794324</v>
      </c>
      <c r="N1076" s="1">
        <v>538.02259690794324</v>
      </c>
      <c r="O1076" s="2">
        <v>1142</v>
      </c>
      <c r="P1076" s="2">
        <v>-603.97740309205676</v>
      </c>
      <c r="T1076" s="1">
        <v>538.02259690794324</v>
      </c>
      <c r="U1076" s="2">
        <v>360</v>
      </c>
      <c r="V1076" s="2">
        <v>178.02259690794324</v>
      </c>
      <c r="Z1076" s="2">
        <v>96.84</v>
      </c>
      <c r="AA1076" s="2">
        <v>400</v>
      </c>
      <c r="AB1076" s="2">
        <v>-303.15999999999997</v>
      </c>
      <c r="AF1076" s="2">
        <v>349.71</v>
      </c>
      <c r="AG1076" s="2">
        <v>656</v>
      </c>
      <c r="AH1076" s="2">
        <v>-306.29000000000002</v>
      </c>
      <c r="AL1076" s="2">
        <v>521.88</v>
      </c>
      <c r="AM1076" s="2">
        <v>260</v>
      </c>
      <c r="AN1076" s="2">
        <v>261.88</v>
      </c>
      <c r="AR1076" s="2">
        <v>96.84</v>
      </c>
      <c r="AS1076" s="2">
        <v>1371</v>
      </c>
      <c r="AT1076" s="2">
        <v>-1274.1600000000001</v>
      </c>
      <c r="AX1076" s="2">
        <v>215.21</v>
      </c>
      <c r="AY1076" s="2">
        <v>197</v>
      </c>
      <c r="AZ1076" s="2">
        <v>18.210000000000008</v>
      </c>
      <c r="BD1076" s="2">
        <v>538.02</v>
      </c>
      <c r="BE1076" s="2">
        <v>1395</v>
      </c>
      <c r="BF1076" s="2">
        <v>-856.98</v>
      </c>
    </row>
    <row r="1077" spans="1:58" x14ac:dyDescent="0.25">
      <c r="A1077" s="7">
        <v>0.74652777777777801</v>
      </c>
      <c r="B1077" s="1">
        <v>534.9580695317668</v>
      </c>
      <c r="C1077" s="2">
        <v>31</v>
      </c>
      <c r="D1077" s="2">
        <v>503.9580695317668</v>
      </c>
      <c r="H1077" s="1">
        <v>534.9580695317668</v>
      </c>
      <c r="I1077" s="2">
        <v>91</v>
      </c>
      <c r="J1077" s="2">
        <v>443.9580695317668</v>
      </c>
      <c r="N1077" s="1">
        <v>534.9580695317668</v>
      </c>
      <c r="O1077" s="2">
        <v>204</v>
      </c>
      <c r="P1077" s="2">
        <v>330.9580695317668</v>
      </c>
      <c r="T1077" s="1">
        <v>534.9580695317668</v>
      </c>
      <c r="U1077" s="2">
        <v>360</v>
      </c>
      <c r="V1077" s="2">
        <v>174.9580695317668</v>
      </c>
      <c r="Z1077" s="2">
        <v>96.29</v>
      </c>
      <c r="AA1077" s="2">
        <v>700</v>
      </c>
      <c r="AB1077" s="2">
        <v>-603.71</v>
      </c>
      <c r="AF1077" s="2">
        <v>353.07</v>
      </c>
      <c r="AG1077" s="2">
        <v>656</v>
      </c>
      <c r="AH1077" s="2">
        <v>-302.93</v>
      </c>
      <c r="AL1077" s="2">
        <v>288.88</v>
      </c>
      <c r="AM1077" s="2">
        <v>260</v>
      </c>
      <c r="AN1077" s="2">
        <v>28.879999999999995</v>
      </c>
      <c r="AR1077" s="2">
        <v>101.64</v>
      </c>
      <c r="AS1077" s="2">
        <v>1371</v>
      </c>
      <c r="AT1077" s="2">
        <v>-1269.3599999999999</v>
      </c>
      <c r="AX1077" s="2">
        <v>219.33</v>
      </c>
      <c r="AY1077" s="2">
        <v>197</v>
      </c>
      <c r="AZ1077" s="2">
        <v>22.330000000000013</v>
      </c>
      <c r="BD1077" s="2">
        <v>534.96</v>
      </c>
      <c r="BE1077" s="2">
        <v>1395</v>
      </c>
      <c r="BF1077" s="2">
        <v>-860.04</v>
      </c>
    </row>
    <row r="1078" spans="1:58" x14ac:dyDescent="0.25">
      <c r="A1078" s="7">
        <v>0.74722222222222201</v>
      </c>
      <c r="B1078" s="1">
        <v>531.88922277029326</v>
      </c>
      <c r="C1078" s="2">
        <v>31</v>
      </c>
      <c r="D1078" s="2">
        <v>500.88922277029326</v>
      </c>
      <c r="H1078" s="1">
        <v>531.88922277029326</v>
      </c>
      <c r="I1078" s="2">
        <v>91</v>
      </c>
      <c r="J1078" s="2">
        <v>440.88922277029326</v>
      </c>
      <c r="N1078" s="1">
        <v>531.88922277029326</v>
      </c>
      <c r="O1078" s="2">
        <v>402</v>
      </c>
      <c r="P1078" s="2">
        <v>129.88922277029326</v>
      </c>
      <c r="T1078" s="1">
        <v>531.88922277029326</v>
      </c>
      <c r="U1078" s="2">
        <v>360</v>
      </c>
      <c r="V1078" s="2">
        <v>171.88922277029326</v>
      </c>
      <c r="Z1078" s="2">
        <v>106.38</v>
      </c>
      <c r="AA1078" s="2">
        <v>700</v>
      </c>
      <c r="AB1078" s="2">
        <v>-593.62</v>
      </c>
      <c r="AF1078" s="2">
        <v>212.76</v>
      </c>
      <c r="AG1078" s="2">
        <v>656</v>
      </c>
      <c r="AH1078" s="2">
        <v>-443.24</v>
      </c>
      <c r="AL1078" s="2">
        <v>281.89999999999998</v>
      </c>
      <c r="AM1078" s="2">
        <v>260</v>
      </c>
      <c r="AN1078" s="2">
        <v>21.899999999999977</v>
      </c>
      <c r="AR1078" s="2">
        <v>101.06</v>
      </c>
      <c r="AS1078" s="2">
        <v>1371</v>
      </c>
      <c r="AT1078" s="2">
        <v>-1269.94</v>
      </c>
      <c r="AX1078" s="2">
        <v>223.39</v>
      </c>
      <c r="AY1078" s="2">
        <v>197</v>
      </c>
      <c r="AZ1078" s="2">
        <v>26.389999999999986</v>
      </c>
      <c r="BD1078" s="2">
        <v>531.89</v>
      </c>
      <c r="BE1078" s="2">
        <v>1395</v>
      </c>
      <c r="BF1078" s="2">
        <v>-863.11</v>
      </c>
    </row>
    <row r="1079" spans="1:58" x14ac:dyDescent="0.25">
      <c r="A1079" s="7">
        <v>0.74791666666666701</v>
      </c>
      <c r="B1079" s="1">
        <v>528.81611702149564</v>
      </c>
      <c r="C1079" s="2">
        <v>31</v>
      </c>
      <c r="D1079" s="2">
        <v>497.81611702149564</v>
      </c>
      <c r="H1079" s="1">
        <v>528.81611702149564</v>
      </c>
      <c r="I1079" s="2">
        <v>31</v>
      </c>
      <c r="J1079" s="2">
        <v>497.81611702149564</v>
      </c>
      <c r="N1079" s="1">
        <v>528.81611702149564</v>
      </c>
      <c r="O1079" s="2">
        <v>402</v>
      </c>
      <c r="P1079" s="2">
        <v>126.81611702149564</v>
      </c>
      <c r="T1079" s="1">
        <v>528.81611702149564</v>
      </c>
      <c r="U1079" s="2">
        <v>360</v>
      </c>
      <c r="V1079" s="2">
        <v>168.81611702149564</v>
      </c>
      <c r="Z1079" s="2">
        <v>105.76</v>
      </c>
      <c r="AA1079" s="2">
        <v>700</v>
      </c>
      <c r="AB1079" s="2">
        <v>-594.24</v>
      </c>
      <c r="AF1079" s="2">
        <v>274.98</v>
      </c>
      <c r="AG1079" s="2">
        <v>656</v>
      </c>
      <c r="AH1079" s="2">
        <v>-381.02</v>
      </c>
      <c r="AL1079" s="2">
        <v>280.27</v>
      </c>
      <c r="AM1079" s="2">
        <v>51</v>
      </c>
      <c r="AN1079" s="2">
        <v>229.26999999999998</v>
      </c>
      <c r="AR1079" s="2">
        <v>100.48</v>
      </c>
      <c r="AS1079" s="2">
        <v>1371</v>
      </c>
      <c r="AT1079" s="2">
        <v>-1270.52</v>
      </c>
      <c r="AX1079" s="2">
        <v>222.1</v>
      </c>
      <c r="AY1079" s="2">
        <v>197</v>
      </c>
      <c r="AZ1079" s="2">
        <v>25.099999999999994</v>
      </c>
      <c r="BD1079" s="2">
        <v>528.82000000000005</v>
      </c>
      <c r="BE1079" s="2">
        <v>1395</v>
      </c>
      <c r="BF1079" s="2">
        <v>-866.18</v>
      </c>
    </row>
    <row r="1080" spans="1:58" x14ac:dyDescent="0.25">
      <c r="A1080" s="7">
        <v>0.74861111111111101</v>
      </c>
      <c r="B1080" s="1">
        <v>525.73881285638652</v>
      </c>
      <c r="C1080" s="2">
        <v>31</v>
      </c>
      <c r="D1080" s="2">
        <v>494.73881285638652</v>
      </c>
      <c r="H1080" s="1">
        <v>525.73881285638652</v>
      </c>
      <c r="I1080" s="2">
        <v>31</v>
      </c>
      <c r="J1080" s="2">
        <v>494.73881285638652</v>
      </c>
      <c r="N1080" s="1">
        <v>525.73881285638652</v>
      </c>
      <c r="O1080" s="2">
        <v>402</v>
      </c>
      <c r="P1080" s="2">
        <v>123.73881285638652</v>
      </c>
      <c r="T1080" s="1">
        <v>525.73881285638652</v>
      </c>
      <c r="U1080" s="2">
        <v>360</v>
      </c>
      <c r="V1080" s="2">
        <v>165.73881285638652</v>
      </c>
      <c r="Z1080" s="2">
        <v>105.15</v>
      </c>
      <c r="AA1080" s="2">
        <v>700</v>
      </c>
      <c r="AB1080" s="2">
        <v>-594.85</v>
      </c>
      <c r="AF1080" s="2">
        <v>289.16000000000003</v>
      </c>
      <c r="AG1080" s="2">
        <v>656</v>
      </c>
      <c r="AH1080" s="2">
        <v>-366.84</v>
      </c>
      <c r="AL1080" s="2">
        <v>289.16000000000003</v>
      </c>
      <c r="AM1080" s="2">
        <v>51</v>
      </c>
      <c r="AN1080" s="2">
        <v>238.16000000000003</v>
      </c>
      <c r="AR1080" s="2">
        <v>94.63</v>
      </c>
      <c r="AS1080" s="2">
        <v>1371</v>
      </c>
      <c r="AT1080" s="2">
        <v>-1276.3699999999999</v>
      </c>
      <c r="AX1080" s="2">
        <v>352.25</v>
      </c>
      <c r="AY1080" s="2">
        <v>197</v>
      </c>
      <c r="AZ1080" s="2">
        <v>155.25</v>
      </c>
      <c r="BD1080" s="2">
        <v>525.74</v>
      </c>
      <c r="BE1080" s="2">
        <v>1395</v>
      </c>
      <c r="BF1080" s="2">
        <v>-869.26</v>
      </c>
    </row>
    <row r="1081" spans="1:58" x14ac:dyDescent="0.25">
      <c r="A1081" s="7">
        <v>0.749305555555556</v>
      </c>
      <c r="B1081" s="1">
        <v>522.65737102103583</v>
      </c>
      <c r="C1081" s="2">
        <v>31</v>
      </c>
      <c r="D1081" s="2">
        <v>491.65737102103583</v>
      </c>
      <c r="H1081" s="1">
        <v>522.65737102103583</v>
      </c>
      <c r="I1081" s="2">
        <v>31</v>
      </c>
      <c r="J1081" s="2">
        <v>491.65737102103583</v>
      </c>
      <c r="N1081" s="1">
        <v>522.65737102103583</v>
      </c>
      <c r="O1081" s="2">
        <v>402</v>
      </c>
      <c r="P1081" s="2">
        <v>120.65737102103583</v>
      </c>
      <c r="T1081" s="1">
        <v>522.65737102103583</v>
      </c>
      <c r="U1081" s="2">
        <v>360</v>
      </c>
      <c r="V1081" s="2">
        <v>162.65737102103583</v>
      </c>
      <c r="Z1081" s="2">
        <v>104.53</v>
      </c>
      <c r="AA1081" s="2">
        <v>400</v>
      </c>
      <c r="AB1081" s="2">
        <v>-295.47000000000003</v>
      </c>
      <c r="AF1081" s="2">
        <v>277.01</v>
      </c>
      <c r="AG1081" s="2">
        <v>656</v>
      </c>
      <c r="AH1081" s="2">
        <v>-378.99</v>
      </c>
      <c r="AL1081" s="2">
        <v>287.45999999999998</v>
      </c>
      <c r="AM1081" s="2">
        <v>51</v>
      </c>
      <c r="AN1081" s="2">
        <v>236.45999999999998</v>
      </c>
      <c r="AR1081" s="2">
        <v>94.08</v>
      </c>
      <c r="AS1081" s="2">
        <v>1371</v>
      </c>
      <c r="AT1081" s="2">
        <v>-1276.92</v>
      </c>
      <c r="AX1081" s="2">
        <v>360.63</v>
      </c>
      <c r="AY1081" s="2">
        <v>197</v>
      </c>
      <c r="AZ1081" s="2">
        <v>163.63</v>
      </c>
      <c r="BD1081" s="2">
        <v>522.66</v>
      </c>
      <c r="BE1081" s="2">
        <v>1395</v>
      </c>
      <c r="BF1081" s="2">
        <v>-872.34</v>
      </c>
    </row>
    <row r="1082" spans="1:58" x14ac:dyDescent="0.25">
      <c r="A1082" s="7">
        <v>0.75</v>
      </c>
      <c r="B1082" s="1">
        <v>519.57185243869753</v>
      </c>
      <c r="C1082" s="2">
        <v>31</v>
      </c>
      <c r="D1082" s="2">
        <v>488.57185243869753</v>
      </c>
      <c r="H1082" s="1">
        <v>519.57185243869753</v>
      </c>
      <c r="I1082" s="2">
        <v>31</v>
      </c>
      <c r="J1082" s="2">
        <v>488.57185243869753</v>
      </c>
      <c r="N1082" s="1">
        <v>519.57185243869753</v>
      </c>
      <c r="O1082" s="2">
        <v>367</v>
      </c>
      <c r="P1082" s="2">
        <v>152.57185243869753</v>
      </c>
      <c r="T1082" s="1">
        <v>519.57185243869753</v>
      </c>
      <c r="U1082" s="2">
        <v>360</v>
      </c>
      <c r="V1082" s="2">
        <v>159.57185243869753</v>
      </c>
      <c r="Z1082" s="2">
        <v>109.11</v>
      </c>
      <c r="AA1082" s="2">
        <v>400</v>
      </c>
      <c r="AB1082" s="2">
        <v>-290.89</v>
      </c>
      <c r="AF1082" s="2">
        <v>275.37</v>
      </c>
      <c r="AG1082" s="2">
        <v>842</v>
      </c>
      <c r="AH1082" s="2">
        <v>-566.63</v>
      </c>
      <c r="AL1082" s="2">
        <v>327.33</v>
      </c>
      <c r="AM1082" s="2">
        <v>51</v>
      </c>
      <c r="AN1082" s="2">
        <v>276.33</v>
      </c>
      <c r="AR1082" s="2">
        <v>88.33</v>
      </c>
      <c r="AS1082" s="2">
        <v>1530</v>
      </c>
      <c r="AT1082" s="2">
        <v>-1441.67</v>
      </c>
      <c r="AX1082" s="2">
        <v>379.29</v>
      </c>
      <c r="AY1082" s="2">
        <v>197</v>
      </c>
      <c r="AZ1082" s="2">
        <v>182.29000000000002</v>
      </c>
      <c r="BD1082" s="2">
        <v>519.57000000000005</v>
      </c>
      <c r="BE1082" s="2">
        <v>1395</v>
      </c>
      <c r="BF1082" s="2">
        <v>-875.43</v>
      </c>
    </row>
    <row r="1083" spans="1:58" x14ac:dyDescent="0.25">
      <c r="A1083" s="7">
        <v>0.750694444444444</v>
      </c>
      <c r="B1083" s="1">
        <v>459.66926320872011</v>
      </c>
      <c r="C1083" s="2">
        <v>31</v>
      </c>
      <c r="D1083" s="2">
        <v>428.66926320872011</v>
      </c>
      <c r="H1083" s="1">
        <v>516.48231821204502</v>
      </c>
      <c r="I1083" s="2">
        <v>31</v>
      </c>
      <c r="J1083" s="2">
        <v>485.48231821204502</v>
      </c>
      <c r="N1083" s="1">
        <v>516.48231821204502</v>
      </c>
      <c r="O1083" s="2">
        <v>354</v>
      </c>
      <c r="P1083" s="2">
        <v>162.48231821204502</v>
      </c>
      <c r="T1083" s="1">
        <v>516.48231821204502</v>
      </c>
      <c r="U1083" s="2">
        <v>360</v>
      </c>
      <c r="V1083" s="2">
        <v>156.48231821204502</v>
      </c>
      <c r="Z1083" s="2">
        <v>113.63</v>
      </c>
      <c r="AA1083" s="2">
        <v>400</v>
      </c>
      <c r="AB1083" s="2">
        <v>-286.37</v>
      </c>
      <c r="AF1083" s="2">
        <v>273.74</v>
      </c>
      <c r="AG1083" s="2">
        <v>842</v>
      </c>
      <c r="AH1083" s="2">
        <v>-568.26</v>
      </c>
      <c r="AL1083" s="2">
        <v>237.58</v>
      </c>
      <c r="AM1083" s="2">
        <v>51</v>
      </c>
      <c r="AN1083" s="2">
        <v>186.58</v>
      </c>
      <c r="AR1083" s="2">
        <v>82.64</v>
      </c>
      <c r="AS1083" s="2">
        <v>1530</v>
      </c>
      <c r="AT1083" s="2">
        <v>-1447.36</v>
      </c>
      <c r="AX1083" s="2">
        <v>356.37</v>
      </c>
      <c r="AY1083" s="2">
        <v>197</v>
      </c>
      <c r="AZ1083" s="2">
        <v>159.37</v>
      </c>
      <c r="BD1083" s="2">
        <v>516.48</v>
      </c>
      <c r="BE1083" s="2">
        <v>1395</v>
      </c>
      <c r="BF1083" s="2">
        <v>-878.52</v>
      </c>
    </row>
    <row r="1084" spans="1:58" x14ac:dyDescent="0.25">
      <c r="A1084" s="7">
        <v>0.75138888888888899</v>
      </c>
      <c r="B1084" s="1">
        <v>456.91605836671607</v>
      </c>
      <c r="C1084" s="2">
        <v>31</v>
      </c>
      <c r="D1084" s="2">
        <v>425.91605836671607</v>
      </c>
      <c r="H1084" s="1">
        <v>513.38882962552361</v>
      </c>
      <c r="I1084" s="2">
        <v>31</v>
      </c>
      <c r="J1084" s="2">
        <v>482.38882962552361</v>
      </c>
      <c r="N1084" s="1">
        <v>513.38882962552361</v>
      </c>
      <c r="O1084" s="2">
        <v>354</v>
      </c>
      <c r="P1084" s="2">
        <v>159.38882962552361</v>
      </c>
      <c r="T1084" s="1">
        <v>513.38882962552361</v>
      </c>
      <c r="U1084" s="2">
        <v>360</v>
      </c>
      <c r="V1084" s="2">
        <v>153.38882962552361</v>
      </c>
      <c r="Z1084" s="2">
        <v>112.95</v>
      </c>
      <c r="AA1084" s="2">
        <v>400</v>
      </c>
      <c r="AB1084" s="2">
        <v>-287.05</v>
      </c>
      <c r="AF1084" s="2">
        <v>215.62</v>
      </c>
      <c r="AG1084" s="2">
        <v>842</v>
      </c>
      <c r="AH1084" s="2">
        <v>-626.38</v>
      </c>
      <c r="AL1084" s="2">
        <v>251.56</v>
      </c>
      <c r="AM1084" s="2">
        <v>51</v>
      </c>
      <c r="AN1084" s="2">
        <v>200.56</v>
      </c>
      <c r="AR1084" s="2">
        <v>71.87</v>
      </c>
      <c r="AS1084" s="2">
        <v>1530</v>
      </c>
      <c r="AT1084" s="2">
        <v>-1458.13</v>
      </c>
      <c r="AX1084" s="2">
        <v>359.37</v>
      </c>
      <c r="AY1084" s="2">
        <v>197</v>
      </c>
      <c r="AZ1084" s="2">
        <v>162.37</v>
      </c>
      <c r="BD1084" s="2">
        <v>513.39</v>
      </c>
      <c r="BE1084" s="2">
        <v>1395</v>
      </c>
      <c r="BF1084" s="2">
        <v>-881.61</v>
      </c>
    </row>
    <row r="1085" spans="1:58" x14ac:dyDescent="0.25">
      <c r="A1085" s="7">
        <v>0.75208333333333299</v>
      </c>
      <c r="B1085" s="1">
        <v>459.26230333304267</v>
      </c>
      <c r="C1085" s="2">
        <v>31</v>
      </c>
      <c r="D1085" s="2">
        <v>428.26230333304267</v>
      </c>
      <c r="H1085" s="1">
        <v>510.29144814782524</v>
      </c>
      <c r="I1085" s="2">
        <v>31</v>
      </c>
      <c r="J1085" s="2">
        <v>479.29144814782524</v>
      </c>
      <c r="N1085" s="1">
        <v>510.29144814782524</v>
      </c>
      <c r="O1085" s="2">
        <v>354</v>
      </c>
      <c r="P1085" s="2">
        <v>156.29144814782524</v>
      </c>
      <c r="T1085" s="1">
        <v>510.29144814782524</v>
      </c>
      <c r="U1085" s="2">
        <v>360</v>
      </c>
      <c r="V1085" s="2">
        <v>150.29144814782524</v>
      </c>
      <c r="Z1085" s="2">
        <v>117.37</v>
      </c>
      <c r="AA1085" s="2">
        <v>400</v>
      </c>
      <c r="AB1085" s="2">
        <v>-282.63</v>
      </c>
      <c r="AF1085" s="2">
        <v>224.53</v>
      </c>
      <c r="AG1085" s="2">
        <v>842</v>
      </c>
      <c r="AH1085" s="2">
        <v>-617.47</v>
      </c>
      <c r="AL1085" s="2">
        <v>244.94</v>
      </c>
      <c r="AM1085" s="2">
        <v>51</v>
      </c>
      <c r="AN1085" s="2">
        <v>193.94</v>
      </c>
      <c r="AR1085" s="2">
        <v>71.44</v>
      </c>
      <c r="AS1085" s="2">
        <v>1530</v>
      </c>
      <c r="AT1085" s="2">
        <v>-1458.56</v>
      </c>
      <c r="AX1085" s="2">
        <v>367.41</v>
      </c>
      <c r="AY1085" s="2">
        <v>197</v>
      </c>
      <c r="AZ1085" s="2">
        <v>170.41000000000003</v>
      </c>
      <c r="BD1085" s="2">
        <v>510.29</v>
      </c>
      <c r="BE1085" s="2">
        <v>1395</v>
      </c>
      <c r="BF1085" s="2">
        <v>-884.71</v>
      </c>
    </row>
    <row r="1086" spans="1:58" x14ac:dyDescent="0.25">
      <c r="A1086" s="7">
        <v>0.75277777777777799</v>
      </c>
      <c r="B1086" s="1">
        <v>324.60175067807069</v>
      </c>
      <c r="C1086" s="2">
        <v>31</v>
      </c>
      <c r="D1086" s="2">
        <v>293.60175067807069</v>
      </c>
      <c r="H1086" s="1">
        <v>507.19023543448549</v>
      </c>
      <c r="I1086" s="2">
        <v>31</v>
      </c>
      <c r="J1086" s="2">
        <v>476.19023543448549</v>
      </c>
      <c r="N1086" s="1">
        <v>502.11833308014059</v>
      </c>
      <c r="O1086" s="2">
        <v>354</v>
      </c>
      <c r="P1086" s="2">
        <v>148.11833308014059</v>
      </c>
      <c r="T1086" s="1">
        <v>507.19023543448549</v>
      </c>
      <c r="U1086" s="2">
        <v>360</v>
      </c>
      <c r="V1086" s="2">
        <v>147.19023543448549</v>
      </c>
      <c r="Z1086" s="2">
        <v>131.87</v>
      </c>
      <c r="AA1086" s="2">
        <v>400</v>
      </c>
      <c r="AB1086" s="2">
        <v>-268.13</v>
      </c>
      <c r="AF1086" s="2">
        <v>218.09</v>
      </c>
      <c r="AG1086" s="2">
        <v>842</v>
      </c>
      <c r="AH1086" s="2">
        <v>-623.91</v>
      </c>
      <c r="AL1086" s="2">
        <v>385.46</v>
      </c>
      <c r="AM1086" s="2">
        <v>51</v>
      </c>
      <c r="AN1086" s="2">
        <v>334.46</v>
      </c>
      <c r="AR1086" s="2">
        <v>86.22</v>
      </c>
      <c r="AS1086" s="2">
        <v>1530</v>
      </c>
      <c r="AT1086" s="2">
        <v>-1443.78</v>
      </c>
      <c r="AX1086" s="2">
        <v>248.52</v>
      </c>
      <c r="AY1086" s="2">
        <v>197</v>
      </c>
      <c r="AZ1086" s="2">
        <v>51.52000000000001</v>
      </c>
      <c r="BD1086" s="2">
        <v>497.05</v>
      </c>
      <c r="BE1086" s="2">
        <v>1395</v>
      </c>
      <c r="BF1086" s="2">
        <v>-897.95</v>
      </c>
    </row>
    <row r="1087" spans="1:58" x14ac:dyDescent="0.25">
      <c r="A1087" s="7">
        <v>0.75347222222222199</v>
      </c>
      <c r="B1087" s="1">
        <v>292.36944693175315</v>
      </c>
      <c r="C1087" s="2">
        <v>31</v>
      </c>
      <c r="D1087" s="2">
        <v>261.36944693175315</v>
      </c>
      <c r="H1087" s="1">
        <v>504.08525333060891</v>
      </c>
      <c r="I1087" s="2">
        <v>31</v>
      </c>
      <c r="J1087" s="2">
        <v>473.08525333060891</v>
      </c>
      <c r="N1087" s="1">
        <v>504.08525333060891</v>
      </c>
      <c r="O1087" s="2">
        <v>354</v>
      </c>
      <c r="P1087" s="2">
        <v>150.08525333060891</v>
      </c>
      <c r="T1087" s="1">
        <v>504.08525333060891</v>
      </c>
      <c r="U1087" s="2">
        <v>360</v>
      </c>
      <c r="V1087" s="2">
        <v>144.08525333060891</v>
      </c>
      <c r="Z1087" s="2">
        <v>131.06</v>
      </c>
      <c r="AA1087" s="2">
        <v>400</v>
      </c>
      <c r="AB1087" s="2">
        <v>-268.94</v>
      </c>
      <c r="AF1087" s="2">
        <v>156.27000000000001</v>
      </c>
      <c r="AG1087" s="2">
        <v>842</v>
      </c>
      <c r="AH1087" s="2">
        <v>-685.73</v>
      </c>
      <c r="AL1087" s="2">
        <v>403.27</v>
      </c>
      <c r="AM1087" s="2">
        <v>51</v>
      </c>
      <c r="AN1087" s="2">
        <v>352.27</v>
      </c>
      <c r="AR1087" s="2">
        <v>85.69</v>
      </c>
      <c r="AS1087" s="2">
        <v>1530</v>
      </c>
      <c r="AT1087" s="2">
        <v>-1444.31</v>
      </c>
      <c r="AX1087" s="2">
        <v>252.04</v>
      </c>
      <c r="AY1087" s="2">
        <v>367</v>
      </c>
      <c r="AZ1087" s="2">
        <v>-114.96000000000001</v>
      </c>
      <c r="BD1087" s="2">
        <v>378.06</v>
      </c>
      <c r="BE1087" s="2">
        <v>1395</v>
      </c>
      <c r="BF1087" s="2">
        <v>-1016.94</v>
      </c>
    </row>
    <row r="1088" spans="1:58" x14ac:dyDescent="0.25">
      <c r="A1088" s="7">
        <v>0.75416666666666698</v>
      </c>
      <c r="B1088" s="1">
        <v>465.90820440257261</v>
      </c>
      <c r="C1088" s="2">
        <v>31</v>
      </c>
      <c r="D1088" s="2">
        <v>434.90820440257261</v>
      </c>
      <c r="H1088" s="1">
        <v>500.97656387373394</v>
      </c>
      <c r="I1088" s="2">
        <v>31</v>
      </c>
      <c r="J1088" s="2">
        <v>469.97656387373394</v>
      </c>
      <c r="N1088" s="1">
        <v>460.89843876383532</v>
      </c>
      <c r="O1088" s="2">
        <v>354</v>
      </c>
      <c r="P1088" s="2">
        <v>106.89843876383532</v>
      </c>
      <c r="T1088" s="1">
        <v>500.97656387373394</v>
      </c>
      <c r="U1088" s="2">
        <v>300</v>
      </c>
      <c r="V1088" s="2">
        <v>200.97656387373394</v>
      </c>
      <c r="Z1088" s="2">
        <v>125.24</v>
      </c>
      <c r="AA1088" s="2">
        <v>400</v>
      </c>
      <c r="AB1088" s="2">
        <v>-274.76</v>
      </c>
      <c r="AF1088" s="2">
        <v>155.30000000000001</v>
      </c>
      <c r="AG1088" s="2">
        <v>2899</v>
      </c>
      <c r="AH1088" s="2">
        <v>-2743.7</v>
      </c>
      <c r="AL1088" s="2">
        <v>400.78</v>
      </c>
      <c r="AM1088" s="2">
        <v>51</v>
      </c>
      <c r="AN1088" s="2">
        <v>349.78</v>
      </c>
      <c r="AR1088" s="2">
        <v>80.16</v>
      </c>
      <c r="AS1088" s="2">
        <v>1530</v>
      </c>
      <c r="AT1088" s="2">
        <v>-1449.84</v>
      </c>
      <c r="AX1088" s="2">
        <v>225.44</v>
      </c>
      <c r="AY1088" s="2">
        <v>367</v>
      </c>
      <c r="AZ1088" s="2">
        <v>-141.56</v>
      </c>
      <c r="BD1088" s="2">
        <v>380.74</v>
      </c>
      <c r="BE1088" s="2">
        <v>1395</v>
      </c>
      <c r="BF1088" s="2">
        <v>-1014.26</v>
      </c>
    </row>
    <row r="1089" spans="1:58" x14ac:dyDescent="0.25">
      <c r="A1089" s="7">
        <v>0.75486111111111098</v>
      </c>
      <c r="B1089" s="1">
        <v>433.1418794882473</v>
      </c>
      <c r="C1089" s="2">
        <v>31</v>
      </c>
      <c r="D1089" s="2">
        <v>402.1418794882473</v>
      </c>
      <c r="H1089" s="1">
        <v>497.86422929683596</v>
      </c>
      <c r="I1089" s="2">
        <v>31</v>
      </c>
      <c r="J1089" s="2">
        <v>466.86422929683596</v>
      </c>
      <c r="N1089" s="1">
        <v>443.09916407418399</v>
      </c>
      <c r="O1089" s="2">
        <v>577</v>
      </c>
      <c r="P1089" s="2">
        <v>-133.90083592581601</v>
      </c>
      <c r="T1089" s="1">
        <v>497.86422929683596</v>
      </c>
      <c r="U1089" s="2">
        <v>300</v>
      </c>
      <c r="V1089" s="2">
        <v>197.86422929683596</v>
      </c>
      <c r="Z1089" s="2">
        <v>149.36000000000001</v>
      </c>
      <c r="AA1089" s="2">
        <v>400</v>
      </c>
      <c r="AB1089" s="2">
        <v>-250.64</v>
      </c>
      <c r="AF1089" s="2">
        <v>144.38</v>
      </c>
      <c r="AG1089" s="2">
        <v>2794</v>
      </c>
      <c r="AH1089" s="2">
        <v>-2649.62</v>
      </c>
      <c r="AL1089" s="2">
        <v>398.29</v>
      </c>
      <c r="AM1089" s="2">
        <v>51</v>
      </c>
      <c r="AN1089" s="2">
        <v>347.29</v>
      </c>
      <c r="AR1089" s="2">
        <v>84.64</v>
      </c>
      <c r="AS1089" s="2">
        <v>1710</v>
      </c>
      <c r="AT1089" s="2">
        <v>-1625.36</v>
      </c>
      <c r="AX1089" s="2">
        <v>418.21</v>
      </c>
      <c r="AY1089" s="2">
        <v>367</v>
      </c>
      <c r="AZ1089" s="2">
        <v>51.20999999999998</v>
      </c>
      <c r="BD1089" s="2">
        <v>443.1</v>
      </c>
      <c r="BE1089" s="2">
        <v>1395</v>
      </c>
      <c r="BF1089" s="2">
        <v>-951.9</v>
      </c>
    </row>
    <row r="1090" spans="1:58" x14ac:dyDescent="0.25">
      <c r="A1090" s="7">
        <v>0.75555555555555598</v>
      </c>
      <c r="B1090" s="1">
        <v>430.43103146737894</v>
      </c>
      <c r="C1090" s="2">
        <v>31</v>
      </c>
      <c r="D1090" s="2">
        <v>399.43103146737894</v>
      </c>
      <c r="H1090" s="1">
        <v>494.74831203147005</v>
      </c>
      <c r="I1090" s="2">
        <v>31</v>
      </c>
      <c r="J1090" s="2">
        <v>463.74831203147005</v>
      </c>
      <c r="N1090" s="1">
        <v>440.32599770800834</v>
      </c>
      <c r="O1090" s="2">
        <v>577</v>
      </c>
      <c r="P1090" s="2">
        <v>-136.67400229199166</v>
      </c>
      <c r="T1090" s="1">
        <v>494.74831203147005</v>
      </c>
      <c r="U1090" s="2">
        <v>175</v>
      </c>
      <c r="V1090" s="2">
        <v>319.74831203147005</v>
      </c>
      <c r="Z1090" s="2">
        <v>148.41999999999999</v>
      </c>
      <c r="AA1090" s="2">
        <v>400</v>
      </c>
      <c r="AB1090" s="2">
        <v>-251.58</v>
      </c>
      <c r="AF1090" s="2">
        <v>133.58000000000001</v>
      </c>
      <c r="AG1090" s="2">
        <v>2794</v>
      </c>
      <c r="AH1090" s="2">
        <v>-2660.42</v>
      </c>
      <c r="AL1090" s="2">
        <v>395.8</v>
      </c>
      <c r="AM1090" s="2">
        <v>51</v>
      </c>
      <c r="AN1090" s="2">
        <v>344.8</v>
      </c>
      <c r="AR1090" s="2">
        <v>84.11</v>
      </c>
      <c r="AS1090" s="2">
        <v>1710</v>
      </c>
      <c r="AT1090" s="2">
        <v>-1625.89</v>
      </c>
      <c r="AX1090" s="2">
        <v>425.48</v>
      </c>
      <c r="AY1090" s="2">
        <v>367</v>
      </c>
      <c r="AZ1090" s="2">
        <v>58.480000000000018</v>
      </c>
      <c r="BD1090" s="2">
        <v>376.01</v>
      </c>
      <c r="BE1090" s="2">
        <v>1395</v>
      </c>
      <c r="BF1090" s="2">
        <v>-1018.99</v>
      </c>
    </row>
    <row r="1091" spans="1:58" x14ac:dyDescent="0.25">
      <c r="A1091" s="7">
        <v>0.75624999999999998</v>
      </c>
      <c r="B1091" s="1">
        <v>422.80083225152424</v>
      </c>
      <c r="C1091" s="2">
        <v>31</v>
      </c>
      <c r="D1091" s="2">
        <v>391.80083225152424</v>
      </c>
      <c r="H1091" s="1">
        <v>491.62887471107473</v>
      </c>
      <c r="I1091" s="2">
        <v>31</v>
      </c>
      <c r="J1091" s="2">
        <v>460.62887471107473</v>
      </c>
      <c r="N1091" s="1">
        <v>447.382275987078</v>
      </c>
      <c r="O1091" s="2">
        <v>577</v>
      </c>
      <c r="P1091" s="2">
        <v>-129.617724012922</v>
      </c>
      <c r="T1091" s="1">
        <v>344.14021229775227</v>
      </c>
      <c r="U1091" s="2">
        <v>175</v>
      </c>
      <c r="V1091" s="2">
        <v>169.14021229775227</v>
      </c>
      <c r="Z1091" s="2">
        <v>142.57</v>
      </c>
      <c r="AA1091" s="2">
        <v>400</v>
      </c>
      <c r="AB1091" s="2">
        <v>-257.43</v>
      </c>
      <c r="AF1091" s="2">
        <v>122.91</v>
      </c>
      <c r="AG1091" s="2">
        <v>737</v>
      </c>
      <c r="AH1091" s="2">
        <v>-614.09</v>
      </c>
      <c r="AL1091" s="2">
        <v>393.3</v>
      </c>
      <c r="AM1091" s="2">
        <v>51</v>
      </c>
      <c r="AN1091" s="2">
        <v>342.3</v>
      </c>
      <c r="AR1091" s="2">
        <v>78.66</v>
      </c>
      <c r="AS1091" s="2">
        <v>1710</v>
      </c>
      <c r="AT1091" s="2">
        <v>-1631.34</v>
      </c>
      <c r="AX1091" s="2">
        <v>462.13</v>
      </c>
      <c r="AY1091" s="2">
        <v>367</v>
      </c>
      <c r="AZ1091" s="2">
        <v>95.13</v>
      </c>
      <c r="BD1091" s="2">
        <v>358.89</v>
      </c>
      <c r="BE1091" s="2">
        <v>1395</v>
      </c>
      <c r="BF1091" s="2">
        <v>-1036.1100000000001</v>
      </c>
    </row>
    <row r="1092" spans="1:58" x14ac:dyDescent="0.25">
      <c r="A1092" s="7">
        <v>0.75694444444444398</v>
      </c>
      <c r="B1092" s="1">
        <v>420.11514295000489</v>
      </c>
      <c r="C1092" s="2">
        <v>81</v>
      </c>
      <c r="D1092" s="2">
        <v>339.11514295000489</v>
      </c>
      <c r="H1092" s="1">
        <v>488.50598017442428</v>
      </c>
      <c r="I1092" s="2">
        <v>31</v>
      </c>
      <c r="J1092" s="2">
        <v>457.50598017442428</v>
      </c>
      <c r="N1092" s="1">
        <v>444.54044195872603</v>
      </c>
      <c r="O1092" s="2">
        <v>577</v>
      </c>
      <c r="P1092" s="2">
        <v>-132.45955804127397</v>
      </c>
      <c r="T1092" s="1">
        <v>381.03466453605097</v>
      </c>
      <c r="U1092" s="2">
        <v>175</v>
      </c>
      <c r="V1092" s="2">
        <v>206.03466453605097</v>
      </c>
      <c r="Z1092" s="2">
        <v>156.32</v>
      </c>
      <c r="AA1092" s="2">
        <v>276</v>
      </c>
      <c r="AB1092" s="2">
        <v>-119.68</v>
      </c>
      <c r="AF1092" s="2">
        <v>127.01</v>
      </c>
      <c r="AG1092" s="2">
        <v>649</v>
      </c>
      <c r="AH1092" s="2">
        <v>-521.99</v>
      </c>
      <c r="AL1092" s="2">
        <v>390.8</v>
      </c>
      <c r="AM1092" s="2">
        <v>344</v>
      </c>
      <c r="AN1092" s="2">
        <v>46.800000000000011</v>
      </c>
      <c r="AR1092" s="2">
        <v>78.16</v>
      </c>
      <c r="AS1092" s="2">
        <v>1710</v>
      </c>
      <c r="AT1092" s="2">
        <v>-1631.84</v>
      </c>
      <c r="AX1092" s="2">
        <v>488.51</v>
      </c>
      <c r="AY1092" s="2">
        <v>367</v>
      </c>
      <c r="AZ1092" s="2">
        <v>121.50999999999999</v>
      </c>
      <c r="BD1092" s="2">
        <v>366.38</v>
      </c>
      <c r="BE1092" s="2">
        <v>1395</v>
      </c>
      <c r="BF1092" s="2">
        <v>-1028.6199999999999</v>
      </c>
    </row>
    <row r="1093" spans="1:58" x14ac:dyDescent="0.25">
      <c r="A1093" s="7">
        <v>0.75763888888888897</v>
      </c>
      <c r="B1093" s="1">
        <v>456.25690998109553</v>
      </c>
      <c r="C1093" s="2">
        <v>81</v>
      </c>
      <c r="D1093" s="2">
        <v>375.25690998109553</v>
      </c>
      <c r="H1093" s="1">
        <v>485.37969146925064</v>
      </c>
      <c r="I1093" s="2">
        <v>31</v>
      </c>
      <c r="J1093" s="2">
        <v>454.37969146925064</v>
      </c>
      <c r="N1093" s="1">
        <v>422.28033157824802</v>
      </c>
      <c r="O1093" s="2">
        <v>577</v>
      </c>
      <c r="P1093" s="2">
        <v>-154.71966842175198</v>
      </c>
      <c r="T1093" s="1">
        <v>213.5670642464703</v>
      </c>
      <c r="U1093" s="2">
        <v>175</v>
      </c>
      <c r="V1093" s="2">
        <v>38.567064246470295</v>
      </c>
      <c r="Z1093" s="2">
        <v>169.88</v>
      </c>
      <c r="AA1093" s="2">
        <v>276</v>
      </c>
      <c r="AB1093" s="2">
        <v>-106.12</v>
      </c>
      <c r="AF1093" s="2">
        <v>121.34</v>
      </c>
      <c r="AG1093" s="2">
        <v>660</v>
      </c>
      <c r="AH1093" s="2">
        <v>-538.66</v>
      </c>
      <c r="AL1093" s="2">
        <v>334.91</v>
      </c>
      <c r="AM1093" s="2">
        <v>331</v>
      </c>
      <c r="AN1093" s="2">
        <v>3.910000000000025</v>
      </c>
      <c r="AR1093" s="2">
        <v>77.66</v>
      </c>
      <c r="AS1093" s="2">
        <v>1710</v>
      </c>
      <c r="AT1093" s="2">
        <v>-1632.34</v>
      </c>
      <c r="AX1093" s="2">
        <v>485.38</v>
      </c>
      <c r="AY1093" s="2">
        <v>367</v>
      </c>
      <c r="AZ1093" s="2">
        <v>118.38</v>
      </c>
      <c r="BD1093" s="2">
        <v>271.81</v>
      </c>
      <c r="BE1093" s="2">
        <v>1395</v>
      </c>
      <c r="BF1093" s="2">
        <v>-1123.19</v>
      </c>
    </row>
    <row r="1094" spans="1:58" x14ac:dyDescent="0.25">
      <c r="A1094" s="7">
        <v>0.75833333333333297</v>
      </c>
      <c r="B1094" s="1">
        <v>400.26755964050466</v>
      </c>
      <c r="C1094" s="2">
        <v>81</v>
      </c>
      <c r="D1094" s="2">
        <v>319.26755964050466</v>
      </c>
      <c r="H1094" s="1">
        <v>482.25007185602965</v>
      </c>
      <c r="I1094" s="2">
        <v>31</v>
      </c>
      <c r="J1094" s="2">
        <v>451.25007185602965</v>
      </c>
      <c r="N1094" s="1">
        <v>429.20256395186647</v>
      </c>
      <c r="O1094" s="2">
        <v>577</v>
      </c>
      <c r="P1094" s="2">
        <v>-147.79743604813353</v>
      </c>
      <c r="T1094" s="1">
        <v>202.54503017953243</v>
      </c>
      <c r="U1094" s="2">
        <v>186</v>
      </c>
      <c r="V1094" s="2">
        <v>16.545030179532432</v>
      </c>
      <c r="Z1094" s="2">
        <v>163.97</v>
      </c>
      <c r="AA1094" s="2">
        <v>276</v>
      </c>
      <c r="AB1094" s="2">
        <v>-112.03</v>
      </c>
      <c r="AF1094" s="2">
        <v>110.92</v>
      </c>
      <c r="AG1094" s="2">
        <v>660</v>
      </c>
      <c r="AH1094" s="2">
        <v>-549.08000000000004</v>
      </c>
      <c r="AL1094" s="2">
        <v>318.29000000000002</v>
      </c>
      <c r="AM1094" s="2">
        <v>331</v>
      </c>
      <c r="AN1094" s="2">
        <v>-12.70999999999998</v>
      </c>
      <c r="AR1094" s="2">
        <v>77.16</v>
      </c>
      <c r="AS1094" s="2">
        <v>1710</v>
      </c>
      <c r="AT1094" s="2">
        <v>-1632.84</v>
      </c>
      <c r="AX1094" s="2">
        <v>482.25</v>
      </c>
      <c r="AY1094" s="2">
        <v>367</v>
      </c>
      <c r="AZ1094" s="2">
        <v>115.25</v>
      </c>
      <c r="BD1094" s="2">
        <v>299</v>
      </c>
      <c r="BE1094" s="2">
        <v>1395</v>
      </c>
      <c r="BF1094" s="2">
        <v>-1096</v>
      </c>
    </row>
    <row r="1095" spans="1:58" x14ac:dyDescent="0.25">
      <c r="A1095" s="7">
        <v>0.75902777777777797</v>
      </c>
      <c r="B1095" s="1">
        <v>201.22921762101726</v>
      </c>
      <c r="C1095" s="2">
        <v>81</v>
      </c>
      <c r="D1095" s="2">
        <v>120.22921762101726</v>
      </c>
      <c r="H1095" s="1">
        <v>479.11718481194589</v>
      </c>
      <c r="I1095" s="2">
        <v>31</v>
      </c>
      <c r="J1095" s="2">
        <v>448.11718481194589</v>
      </c>
      <c r="N1095" s="1">
        <v>435.9966381788708</v>
      </c>
      <c r="O1095" s="2">
        <v>612</v>
      </c>
      <c r="P1095" s="2">
        <v>-176.0033618211292</v>
      </c>
      <c r="T1095" s="1">
        <v>172.48218653230052</v>
      </c>
      <c r="U1095" s="2">
        <v>198</v>
      </c>
      <c r="V1095" s="2">
        <v>-25.517813467699483</v>
      </c>
      <c r="Z1095" s="2">
        <v>167.69</v>
      </c>
      <c r="AA1095" s="2">
        <v>121</v>
      </c>
      <c r="AB1095" s="2">
        <v>46.69</v>
      </c>
      <c r="AF1095" s="2">
        <v>110.2</v>
      </c>
      <c r="AG1095" s="2">
        <v>660</v>
      </c>
      <c r="AH1095" s="2">
        <v>-549.79999999999995</v>
      </c>
      <c r="AL1095" s="2">
        <v>306.63</v>
      </c>
      <c r="AM1095" s="2">
        <v>316</v>
      </c>
      <c r="AN1095" s="2">
        <v>-9.3700000000000045</v>
      </c>
      <c r="AR1095" s="2">
        <v>76.66</v>
      </c>
      <c r="AS1095" s="2">
        <v>1710</v>
      </c>
      <c r="AT1095" s="2">
        <v>-1633.34</v>
      </c>
      <c r="AX1095" s="2">
        <v>479.12</v>
      </c>
      <c r="AY1095" s="2">
        <v>367</v>
      </c>
      <c r="AZ1095" s="2">
        <v>112.12</v>
      </c>
      <c r="BD1095" s="2">
        <v>148.53</v>
      </c>
      <c r="BE1095" s="2">
        <v>1395</v>
      </c>
      <c r="BF1095" s="2">
        <v>-1246.47</v>
      </c>
    </row>
    <row r="1096" spans="1:58" x14ac:dyDescent="0.25">
      <c r="A1096" s="7">
        <v>0.75972222222222197</v>
      </c>
      <c r="B1096" s="1">
        <v>185.63262667366658</v>
      </c>
      <c r="C1096" s="2">
        <v>81</v>
      </c>
      <c r="D1096" s="2">
        <v>104.63262667366658</v>
      </c>
      <c r="H1096" s="1">
        <v>475.98109403504253</v>
      </c>
      <c r="I1096" s="2">
        <v>31</v>
      </c>
      <c r="J1096" s="2">
        <v>444.98109403504253</v>
      </c>
      <c r="N1096" s="1">
        <v>437.90260651223912</v>
      </c>
      <c r="O1096" s="2">
        <v>672</v>
      </c>
      <c r="P1096" s="2">
        <v>-234.09739348776088</v>
      </c>
      <c r="T1096" s="1">
        <v>171.35319385261528</v>
      </c>
      <c r="U1096" s="2">
        <v>198</v>
      </c>
      <c r="V1096" s="2">
        <v>-26.646806147384723</v>
      </c>
      <c r="Z1096" s="2">
        <v>166.59</v>
      </c>
      <c r="AA1096" s="2">
        <v>121</v>
      </c>
      <c r="AB1096" s="2">
        <v>45.59</v>
      </c>
      <c r="AF1096" s="2">
        <v>99.96</v>
      </c>
      <c r="AG1096" s="2">
        <v>660</v>
      </c>
      <c r="AH1096" s="2">
        <v>-560.04</v>
      </c>
      <c r="AL1096" s="2">
        <v>309.39</v>
      </c>
      <c r="AM1096" s="2">
        <v>316</v>
      </c>
      <c r="AN1096" s="2">
        <v>-6.6100000000000136</v>
      </c>
      <c r="AR1096" s="2">
        <v>76.16</v>
      </c>
      <c r="AS1096" s="2">
        <v>1551</v>
      </c>
      <c r="AT1096" s="2">
        <v>-1474.84</v>
      </c>
      <c r="AX1096" s="2">
        <v>475.98</v>
      </c>
      <c r="AY1096" s="2">
        <v>367</v>
      </c>
      <c r="AZ1096" s="2">
        <v>108.98000000000002</v>
      </c>
      <c r="BD1096" s="2">
        <v>161.83000000000001</v>
      </c>
      <c r="BE1096" s="2">
        <v>1395</v>
      </c>
      <c r="BF1096" s="2">
        <v>-1233.17</v>
      </c>
    </row>
    <row r="1097" spans="1:58" x14ac:dyDescent="0.25">
      <c r="A1097" s="7">
        <v>0.76041666666666696</v>
      </c>
      <c r="B1097" s="1">
        <v>184.40832674493896</v>
      </c>
      <c r="C1097" s="2">
        <v>81</v>
      </c>
      <c r="D1097" s="2">
        <v>103.40832674493896</v>
      </c>
      <c r="H1097" s="1">
        <v>472.84186344856147</v>
      </c>
      <c r="I1097" s="2">
        <v>31</v>
      </c>
      <c r="J1097" s="2">
        <v>441.84186344856147</v>
      </c>
      <c r="N1097" s="1">
        <v>397.18716529679159</v>
      </c>
      <c r="O1097" s="2">
        <v>672</v>
      </c>
      <c r="P1097" s="2">
        <v>-274.81283470320841</v>
      </c>
      <c r="T1097" s="1">
        <v>174.95148947596772</v>
      </c>
      <c r="U1097" s="2">
        <v>198</v>
      </c>
      <c r="V1097" s="2">
        <v>-23.048510524032281</v>
      </c>
      <c r="Z1097" s="2">
        <v>170.22</v>
      </c>
      <c r="AA1097" s="2">
        <v>121</v>
      </c>
      <c r="AB1097" s="2">
        <v>49.22</v>
      </c>
      <c r="AF1097" s="2">
        <v>99.3</v>
      </c>
      <c r="AG1097" s="2">
        <v>660</v>
      </c>
      <c r="AH1097" s="2">
        <v>-560.70000000000005</v>
      </c>
      <c r="AL1097" s="2">
        <v>312.08</v>
      </c>
      <c r="AM1097" s="2">
        <v>316</v>
      </c>
      <c r="AN1097" s="2">
        <v>-3.9200000000000159</v>
      </c>
      <c r="AR1097" s="2">
        <v>75.650000000000006</v>
      </c>
      <c r="AS1097" s="2">
        <v>1551</v>
      </c>
      <c r="AT1097" s="2">
        <v>-1475.35</v>
      </c>
      <c r="AX1097" s="2">
        <v>468.11</v>
      </c>
      <c r="AY1097" s="2">
        <v>367</v>
      </c>
      <c r="AZ1097" s="2">
        <v>101.11000000000001</v>
      </c>
      <c r="BD1097" s="2">
        <v>170.22</v>
      </c>
      <c r="BE1097" s="2">
        <v>1395</v>
      </c>
      <c r="BF1097" s="2">
        <v>-1224.78</v>
      </c>
    </row>
    <row r="1098" spans="1:58" x14ac:dyDescent="0.25">
      <c r="A1098" s="7">
        <v>0.76111111111111096</v>
      </c>
      <c r="B1098" s="1">
        <v>183.18282731013579</v>
      </c>
      <c r="C1098" s="2">
        <v>81</v>
      </c>
      <c r="D1098" s="2">
        <v>102.18282731013579</v>
      </c>
      <c r="H1098" s="1">
        <v>469.69955720547642</v>
      </c>
      <c r="I1098" s="2">
        <v>31</v>
      </c>
      <c r="J1098" s="2">
        <v>438.69955720547642</v>
      </c>
      <c r="N1098" s="1">
        <v>403.94161919670972</v>
      </c>
      <c r="O1098" s="2">
        <v>474</v>
      </c>
      <c r="P1098" s="2">
        <v>-70.058380803290277</v>
      </c>
      <c r="T1098" s="1">
        <v>178.48583173808106</v>
      </c>
      <c r="U1098" s="2">
        <v>198</v>
      </c>
      <c r="V1098" s="2">
        <v>-19.51416826191894</v>
      </c>
      <c r="Z1098" s="2">
        <v>173.79</v>
      </c>
      <c r="AA1098" s="2">
        <v>121</v>
      </c>
      <c r="AB1098" s="2">
        <v>52.789999999999992</v>
      </c>
      <c r="AF1098" s="2">
        <v>98.64</v>
      </c>
      <c r="AG1098" s="2">
        <v>778</v>
      </c>
      <c r="AH1098" s="2">
        <v>-679.36</v>
      </c>
      <c r="AL1098" s="2">
        <v>380.46</v>
      </c>
      <c r="AM1098" s="2">
        <v>316</v>
      </c>
      <c r="AN1098" s="2">
        <v>64.45999999999998</v>
      </c>
      <c r="AR1098" s="2">
        <v>75.150000000000006</v>
      </c>
      <c r="AS1098" s="2">
        <v>1551</v>
      </c>
      <c r="AT1098" s="2">
        <v>-1475.85</v>
      </c>
      <c r="AX1098" s="2">
        <v>469.7</v>
      </c>
      <c r="AY1098" s="2">
        <v>367</v>
      </c>
      <c r="AZ1098" s="2">
        <v>102.69999999999999</v>
      </c>
      <c r="BD1098" s="2">
        <v>173.79</v>
      </c>
      <c r="BE1098" s="2">
        <v>1395</v>
      </c>
      <c r="BF1098" s="2">
        <v>-1221.21</v>
      </c>
    </row>
    <row r="1099" spans="1:58" x14ac:dyDescent="0.25">
      <c r="A1099" s="7">
        <v>0.76180555555555596</v>
      </c>
      <c r="B1099" s="1">
        <v>228.6115774496871</v>
      </c>
      <c r="C1099" s="2">
        <v>81</v>
      </c>
      <c r="D1099" s="2">
        <v>147.6115774496871</v>
      </c>
      <c r="H1099" s="1">
        <v>466.55423969323897</v>
      </c>
      <c r="I1099" s="2">
        <v>31</v>
      </c>
      <c r="J1099" s="2">
        <v>435.55423969323897</v>
      </c>
      <c r="N1099" s="1">
        <v>405.90218853311785</v>
      </c>
      <c r="O1099" s="2">
        <v>474</v>
      </c>
      <c r="P1099" s="2">
        <v>-68.097811466882149</v>
      </c>
      <c r="T1099" s="1">
        <v>191.28723827422797</v>
      </c>
      <c r="U1099" s="2">
        <v>198</v>
      </c>
      <c r="V1099" s="2">
        <v>-6.712761725772026</v>
      </c>
      <c r="Z1099" s="2">
        <v>172.63</v>
      </c>
      <c r="AA1099" s="2">
        <v>121</v>
      </c>
      <c r="AB1099" s="2">
        <v>51.629999999999995</v>
      </c>
      <c r="AF1099" s="2">
        <v>102.64</v>
      </c>
      <c r="AG1099" s="2">
        <v>778</v>
      </c>
      <c r="AH1099" s="2">
        <v>-675.36</v>
      </c>
      <c r="AL1099" s="2">
        <v>377.91</v>
      </c>
      <c r="AM1099" s="2">
        <v>316</v>
      </c>
      <c r="AN1099" s="2">
        <v>61.910000000000025</v>
      </c>
      <c r="AR1099" s="2">
        <v>74.650000000000006</v>
      </c>
      <c r="AS1099" s="2">
        <v>1551</v>
      </c>
      <c r="AT1099" s="2">
        <v>-1476.35</v>
      </c>
      <c r="AX1099" s="2">
        <v>466.55</v>
      </c>
      <c r="AY1099" s="2">
        <v>367</v>
      </c>
      <c r="AZ1099" s="2">
        <v>99.550000000000011</v>
      </c>
      <c r="BD1099" s="2">
        <v>186.62</v>
      </c>
      <c r="BE1099" s="2">
        <v>1395</v>
      </c>
      <c r="BF1099" s="2">
        <v>-1208.3800000000001</v>
      </c>
    </row>
    <row r="1100" spans="1:58" x14ac:dyDescent="0.25">
      <c r="A1100" s="7">
        <v>0.76249999999999996</v>
      </c>
      <c r="B1100" s="1">
        <v>231.70298776936909</v>
      </c>
      <c r="C1100" s="2">
        <v>81</v>
      </c>
      <c r="D1100" s="2">
        <v>150.70298776936909</v>
      </c>
      <c r="H1100" s="1">
        <v>463.40597553873818</v>
      </c>
      <c r="I1100" s="2">
        <v>31</v>
      </c>
      <c r="J1100" s="2">
        <v>432.40597553873818</v>
      </c>
      <c r="N1100" s="1">
        <v>398.52913896331484</v>
      </c>
      <c r="O1100" s="2">
        <v>494</v>
      </c>
      <c r="P1100" s="2">
        <v>-95.470861036685164</v>
      </c>
      <c r="T1100" s="1">
        <v>199.26456948165742</v>
      </c>
      <c r="U1100" s="2">
        <v>198</v>
      </c>
      <c r="V1100" s="2">
        <v>1.2645694816574178</v>
      </c>
      <c r="Z1100" s="2">
        <v>157.56</v>
      </c>
      <c r="AA1100" s="2">
        <v>121</v>
      </c>
      <c r="AB1100" s="2">
        <v>36.56</v>
      </c>
      <c r="AF1100" s="2">
        <v>92.68</v>
      </c>
      <c r="AG1100" s="2">
        <v>678</v>
      </c>
      <c r="AH1100" s="2">
        <v>-585.31999999999994</v>
      </c>
      <c r="AL1100" s="2">
        <v>375.36</v>
      </c>
      <c r="AM1100" s="2">
        <v>316</v>
      </c>
      <c r="AN1100" s="2">
        <v>59.360000000000014</v>
      </c>
      <c r="AR1100" s="2">
        <v>69.510000000000005</v>
      </c>
      <c r="AS1100" s="2">
        <v>1551</v>
      </c>
      <c r="AT1100" s="2">
        <v>-1481.49</v>
      </c>
      <c r="AX1100" s="2">
        <v>463.41</v>
      </c>
      <c r="AY1100" s="2">
        <v>251</v>
      </c>
      <c r="AZ1100" s="2">
        <v>212.41000000000003</v>
      </c>
      <c r="BD1100" s="2">
        <v>194.63</v>
      </c>
      <c r="BE1100" s="2">
        <v>1395</v>
      </c>
      <c r="BF1100" s="2">
        <v>-1200.3699999999999</v>
      </c>
    </row>
    <row r="1101" spans="1:58" x14ac:dyDescent="0.25">
      <c r="A1101" s="7">
        <v>0.76319444444444495</v>
      </c>
      <c r="B1101" s="1">
        <v>225.52486651060482</v>
      </c>
      <c r="C1101" s="2">
        <v>81</v>
      </c>
      <c r="D1101" s="2">
        <v>144.52486651060482</v>
      </c>
      <c r="H1101" s="1">
        <v>460.25482961347927</v>
      </c>
      <c r="I1101" s="2">
        <v>31</v>
      </c>
      <c r="J1101" s="2">
        <v>429.25482961347927</v>
      </c>
      <c r="N1101" s="1">
        <v>391.21660517145733</v>
      </c>
      <c r="O1101" s="2">
        <v>1432</v>
      </c>
      <c r="P1101" s="2">
        <v>-1040.7833948285427</v>
      </c>
      <c r="T1101" s="1">
        <v>207.11467332606568</v>
      </c>
      <c r="U1101" s="2">
        <v>198</v>
      </c>
      <c r="V1101" s="2">
        <v>9.1146733260656845</v>
      </c>
      <c r="Z1101" s="2">
        <v>174.9</v>
      </c>
      <c r="AA1101" s="2">
        <v>105</v>
      </c>
      <c r="AB1101" s="2">
        <v>69.900000000000006</v>
      </c>
      <c r="AF1101" s="2">
        <v>92.05</v>
      </c>
      <c r="AG1101" s="2">
        <v>678</v>
      </c>
      <c r="AH1101" s="2">
        <v>-585.95000000000005</v>
      </c>
      <c r="AL1101" s="2">
        <v>372.81</v>
      </c>
      <c r="AM1101" s="2">
        <v>316</v>
      </c>
      <c r="AN1101" s="2">
        <v>56.81</v>
      </c>
      <c r="AR1101" s="2">
        <v>73.64</v>
      </c>
      <c r="AS1101" s="2">
        <v>1551</v>
      </c>
      <c r="AT1101" s="2">
        <v>-1477.36</v>
      </c>
      <c r="AX1101" s="2">
        <v>460.25</v>
      </c>
      <c r="AY1101" s="2">
        <v>251</v>
      </c>
      <c r="AZ1101" s="2">
        <v>209.25</v>
      </c>
      <c r="BD1101" s="2">
        <v>193.31</v>
      </c>
      <c r="BE1101" s="2">
        <v>1395</v>
      </c>
      <c r="BF1101" s="2">
        <v>-1201.69</v>
      </c>
    </row>
    <row r="1102" spans="1:58" x14ac:dyDescent="0.25">
      <c r="A1102" s="7">
        <v>0.76388888888888895</v>
      </c>
      <c r="B1102" s="1">
        <v>361.10968496080642</v>
      </c>
      <c r="C1102" s="2">
        <v>81</v>
      </c>
      <c r="D1102" s="2">
        <v>280.10968496080642</v>
      </c>
      <c r="H1102" s="1">
        <v>457.10086703899543</v>
      </c>
      <c r="I1102" s="2">
        <v>31</v>
      </c>
      <c r="J1102" s="2">
        <v>426.10086703899543</v>
      </c>
      <c r="N1102" s="1">
        <v>411.39078033509588</v>
      </c>
      <c r="O1102" s="2">
        <v>1287</v>
      </c>
      <c r="P1102" s="2">
        <v>-875.60921966490412</v>
      </c>
      <c r="T1102" s="1">
        <v>201.124381497158</v>
      </c>
      <c r="U1102" s="2">
        <v>198</v>
      </c>
      <c r="V1102" s="2">
        <v>3.124381497157998</v>
      </c>
      <c r="Z1102" s="2">
        <v>191.98</v>
      </c>
      <c r="AA1102" s="2">
        <v>105</v>
      </c>
      <c r="AB1102" s="2">
        <v>86.97999999999999</v>
      </c>
      <c r="AF1102" s="2">
        <v>146.27000000000001</v>
      </c>
      <c r="AG1102" s="2">
        <v>678</v>
      </c>
      <c r="AH1102" s="2">
        <v>-531.73</v>
      </c>
      <c r="AL1102" s="2">
        <v>374.82</v>
      </c>
      <c r="AM1102" s="2">
        <v>423</v>
      </c>
      <c r="AN1102" s="2">
        <v>-48.180000000000007</v>
      </c>
      <c r="AR1102" s="2">
        <v>73.14</v>
      </c>
      <c r="AS1102" s="2">
        <v>1551</v>
      </c>
      <c r="AT1102" s="2">
        <v>-1477.86</v>
      </c>
      <c r="AX1102" s="2">
        <v>457.1</v>
      </c>
      <c r="AY1102" s="2">
        <v>251</v>
      </c>
      <c r="AZ1102" s="2">
        <v>206.10000000000002</v>
      </c>
      <c r="BD1102" s="2">
        <v>196.55</v>
      </c>
      <c r="BE1102" s="2">
        <v>1395</v>
      </c>
      <c r="BF1102" s="2">
        <v>-1198.45</v>
      </c>
    </row>
    <row r="1103" spans="1:58" x14ac:dyDescent="0.25">
      <c r="A1103" s="7">
        <v>0.76458333333333295</v>
      </c>
      <c r="B1103" s="1">
        <v>358.61588102207975</v>
      </c>
      <c r="C1103" s="2">
        <v>81</v>
      </c>
      <c r="D1103" s="2">
        <v>277.61588102207975</v>
      </c>
      <c r="H1103" s="1">
        <v>453.94415319250595</v>
      </c>
      <c r="I1103" s="2">
        <v>31</v>
      </c>
      <c r="J1103" s="2">
        <v>422.94415319250595</v>
      </c>
      <c r="N1103" s="1">
        <v>431.24694553288066</v>
      </c>
      <c r="O1103" s="2">
        <v>1287</v>
      </c>
      <c r="P1103" s="2">
        <v>-855.75305446711934</v>
      </c>
      <c r="T1103" s="1">
        <v>213.35375200047781</v>
      </c>
      <c r="U1103" s="2">
        <v>198</v>
      </c>
      <c r="V1103" s="2">
        <v>15.353752000477812</v>
      </c>
      <c r="Z1103" s="2">
        <v>195.2</v>
      </c>
      <c r="AA1103" s="2">
        <v>105</v>
      </c>
      <c r="AB1103" s="2">
        <v>90.199999999999989</v>
      </c>
      <c r="AF1103" s="2">
        <v>358.62</v>
      </c>
      <c r="AG1103" s="2">
        <v>678</v>
      </c>
      <c r="AH1103" s="2">
        <v>-319.38</v>
      </c>
      <c r="AL1103" s="2">
        <v>372.23</v>
      </c>
      <c r="AM1103" s="2">
        <v>423</v>
      </c>
      <c r="AN1103" s="2">
        <v>-50.769999999999982</v>
      </c>
      <c r="AR1103" s="2">
        <v>68.09</v>
      </c>
      <c r="AS1103" s="2">
        <v>339</v>
      </c>
      <c r="AT1103" s="2">
        <v>-270.90999999999997</v>
      </c>
      <c r="AX1103" s="2">
        <v>453.94</v>
      </c>
      <c r="AY1103" s="2">
        <v>251</v>
      </c>
      <c r="AZ1103" s="2">
        <v>202.94</v>
      </c>
      <c r="BD1103" s="2">
        <v>186.12</v>
      </c>
      <c r="BE1103" s="2">
        <v>1395</v>
      </c>
      <c r="BF1103" s="2">
        <v>-1208.8800000000001</v>
      </c>
    </row>
    <row r="1104" spans="1:58" x14ac:dyDescent="0.25">
      <c r="A1104" s="7">
        <v>0.76527777777777795</v>
      </c>
      <c r="B1104" s="1">
        <v>387.67488819302685</v>
      </c>
      <c r="C1104" s="2">
        <v>81</v>
      </c>
      <c r="D1104" s="2">
        <v>306.67488819302685</v>
      </c>
      <c r="H1104" s="1">
        <v>450.78475371282195</v>
      </c>
      <c r="I1104" s="2">
        <v>238</v>
      </c>
      <c r="J1104" s="2">
        <v>212.78475371282195</v>
      </c>
      <c r="N1104" s="1">
        <v>378.65919311877042</v>
      </c>
      <c r="O1104" s="2">
        <v>349</v>
      </c>
      <c r="P1104" s="2">
        <v>29.659193118770418</v>
      </c>
      <c r="T1104" s="1">
        <v>216.37668178215449</v>
      </c>
      <c r="U1104" s="2">
        <v>198</v>
      </c>
      <c r="V1104" s="2">
        <v>18.376681782154492</v>
      </c>
      <c r="Z1104" s="2">
        <v>193.84</v>
      </c>
      <c r="AA1104" s="2">
        <v>105</v>
      </c>
      <c r="AB1104" s="2">
        <v>88.84</v>
      </c>
      <c r="AF1104" s="2">
        <v>347.1</v>
      </c>
      <c r="AG1104" s="2">
        <v>492</v>
      </c>
      <c r="AH1104" s="2">
        <v>-144.89999999999998</v>
      </c>
      <c r="AL1104" s="2">
        <v>378.66</v>
      </c>
      <c r="AM1104" s="2">
        <v>423</v>
      </c>
      <c r="AN1104" s="2">
        <v>-44.339999999999975</v>
      </c>
      <c r="AR1104" s="2">
        <v>58.6</v>
      </c>
      <c r="AS1104" s="2">
        <v>339</v>
      </c>
      <c r="AT1104" s="2">
        <v>-280.39999999999998</v>
      </c>
      <c r="AX1104" s="2">
        <v>450.78</v>
      </c>
      <c r="AY1104" s="2">
        <v>251</v>
      </c>
      <c r="AZ1104" s="2">
        <v>199.77999999999997</v>
      </c>
      <c r="BD1104" s="2">
        <v>184.82</v>
      </c>
      <c r="BE1104" s="2">
        <v>1395</v>
      </c>
      <c r="BF1104" s="2">
        <v>-1210.18</v>
      </c>
    </row>
    <row r="1105" spans="1:58" x14ac:dyDescent="0.25">
      <c r="A1105" s="7">
        <v>0.76597222222222205</v>
      </c>
      <c r="B1105" s="1">
        <v>384.95555167559928</v>
      </c>
      <c r="C1105" s="2">
        <v>81</v>
      </c>
      <c r="D1105" s="2">
        <v>303.95555167559928</v>
      </c>
      <c r="H1105" s="1">
        <v>447.62273450651082</v>
      </c>
      <c r="I1105" s="2">
        <v>238</v>
      </c>
      <c r="J1105" s="2">
        <v>209.62273450651082</v>
      </c>
      <c r="N1105" s="1">
        <v>376.00309698546909</v>
      </c>
      <c r="O1105" s="2">
        <v>349</v>
      </c>
      <c r="P1105" s="2">
        <v>27.003096985469085</v>
      </c>
      <c r="T1105" s="1">
        <v>228.28759459832054</v>
      </c>
      <c r="U1105" s="2">
        <v>198</v>
      </c>
      <c r="V1105" s="2">
        <v>30.287594598320538</v>
      </c>
      <c r="Z1105" s="2">
        <v>192.48</v>
      </c>
      <c r="AA1105" s="2">
        <v>105</v>
      </c>
      <c r="AB1105" s="2">
        <v>87.47999999999999</v>
      </c>
      <c r="AF1105" s="2">
        <v>349.15</v>
      </c>
      <c r="AG1105" s="2">
        <v>492</v>
      </c>
      <c r="AH1105" s="2">
        <v>-142.85000000000002</v>
      </c>
      <c r="AL1105" s="2">
        <v>438.67</v>
      </c>
      <c r="AM1105" s="2">
        <v>423</v>
      </c>
      <c r="AN1105" s="2">
        <v>15.670000000000016</v>
      </c>
      <c r="AR1105" s="2">
        <v>49.24</v>
      </c>
      <c r="AS1105" s="2">
        <v>339</v>
      </c>
      <c r="AT1105" s="2">
        <v>-289.76</v>
      </c>
      <c r="AX1105" s="2">
        <v>447.62</v>
      </c>
      <c r="AY1105" s="2">
        <v>1283</v>
      </c>
      <c r="AZ1105" s="2">
        <v>-835.38</v>
      </c>
      <c r="BD1105" s="2">
        <v>183.53</v>
      </c>
      <c r="BE1105" s="2">
        <v>1395</v>
      </c>
      <c r="BF1105" s="2">
        <v>-1211.47</v>
      </c>
    </row>
    <row r="1106" spans="1:58" x14ac:dyDescent="0.25">
      <c r="A1106" s="7">
        <v>0.76666666666666705</v>
      </c>
      <c r="B1106" s="1">
        <v>417.79067204907915</v>
      </c>
      <c r="C1106" s="2">
        <v>81</v>
      </c>
      <c r="D1106" s="2">
        <v>336.79067204907915</v>
      </c>
      <c r="H1106" s="1">
        <v>444.45816175433959</v>
      </c>
      <c r="I1106" s="2">
        <v>238</v>
      </c>
      <c r="J1106" s="2">
        <v>206.45816175433959</v>
      </c>
      <c r="N1106" s="1">
        <v>364.45569263855845</v>
      </c>
      <c r="O1106" s="2">
        <v>349</v>
      </c>
      <c r="P1106" s="2">
        <v>15.455692638558446</v>
      </c>
      <c r="T1106" s="1">
        <v>435.56899851925277</v>
      </c>
      <c r="U1106" s="2">
        <v>198</v>
      </c>
      <c r="V1106" s="2">
        <v>237.56899851925277</v>
      </c>
      <c r="Z1106" s="2">
        <v>191.12</v>
      </c>
      <c r="AA1106" s="2">
        <v>105</v>
      </c>
      <c r="AB1106" s="2">
        <v>86.12</v>
      </c>
      <c r="AF1106" s="2">
        <v>368.9</v>
      </c>
      <c r="AG1106" s="2">
        <v>492</v>
      </c>
      <c r="AH1106" s="2">
        <v>-123.10000000000002</v>
      </c>
      <c r="AL1106" s="2">
        <v>435.57</v>
      </c>
      <c r="AM1106" s="2">
        <v>423</v>
      </c>
      <c r="AN1106" s="2">
        <v>12.569999999999993</v>
      </c>
      <c r="AR1106" s="2">
        <v>48.89</v>
      </c>
      <c r="AS1106" s="2">
        <v>339</v>
      </c>
      <c r="AT1106" s="2">
        <v>-290.11</v>
      </c>
      <c r="AX1106" s="2">
        <v>444.46</v>
      </c>
      <c r="AY1106" s="2">
        <v>1283</v>
      </c>
      <c r="AZ1106" s="2">
        <v>-838.54</v>
      </c>
      <c r="BD1106" s="2">
        <v>177.78</v>
      </c>
      <c r="BE1106" s="2">
        <v>184</v>
      </c>
      <c r="BF1106" s="2">
        <v>-6.2199999999999989</v>
      </c>
    </row>
    <row r="1107" spans="1:58" x14ac:dyDescent="0.25">
      <c r="A1107" s="7">
        <v>0.76736111111111105</v>
      </c>
      <c r="B1107" s="1">
        <v>405.9878137645556</v>
      </c>
      <c r="C1107" s="2">
        <v>81</v>
      </c>
      <c r="D1107" s="2">
        <v>324.9878137645556</v>
      </c>
      <c r="H1107" s="1">
        <v>441.29110191799521</v>
      </c>
      <c r="I1107" s="2">
        <v>238</v>
      </c>
      <c r="J1107" s="2">
        <v>203.29110191799521</v>
      </c>
      <c r="N1107" s="1">
        <v>366.27161459193599</v>
      </c>
      <c r="O1107" s="2">
        <v>349</v>
      </c>
      <c r="P1107" s="2">
        <v>17.271614591935986</v>
      </c>
      <c r="T1107" s="1">
        <v>432.46527987963532</v>
      </c>
      <c r="U1107" s="2">
        <v>198</v>
      </c>
      <c r="V1107" s="2">
        <v>234.46527987963532</v>
      </c>
      <c r="Z1107" s="2">
        <v>357.45</v>
      </c>
      <c r="AA1107" s="2">
        <v>105</v>
      </c>
      <c r="AB1107" s="2">
        <v>252.45</v>
      </c>
      <c r="AF1107" s="2">
        <v>366.27</v>
      </c>
      <c r="AG1107" s="2">
        <v>492</v>
      </c>
      <c r="AH1107" s="2">
        <v>-125.73000000000002</v>
      </c>
      <c r="AL1107" s="2">
        <v>432.47</v>
      </c>
      <c r="AM1107" s="2">
        <v>1332</v>
      </c>
      <c r="AN1107" s="2">
        <v>-899.53</v>
      </c>
      <c r="AR1107" s="2">
        <v>44.13</v>
      </c>
      <c r="AS1107" s="2">
        <v>369</v>
      </c>
      <c r="AT1107" s="2">
        <v>-324.87</v>
      </c>
      <c r="AX1107" s="2">
        <v>441.29</v>
      </c>
      <c r="AY1107" s="2">
        <v>1283</v>
      </c>
      <c r="AZ1107" s="2">
        <v>-841.71</v>
      </c>
      <c r="BD1107" s="2">
        <v>185.34</v>
      </c>
      <c r="BE1107" s="2">
        <v>184</v>
      </c>
      <c r="BF1107" s="2">
        <v>1.3400000000000034</v>
      </c>
    </row>
    <row r="1108" spans="1:58" x14ac:dyDescent="0.25">
      <c r="A1108" s="7">
        <v>0.76805555555555605</v>
      </c>
      <c r="B1108" s="1">
        <v>407.45310822481127</v>
      </c>
      <c r="C1108" s="2">
        <v>81</v>
      </c>
      <c r="D1108" s="2">
        <v>326.45310822481127</v>
      </c>
      <c r="H1108" s="1">
        <v>438.12162174710886</v>
      </c>
      <c r="I1108" s="2">
        <v>238</v>
      </c>
      <c r="J1108" s="2">
        <v>200.12162174710886</v>
      </c>
      <c r="N1108" s="1">
        <v>363.64094605010035</v>
      </c>
      <c r="O1108" s="2">
        <v>349</v>
      </c>
      <c r="P1108" s="2">
        <v>14.640946050100354</v>
      </c>
      <c r="T1108" s="1">
        <v>424.97797309469553</v>
      </c>
      <c r="U1108" s="2">
        <v>306</v>
      </c>
      <c r="V1108" s="2">
        <v>118.97797309469553</v>
      </c>
      <c r="Z1108" s="2">
        <v>346.12</v>
      </c>
      <c r="AA1108" s="2">
        <v>105</v>
      </c>
      <c r="AB1108" s="2">
        <v>241.12</v>
      </c>
      <c r="AF1108" s="2">
        <v>424.98</v>
      </c>
      <c r="AG1108" s="2">
        <v>492</v>
      </c>
      <c r="AH1108" s="2">
        <v>-67.019999999999982</v>
      </c>
      <c r="AL1108" s="2">
        <v>429.36</v>
      </c>
      <c r="AM1108" s="2">
        <v>1332</v>
      </c>
      <c r="AN1108" s="2">
        <v>-902.64</v>
      </c>
      <c r="AR1108" s="2">
        <v>39.43</v>
      </c>
      <c r="AS1108" s="2">
        <v>369</v>
      </c>
      <c r="AT1108" s="2">
        <v>-329.57</v>
      </c>
      <c r="AX1108" s="2">
        <v>438.12</v>
      </c>
      <c r="AY1108" s="2">
        <v>311</v>
      </c>
      <c r="AZ1108" s="2">
        <v>127.12</v>
      </c>
      <c r="BD1108" s="2">
        <v>179.63</v>
      </c>
      <c r="BE1108" s="2">
        <v>184</v>
      </c>
      <c r="BF1108" s="2">
        <v>-4.3700000000000045</v>
      </c>
    </row>
    <row r="1109" spans="1:58" x14ac:dyDescent="0.25">
      <c r="A1109" s="7">
        <v>0.76875000000000004</v>
      </c>
      <c r="B1109" s="1">
        <v>269.66886873767601</v>
      </c>
      <c r="C1109" s="2">
        <v>81</v>
      </c>
      <c r="D1109" s="2">
        <v>188.66886873767601</v>
      </c>
      <c r="H1109" s="1">
        <v>434.94978828657423</v>
      </c>
      <c r="I1109" s="2">
        <v>238</v>
      </c>
      <c r="J1109" s="2">
        <v>196.94978828657423</v>
      </c>
      <c r="N1109" s="1">
        <v>361.00832427785656</v>
      </c>
      <c r="O1109" s="2">
        <v>349</v>
      </c>
      <c r="P1109" s="2">
        <v>12.008324277856559</v>
      </c>
      <c r="T1109" s="1">
        <v>434.94978828657423</v>
      </c>
      <c r="U1109" s="2">
        <v>306</v>
      </c>
      <c r="V1109" s="2">
        <v>128.94978828657423</v>
      </c>
      <c r="Z1109" s="2">
        <v>334.91</v>
      </c>
      <c r="AA1109" s="2">
        <v>105</v>
      </c>
      <c r="AB1109" s="2">
        <v>229.91000000000003</v>
      </c>
      <c r="AF1109" s="2">
        <v>421.9</v>
      </c>
      <c r="AG1109" s="2">
        <v>492</v>
      </c>
      <c r="AH1109" s="2">
        <v>-70.100000000000023</v>
      </c>
      <c r="AL1109" s="2">
        <v>426.25</v>
      </c>
      <c r="AM1109" s="2">
        <v>1332</v>
      </c>
      <c r="AN1109" s="2">
        <v>-905.75</v>
      </c>
      <c r="AR1109" s="2">
        <v>43.49</v>
      </c>
      <c r="AS1109" s="2">
        <v>369</v>
      </c>
      <c r="AT1109" s="2">
        <v>-325.51</v>
      </c>
      <c r="AX1109" s="2">
        <v>434.95</v>
      </c>
      <c r="AY1109" s="2">
        <v>141</v>
      </c>
      <c r="AZ1109" s="2">
        <v>293.95</v>
      </c>
      <c r="BD1109" s="2">
        <v>173.98</v>
      </c>
      <c r="BE1109" s="2">
        <v>184</v>
      </c>
      <c r="BF1109" s="2">
        <v>-10.02000000000001</v>
      </c>
    </row>
    <row r="1110" spans="1:58" x14ac:dyDescent="0.25">
      <c r="A1110" s="7">
        <v>0.76944444444444404</v>
      </c>
      <c r="B1110" s="1">
        <v>259.06540133051942</v>
      </c>
      <c r="C1110" s="2">
        <v>81</v>
      </c>
      <c r="D1110" s="2">
        <v>178.06540133051942</v>
      </c>
      <c r="H1110" s="1">
        <v>431.77566888419909</v>
      </c>
      <c r="I1110" s="2">
        <v>238</v>
      </c>
      <c r="J1110" s="2">
        <v>193.77566888419909</v>
      </c>
      <c r="N1110" s="1">
        <v>319.51399497430731</v>
      </c>
      <c r="O1110" s="2">
        <v>349</v>
      </c>
      <c r="P1110" s="2">
        <v>-29.486005025692691</v>
      </c>
      <c r="T1110" s="1">
        <v>431.77566888419909</v>
      </c>
      <c r="U1110" s="2">
        <v>306</v>
      </c>
      <c r="V1110" s="2">
        <v>125.77566888419909</v>
      </c>
      <c r="Z1110" s="2">
        <v>336.79</v>
      </c>
      <c r="AA1110" s="2">
        <v>105</v>
      </c>
      <c r="AB1110" s="2">
        <v>231.79000000000002</v>
      </c>
      <c r="AF1110" s="2">
        <v>414.5</v>
      </c>
      <c r="AG1110" s="2">
        <v>492</v>
      </c>
      <c r="AH1110" s="2">
        <v>-77.5</v>
      </c>
      <c r="AL1110" s="2">
        <v>423.14</v>
      </c>
      <c r="AM1110" s="2">
        <v>423</v>
      </c>
      <c r="AN1110" s="2">
        <v>0.13999999999998636</v>
      </c>
      <c r="AR1110" s="2">
        <v>38.86</v>
      </c>
      <c r="AS1110" s="2">
        <v>369</v>
      </c>
      <c r="AT1110" s="2">
        <v>-330.14</v>
      </c>
      <c r="AX1110" s="2">
        <v>431.78</v>
      </c>
      <c r="AY1110" s="2">
        <v>141</v>
      </c>
      <c r="AZ1110" s="2">
        <v>290.77999999999997</v>
      </c>
      <c r="BD1110" s="2">
        <v>142.49</v>
      </c>
      <c r="BE1110" s="2">
        <v>184</v>
      </c>
      <c r="BF1110" s="2">
        <v>-41.509999999999991</v>
      </c>
    </row>
    <row r="1111" spans="1:58" x14ac:dyDescent="0.25">
      <c r="A1111" s="7">
        <v>0.77013888888888904</v>
      </c>
      <c r="B1111" s="1">
        <v>235.72963215927513</v>
      </c>
      <c r="C1111" s="2">
        <v>81</v>
      </c>
      <c r="D1111" s="2">
        <v>154.72963215927513</v>
      </c>
      <c r="H1111" s="1">
        <v>428.59933119868202</v>
      </c>
      <c r="I1111" s="2">
        <v>238</v>
      </c>
      <c r="J1111" s="2">
        <v>190.59933119868202</v>
      </c>
      <c r="N1111" s="1">
        <v>312.87751177503787</v>
      </c>
      <c r="O1111" s="2">
        <v>138</v>
      </c>
      <c r="P1111" s="2">
        <v>174.87751177503787</v>
      </c>
      <c r="T1111" s="1">
        <v>398.59737801477428</v>
      </c>
      <c r="U1111" s="2">
        <v>306</v>
      </c>
      <c r="V1111" s="2">
        <v>92.597378014774279</v>
      </c>
      <c r="Z1111" s="2">
        <v>287.16000000000003</v>
      </c>
      <c r="AA1111" s="2">
        <v>105</v>
      </c>
      <c r="AB1111" s="2">
        <v>182.16000000000003</v>
      </c>
      <c r="AF1111" s="2">
        <v>420.03</v>
      </c>
      <c r="AG1111" s="2">
        <v>492</v>
      </c>
      <c r="AH1111" s="2">
        <v>-71.970000000000027</v>
      </c>
      <c r="AL1111" s="2">
        <v>420.03</v>
      </c>
      <c r="AM1111" s="2">
        <v>423</v>
      </c>
      <c r="AN1111" s="2">
        <v>-2.9700000000000273</v>
      </c>
      <c r="AR1111" s="2">
        <v>42.86</v>
      </c>
      <c r="AS1111" s="2">
        <v>189</v>
      </c>
      <c r="AT1111" s="2">
        <v>-146.13999999999999</v>
      </c>
      <c r="AX1111" s="2">
        <v>428.6</v>
      </c>
      <c r="AY1111" s="2">
        <v>141</v>
      </c>
      <c r="AZ1111" s="2">
        <v>287.60000000000002</v>
      </c>
      <c r="BD1111" s="2">
        <v>132.87</v>
      </c>
      <c r="BE1111" s="2">
        <v>184</v>
      </c>
      <c r="BF1111" s="2">
        <v>-51.129999999999995</v>
      </c>
    </row>
    <row r="1112" spans="1:58" x14ac:dyDescent="0.25">
      <c r="A1112" s="7">
        <v>0.77083333333333304</v>
      </c>
      <c r="B1112" s="1">
        <v>233.98146376436819</v>
      </c>
      <c r="C1112" s="2">
        <v>81</v>
      </c>
      <c r="D1112" s="2">
        <v>152.98146376436819</v>
      </c>
      <c r="H1112" s="1">
        <v>425.42084320794214</v>
      </c>
      <c r="I1112" s="2">
        <v>238</v>
      </c>
      <c r="J1112" s="2">
        <v>187.42084320794214</v>
      </c>
      <c r="N1112" s="1">
        <v>289.28617338140066</v>
      </c>
      <c r="O1112" s="2">
        <v>138</v>
      </c>
      <c r="P1112" s="2">
        <v>151.28617338140066</v>
      </c>
      <c r="T1112" s="1">
        <v>327.57404927011544</v>
      </c>
      <c r="U1112" s="2">
        <v>306</v>
      </c>
      <c r="V1112" s="2">
        <v>21.574049270115438</v>
      </c>
      <c r="Z1112" s="2">
        <v>212.71</v>
      </c>
      <c r="AA1112" s="2">
        <v>105</v>
      </c>
      <c r="AB1112" s="2">
        <v>107.71000000000001</v>
      </c>
      <c r="AF1112" s="2">
        <v>416.91</v>
      </c>
      <c r="AG1112" s="2">
        <v>492</v>
      </c>
      <c r="AH1112" s="2">
        <v>-75.089999999999975</v>
      </c>
      <c r="AL1112" s="2">
        <v>314.81</v>
      </c>
      <c r="AM1112" s="2">
        <v>423</v>
      </c>
      <c r="AN1112" s="2">
        <v>-108.19</v>
      </c>
      <c r="AR1112" s="2">
        <v>46.8</v>
      </c>
      <c r="AS1112" s="2">
        <v>189</v>
      </c>
      <c r="AT1112" s="2">
        <v>-142.19999999999999</v>
      </c>
      <c r="AX1112" s="2">
        <v>399.9</v>
      </c>
      <c r="AY1112" s="2">
        <v>141</v>
      </c>
      <c r="AZ1112" s="2">
        <v>258.89999999999998</v>
      </c>
      <c r="BD1112" s="2">
        <v>127.63</v>
      </c>
      <c r="BE1112" s="2">
        <v>184</v>
      </c>
      <c r="BF1112" s="2">
        <v>-56.370000000000005</v>
      </c>
    </row>
    <row r="1113" spans="1:58" x14ac:dyDescent="0.25">
      <c r="A1113" s="7">
        <v>0.77152777777777803</v>
      </c>
      <c r="B1113" s="1">
        <v>244.89935846632676</v>
      </c>
      <c r="C1113" s="2">
        <v>81</v>
      </c>
      <c r="D1113" s="2">
        <v>163.89935846632676</v>
      </c>
      <c r="H1113" s="1">
        <v>422.24027321780477</v>
      </c>
      <c r="I1113" s="2">
        <v>238</v>
      </c>
      <c r="J1113" s="2">
        <v>184.24027321780477</v>
      </c>
      <c r="N1113" s="1">
        <v>270.23377485939506</v>
      </c>
      <c r="O1113" s="2">
        <v>126</v>
      </c>
      <c r="P1113" s="2">
        <v>144.23377485939506</v>
      </c>
      <c r="T1113" s="1">
        <v>320.90260764553165</v>
      </c>
      <c r="U1113" s="2">
        <v>306</v>
      </c>
      <c r="V1113" s="2">
        <v>14.902607645531646</v>
      </c>
      <c r="Z1113" s="2">
        <v>181.56</v>
      </c>
      <c r="AA1113" s="2">
        <v>1774</v>
      </c>
      <c r="AB1113" s="2">
        <v>-1592.44</v>
      </c>
      <c r="AF1113" s="2">
        <v>418.02</v>
      </c>
      <c r="AG1113" s="2">
        <v>605</v>
      </c>
      <c r="AH1113" s="2">
        <v>-186.98000000000002</v>
      </c>
      <c r="AL1113" s="2">
        <v>240.68</v>
      </c>
      <c r="AM1113" s="2">
        <v>423</v>
      </c>
      <c r="AN1113" s="2">
        <v>-182.32</v>
      </c>
      <c r="AR1113" s="2">
        <v>46.45</v>
      </c>
      <c r="AS1113" s="2">
        <v>189</v>
      </c>
      <c r="AT1113" s="2">
        <v>-142.55000000000001</v>
      </c>
      <c r="AX1113" s="2">
        <v>422.24</v>
      </c>
      <c r="AY1113" s="2">
        <v>141</v>
      </c>
      <c r="AZ1113" s="2">
        <v>281.24</v>
      </c>
      <c r="BD1113" s="2">
        <v>122.45</v>
      </c>
      <c r="BE1113" s="2">
        <v>184</v>
      </c>
      <c r="BF1113" s="2">
        <v>-61.55</v>
      </c>
    </row>
    <row r="1114" spans="1:58" x14ac:dyDescent="0.25">
      <c r="A1114" s="7">
        <v>0.77222222222222203</v>
      </c>
      <c r="B1114" s="1">
        <v>196.95711423940162</v>
      </c>
      <c r="C1114" s="2">
        <v>226</v>
      </c>
      <c r="D1114" s="2">
        <v>-29.042885760598381</v>
      </c>
      <c r="H1114" s="1">
        <v>419.05768987106734</v>
      </c>
      <c r="I1114" s="2">
        <v>238</v>
      </c>
      <c r="J1114" s="2">
        <v>181.05768987106734</v>
      </c>
      <c r="N1114" s="1">
        <v>264.0063446187724</v>
      </c>
      <c r="O1114" s="2">
        <v>126</v>
      </c>
      <c r="P1114" s="2">
        <v>138.0063446187724</v>
      </c>
      <c r="T1114" s="1">
        <v>318.48384430201122</v>
      </c>
      <c r="U1114" s="2">
        <v>306</v>
      </c>
      <c r="V1114" s="2">
        <v>12.483844302011221</v>
      </c>
      <c r="Z1114" s="2">
        <v>188.58</v>
      </c>
      <c r="AA1114" s="2">
        <v>1774</v>
      </c>
      <c r="AB1114" s="2">
        <v>-1585.42</v>
      </c>
      <c r="AF1114" s="2">
        <v>377.15</v>
      </c>
      <c r="AG1114" s="2">
        <v>605</v>
      </c>
      <c r="AH1114" s="2">
        <v>-227.85000000000002</v>
      </c>
      <c r="AL1114" s="2">
        <v>238.86</v>
      </c>
      <c r="AM1114" s="2">
        <v>423</v>
      </c>
      <c r="AN1114" s="2">
        <v>-184.14</v>
      </c>
      <c r="AR1114" s="2">
        <v>41.91</v>
      </c>
      <c r="AS1114" s="2">
        <v>189</v>
      </c>
      <c r="AT1114" s="2">
        <v>-147.09</v>
      </c>
      <c r="AX1114" s="2">
        <v>410.68</v>
      </c>
      <c r="AY1114" s="2">
        <v>141</v>
      </c>
      <c r="AZ1114" s="2">
        <v>269.68</v>
      </c>
      <c r="BD1114" s="2">
        <v>117.34</v>
      </c>
      <c r="BE1114" s="2">
        <v>184</v>
      </c>
      <c r="BF1114" s="2">
        <v>-66.66</v>
      </c>
    </row>
    <row r="1115" spans="1:58" x14ac:dyDescent="0.25">
      <c r="A1115" s="7">
        <v>0.77291666666666703</v>
      </c>
      <c r="B1115" s="1">
        <v>195.46038621377159</v>
      </c>
      <c r="C1115" s="2">
        <v>226</v>
      </c>
      <c r="D1115" s="2">
        <v>-30.539613786228415</v>
      </c>
      <c r="H1115" s="1">
        <v>415.87316215696086</v>
      </c>
      <c r="I1115" s="2">
        <v>238</v>
      </c>
      <c r="J1115" s="2">
        <v>177.87316215696086</v>
      </c>
      <c r="N1115" s="1">
        <v>241.20643405103729</v>
      </c>
      <c r="O1115" s="2">
        <v>126</v>
      </c>
      <c r="P1115" s="2">
        <v>115.20643405103729</v>
      </c>
      <c r="T1115" s="1">
        <v>357.65091945498631</v>
      </c>
      <c r="U1115" s="2">
        <v>306</v>
      </c>
      <c r="V1115" s="2">
        <v>51.650919454986308</v>
      </c>
      <c r="Z1115" s="2">
        <v>191.3</v>
      </c>
      <c r="AA1115" s="2">
        <v>1774</v>
      </c>
      <c r="AB1115" s="2">
        <v>-1582.7</v>
      </c>
      <c r="AF1115" s="2">
        <v>295.27</v>
      </c>
      <c r="AG1115" s="2">
        <v>605</v>
      </c>
      <c r="AH1115" s="2">
        <v>-309.73</v>
      </c>
      <c r="AL1115" s="2">
        <v>203.78</v>
      </c>
      <c r="AM1115" s="2">
        <v>423</v>
      </c>
      <c r="AN1115" s="2">
        <v>-219.22</v>
      </c>
      <c r="AR1115" s="2">
        <v>41.59</v>
      </c>
      <c r="AS1115" s="2">
        <v>189</v>
      </c>
      <c r="AT1115" s="2">
        <v>-147.41</v>
      </c>
      <c r="AX1115" s="2">
        <v>407.56</v>
      </c>
      <c r="AY1115" s="2">
        <v>141</v>
      </c>
      <c r="AZ1115" s="2">
        <v>266.56</v>
      </c>
      <c r="BD1115" s="2">
        <v>116.44</v>
      </c>
      <c r="BE1115" s="2">
        <v>184</v>
      </c>
      <c r="BF1115" s="2">
        <v>-67.56</v>
      </c>
    </row>
    <row r="1116" spans="1:58" x14ac:dyDescent="0.25">
      <c r="A1116" s="7">
        <v>0.77361111111111103</v>
      </c>
      <c r="B1116" s="1">
        <v>202.21651211629771</v>
      </c>
      <c r="C1116" s="2">
        <v>226</v>
      </c>
      <c r="D1116" s="2">
        <v>-23.783487883702293</v>
      </c>
      <c r="H1116" s="1">
        <v>412.68675942101567</v>
      </c>
      <c r="I1116" s="2">
        <v>238</v>
      </c>
      <c r="J1116" s="2">
        <v>174.68675942101567</v>
      </c>
      <c r="N1116" s="1">
        <v>243.48518805839922</v>
      </c>
      <c r="O1116" s="2">
        <v>126</v>
      </c>
      <c r="P1116" s="2">
        <v>117.48518805839922</v>
      </c>
      <c r="T1116" s="1">
        <v>231.10458527576881</v>
      </c>
      <c r="U1116" s="2">
        <v>306</v>
      </c>
      <c r="V1116" s="2">
        <v>-74.895414724231188</v>
      </c>
      <c r="Z1116" s="2">
        <v>189.84</v>
      </c>
      <c r="AA1116" s="2">
        <v>105</v>
      </c>
      <c r="AB1116" s="2">
        <v>84.84</v>
      </c>
      <c r="AF1116" s="2">
        <v>276.5</v>
      </c>
      <c r="AG1116" s="2">
        <v>605</v>
      </c>
      <c r="AH1116" s="2">
        <v>-328.5</v>
      </c>
      <c r="AL1116" s="2">
        <v>198.09</v>
      </c>
      <c r="AM1116" s="2">
        <v>423</v>
      </c>
      <c r="AN1116" s="2">
        <v>-224.91</v>
      </c>
      <c r="AR1116" s="2">
        <v>37.14</v>
      </c>
      <c r="AS1116" s="2">
        <v>189</v>
      </c>
      <c r="AT1116" s="2">
        <v>-151.86000000000001</v>
      </c>
      <c r="AX1116" s="2">
        <v>379.67</v>
      </c>
      <c r="AY1116" s="2">
        <v>141</v>
      </c>
      <c r="AZ1116" s="2">
        <v>238.67000000000002</v>
      </c>
      <c r="BD1116" s="2">
        <v>119.68</v>
      </c>
      <c r="BE1116" s="2">
        <v>170</v>
      </c>
      <c r="BF1116" s="2">
        <v>-50.319999999999993</v>
      </c>
    </row>
    <row r="1117" spans="1:58" x14ac:dyDescent="0.25">
      <c r="A1117" s="7">
        <v>0.77430555555555602</v>
      </c>
      <c r="B1117" s="1">
        <v>237.50915979770704</v>
      </c>
      <c r="C1117" s="2">
        <v>441</v>
      </c>
      <c r="D1117" s="2">
        <v>-203.49084020229296</v>
      </c>
      <c r="H1117" s="1">
        <v>409.49855137535701</v>
      </c>
      <c r="I1117" s="2">
        <v>238</v>
      </c>
      <c r="J1117" s="2">
        <v>171.49855137535701</v>
      </c>
      <c r="N1117" s="1">
        <v>262.07907288022847</v>
      </c>
      <c r="O1117" s="2">
        <v>126</v>
      </c>
      <c r="P1117" s="2">
        <v>136.07907288022847</v>
      </c>
      <c r="T1117" s="1">
        <v>200.65429017392489</v>
      </c>
      <c r="U1117" s="2">
        <v>306</v>
      </c>
      <c r="V1117" s="2">
        <v>-105.34570982607511</v>
      </c>
      <c r="Z1117" s="2">
        <v>180.18</v>
      </c>
      <c r="AA1117" s="2">
        <v>105</v>
      </c>
      <c r="AB1117" s="2">
        <v>75.180000000000007</v>
      </c>
      <c r="AF1117" s="2">
        <v>266.17</v>
      </c>
      <c r="AG1117" s="2">
        <v>605</v>
      </c>
      <c r="AH1117" s="2">
        <v>-338.83</v>
      </c>
      <c r="AL1117" s="2">
        <v>204.75</v>
      </c>
      <c r="AM1117" s="2">
        <v>423</v>
      </c>
      <c r="AN1117" s="2">
        <v>-218.25</v>
      </c>
      <c r="AR1117" s="2">
        <v>36.85</v>
      </c>
      <c r="AS1117" s="2">
        <v>189</v>
      </c>
      <c r="AT1117" s="2">
        <v>-152.15</v>
      </c>
      <c r="AX1117" s="2">
        <v>397.21</v>
      </c>
      <c r="AY1117" s="2">
        <v>141</v>
      </c>
      <c r="AZ1117" s="2">
        <v>256.20999999999998</v>
      </c>
      <c r="BD1117" s="2">
        <v>159.69999999999999</v>
      </c>
      <c r="BE1117" s="2">
        <v>170</v>
      </c>
      <c r="BF1117" s="2">
        <v>-10.300000000000011</v>
      </c>
    </row>
    <row r="1118" spans="1:58" x14ac:dyDescent="0.25">
      <c r="A1118" s="7">
        <v>0.77500000000000002</v>
      </c>
      <c r="B1118" s="1">
        <v>247.84825094676305</v>
      </c>
      <c r="C1118" s="2">
        <v>441</v>
      </c>
      <c r="D1118" s="2">
        <v>-193.15174905323695</v>
      </c>
      <c r="H1118" s="1">
        <v>406.30860810944756</v>
      </c>
      <c r="I1118" s="2">
        <v>238</v>
      </c>
      <c r="J1118" s="2">
        <v>168.30860810944756</v>
      </c>
      <c r="N1118" s="1">
        <v>235.65899270347961</v>
      </c>
      <c r="O1118" s="2">
        <v>186</v>
      </c>
      <c r="P1118" s="2">
        <v>49.658992703479612</v>
      </c>
      <c r="T1118" s="1">
        <v>182.83887364925141</v>
      </c>
      <c r="U1118" s="2">
        <v>306</v>
      </c>
      <c r="V1118" s="2">
        <v>-123.16112635074859</v>
      </c>
      <c r="Z1118" s="2">
        <v>154.4</v>
      </c>
      <c r="AA1118" s="2">
        <v>105</v>
      </c>
      <c r="AB1118" s="2">
        <v>49.400000000000006</v>
      </c>
      <c r="AF1118" s="2">
        <v>247.85</v>
      </c>
      <c r="AG1118" s="2">
        <v>605</v>
      </c>
      <c r="AH1118" s="2">
        <v>-357.15</v>
      </c>
      <c r="AL1118" s="2">
        <v>199.09</v>
      </c>
      <c r="AM1118" s="2">
        <v>423</v>
      </c>
      <c r="AN1118" s="2">
        <v>-223.91</v>
      </c>
      <c r="AR1118" s="2">
        <v>36.57</v>
      </c>
      <c r="AS1118" s="2">
        <v>189</v>
      </c>
      <c r="AT1118" s="2">
        <v>-152.43</v>
      </c>
      <c r="AX1118" s="2">
        <v>373.8</v>
      </c>
      <c r="AY1118" s="2">
        <v>141</v>
      </c>
      <c r="AZ1118" s="2">
        <v>232.8</v>
      </c>
      <c r="BD1118" s="2">
        <v>150.33000000000001</v>
      </c>
      <c r="BE1118" s="2">
        <v>170</v>
      </c>
      <c r="BF1118" s="2">
        <v>-19.669999999999987</v>
      </c>
    </row>
    <row r="1119" spans="1:58" x14ac:dyDescent="0.25">
      <c r="A1119" s="7">
        <v>0.77569444444444402</v>
      </c>
      <c r="B1119" s="1">
        <v>253.96371006381287</v>
      </c>
      <c r="C1119" s="2">
        <v>441</v>
      </c>
      <c r="D1119" s="2">
        <v>-187.03628993618713</v>
      </c>
      <c r="H1119" s="1">
        <v>403.11700010129027</v>
      </c>
      <c r="I1119" s="2">
        <v>238</v>
      </c>
      <c r="J1119" s="2">
        <v>165.11700010129027</v>
      </c>
      <c r="N1119" s="1">
        <v>221.71435005570967</v>
      </c>
      <c r="O1119" s="2">
        <v>186</v>
      </c>
      <c r="P1119" s="2">
        <v>35.714350055709673</v>
      </c>
      <c r="T1119" s="1">
        <v>165.27797004152899</v>
      </c>
      <c r="U1119" s="2">
        <v>306</v>
      </c>
      <c r="V1119" s="2">
        <v>-140.72202995847101</v>
      </c>
      <c r="Z1119" s="2">
        <v>149.15</v>
      </c>
      <c r="AA1119" s="2">
        <v>105</v>
      </c>
      <c r="AB1119" s="2">
        <v>44.150000000000006</v>
      </c>
      <c r="AF1119" s="2">
        <v>225.75</v>
      </c>
      <c r="AG1119" s="2">
        <v>605</v>
      </c>
      <c r="AH1119" s="2">
        <v>-379.25</v>
      </c>
      <c r="AL1119" s="2">
        <v>185.43</v>
      </c>
      <c r="AM1119" s="2">
        <v>423</v>
      </c>
      <c r="AN1119" s="2">
        <v>-237.57</v>
      </c>
      <c r="AR1119" s="2">
        <v>32.25</v>
      </c>
      <c r="AS1119" s="2">
        <v>189</v>
      </c>
      <c r="AT1119" s="2">
        <v>-156.75</v>
      </c>
      <c r="AX1119" s="2">
        <v>403.12</v>
      </c>
      <c r="AY1119" s="2">
        <v>141</v>
      </c>
      <c r="AZ1119" s="2">
        <v>262.12</v>
      </c>
      <c r="BD1119" s="2">
        <v>141.09</v>
      </c>
      <c r="BE1119" s="2">
        <v>1381</v>
      </c>
      <c r="BF1119" s="2">
        <v>-1239.9100000000001</v>
      </c>
    </row>
    <row r="1120" spans="1:58" x14ac:dyDescent="0.25">
      <c r="A1120" s="7">
        <v>0.77638888888888902</v>
      </c>
      <c r="B1120" s="1">
        <v>251.95199288434515</v>
      </c>
      <c r="C1120" s="2">
        <v>441</v>
      </c>
      <c r="D1120" s="2">
        <v>-189.04800711565485</v>
      </c>
      <c r="H1120" s="1">
        <v>399.92379822911926</v>
      </c>
      <c r="I1120" s="2">
        <v>238</v>
      </c>
      <c r="J1120" s="2">
        <v>161.92379822911926</v>
      </c>
      <c r="N1120" s="1">
        <v>219.95808902601561</v>
      </c>
      <c r="O1120" s="2">
        <v>186</v>
      </c>
      <c r="P1120" s="2">
        <v>33.958089026015614</v>
      </c>
      <c r="T1120" s="1">
        <v>159.96951929164771</v>
      </c>
      <c r="U1120" s="2">
        <v>2627</v>
      </c>
      <c r="V1120" s="2">
        <v>-2467.0304807083521</v>
      </c>
      <c r="Z1120" s="2">
        <v>143.97</v>
      </c>
      <c r="AA1120" s="2">
        <v>105</v>
      </c>
      <c r="AB1120" s="2">
        <v>38.97</v>
      </c>
      <c r="AF1120" s="2">
        <v>275.95</v>
      </c>
      <c r="AG1120" s="2">
        <v>605</v>
      </c>
      <c r="AH1120" s="2">
        <v>-329.05</v>
      </c>
      <c r="AL1120" s="2">
        <v>179.97</v>
      </c>
      <c r="AM1120" s="2">
        <v>423</v>
      </c>
      <c r="AN1120" s="2">
        <v>-243.03</v>
      </c>
      <c r="AR1120" s="2">
        <v>31.99</v>
      </c>
      <c r="AS1120" s="2">
        <v>189</v>
      </c>
      <c r="AT1120" s="2">
        <v>-157.01</v>
      </c>
      <c r="AX1120" s="2">
        <v>399.92</v>
      </c>
      <c r="AY1120" s="2">
        <v>141</v>
      </c>
      <c r="AZ1120" s="2">
        <v>258.92</v>
      </c>
      <c r="BD1120" s="2">
        <v>179.97</v>
      </c>
      <c r="BE1120" s="2">
        <v>1381</v>
      </c>
      <c r="BF1120" s="2">
        <v>-1201.03</v>
      </c>
    </row>
    <row r="1121" spans="1:58" x14ac:dyDescent="0.25">
      <c r="A1121" s="7">
        <v>0.77708333333333302</v>
      </c>
      <c r="B1121" s="1">
        <v>202.33182762963213</v>
      </c>
      <c r="C1121" s="2">
        <v>441</v>
      </c>
      <c r="D1121" s="2">
        <v>-238.66817237036787</v>
      </c>
      <c r="H1121" s="1">
        <v>396.72907378359241</v>
      </c>
      <c r="I1121" s="2">
        <v>238</v>
      </c>
      <c r="J1121" s="2">
        <v>158.72907378359241</v>
      </c>
      <c r="N1121" s="1">
        <v>206.29911836746803</v>
      </c>
      <c r="O1121" s="2">
        <v>186</v>
      </c>
      <c r="P1121" s="2">
        <v>20.299118367468026</v>
      </c>
      <c r="T1121" s="1">
        <v>368.95803861874089</v>
      </c>
      <c r="U1121" s="2">
        <v>2627</v>
      </c>
      <c r="V1121" s="2">
        <v>-2258.0419613812592</v>
      </c>
      <c r="Z1121" s="2">
        <v>138.86000000000001</v>
      </c>
      <c r="AA1121" s="2">
        <v>105</v>
      </c>
      <c r="AB1121" s="2">
        <v>33.860000000000014</v>
      </c>
      <c r="AF1121" s="2">
        <v>289.61</v>
      </c>
      <c r="AG1121" s="2">
        <v>605</v>
      </c>
      <c r="AH1121" s="2">
        <v>-315.39</v>
      </c>
      <c r="AL1121" s="2">
        <v>202.33</v>
      </c>
      <c r="AM1121" s="2">
        <v>423</v>
      </c>
      <c r="AN1121" s="2">
        <v>-220.67</v>
      </c>
      <c r="AR1121" s="2">
        <v>31.74</v>
      </c>
      <c r="AS1121" s="2">
        <v>189</v>
      </c>
      <c r="AT1121" s="2">
        <v>-157.26</v>
      </c>
      <c r="AX1121" s="2">
        <v>396.73</v>
      </c>
      <c r="AY1121" s="2">
        <v>154</v>
      </c>
      <c r="AZ1121" s="2">
        <v>242.73000000000002</v>
      </c>
      <c r="BD1121" s="2">
        <v>182.5</v>
      </c>
      <c r="BE1121" s="2">
        <v>1381</v>
      </c>
      <c r="BF1121" s="2">
        <v>-1198.5</v>
      </c>
    </row>
    <row r="1122" spans="1:58" x14ac:dyDescent="0.25">
      <c r="A1122" s="7">
        <v>0.77777777777777801</v>
      </c>
      <c r="B1122" s="1">
        <v>181.02513330103548</v>
      </c>
      <c r="C1122" s="2">
        <v>441</v>
      </c>
      <c r="D1122" s="2">
        <v>-259.97486669896455</v>
      </c>
      <c r="H1122" s="1">
        <v>393.5328984805119</v>
      </c>
      <c r="I1122" s="2">
        <v>238</v>
      </c>
      <c r="J1122" s="2">
        <v>155.5328984805119</v>
      </c>
      <c r="N1122" s="1">
        <v>204.6371072098662</v>
      </c>
      <c r="O1122" s="2">
        <v>186</v>
      </c>
      <c r="P1122" s="2">
        <v>18.637107209866201</v>
      </c>
      <c r="T1122" s="1">
        <v>299.08500284518908</v>
      </c>
      <c r="U1122" s="2">
        <v>2627</v>
      </c>
      <c r="V1122" s="2">
        <v>-2327.9149971548109</v>
      </c>
      <c r="Z1122" s="2">
        <v>157.41</v>
      </c>
      <c r="AA1122" s="2">
        <v>105</v>
      </c>
      <c r="AB1122" s="2">
        <v>52.41</v>
      </c>
      <c r="AF1122" s="2">
        <v>263.67</v>
      </c>
      <c r="AG1122" s="2">
        <v>565</v>
      </c>
      <c r="AH1122" s="2">
        <v>-301.33</v>
      </c>
      <c r="AL1122" s="2">
        <v>200.7</v>
      </c>
      <c r="AM1122" s="2">
        <v>423</v>
      </c>
      <c r="AN1122" s="2">
        <v>-222.3</v>
      </c>
      <c r="AR1122" s="2">
        <v>31.48</v>
      </c>
      <c r="AS1122" s="2">
        <v>209</v>
      </c>
      <c r="AT1122" s="2">
        <v>-177.52</v>
      </c>
      <c r="AX1122" s="2">
        <v>393.53</v>
      </c>
      <c r="AY1122" s="2">
        <v>154</v>
      </c>
      <c r="AZ1122" s="2">
        <v>239.52999999999997</v>
      </c>
      <c r="BD1122" s="2">
        <v>196.77</v>
      </c>
      <c r="BE1122" s="2">
        <v>1381</v>
      </c>
      <c r="BF1122" s="2">
        <v>-1184.23</v>
      </c>
    </row>
    <row r="1123" spans="1:58" x14ac:dyDescent="0.25">
      <c r="A1123" s="7">
        <v>0.77847222222222201</v>
      </c>
      <c r="B1123" s="1">
        <v>175.65090501334564</v>
      </c>
      <c r="C1123" s="2">
        <v>441</v>
      </c>
      <c r="D1123" s="2">
        <v>-265.34909498665434</v>
      </c>
      <c r="H1123" s="1">
        <v>390.33534447410142</v>
      </c>
      <c r="I1123" s="2">
        <v>238</v>
      </c>
      <c r="J1123" s="2">
        <v>152.33534447410142</v>
      </c>
      <c r="N1123" s="1">
        <v>199.07102568179172</v>
      </c>
      <c r="O1123" s="2">
        <v>186</v>
      </c>
      <c r="P1123" s="2">
        <v>13.071025681791724</v>
      </c>
      <c r="T1123" s="1">
        <v>347.3984565819502</v>
      </c>
      <c r="U1123" s="2">
        <v>306</v>
      </c>
      <c r="V1123" s="2">
        <v>41.3984565819502</v>
      </c>
      <c r="Z1123" s="2">
        <v>156.13</v>
      </c>
      <c r="AA1123" s="2">
        <v>105</v>
      </c>
      <c r="AB1123" s="2">
        <v>51.129999999999995</v>
      </c>
      <c r="AF1123" s="2">
        <v>363.01</v>
      </c>
      <c r="AG1123" s="2">
        <v>540</v>
      </c>
      <c r="AH1123" s="2">
        <v>-176.99</v>
      </c>
      <c r="AL1123" s="2">
        <v>222.49</v>
      </c>
      <c r="AM1123" s="2">
        <v>423</v>
      </c>
      <c r="AN1123" s="2">
        <v>-200.51</v>
      </c>
      <c r="AR1123" s="2">
        <v>35.130000000000003</v>
      </c>
      <c r="AS1123" s="2">
        <v>209</v>
      </c>
      <c r="AT1123" s="2">
        <v>-173.87</v>
      </c>
      <c r="AX1123" s="2">
        <v>390.34</v>
      </c>
      <c r="AY1123" s="2">
        <v>154</v>
      </c>
      <c r="AZ1123" s="2">
        <v>236.33999999999997</v>
      </c>
      <c r="BD1123" s="2">
        <v>179.55</v>
      </c>
      <c r="BE1123" s="2">
        <v>1381</v>
      </c>
      <c r="BF1123" s="2">
        <v>-1201.45</v>
      </c>
    </row>
    <row r="1124" spans="1:58" x14ac:dyDescent="0.25">
      <c r="A1124" s="7">
        <v>0.77916666666666701</v>
      </c>
      <c r="B1124" s="1">
        <v>120.01231015496087</v>
      </c>
      <c r="C1124" s="2">
        <v>441</v>
      </c>
      <c r="D1124" s="2">
        <v>-320.98768984503914</v>
      </c>
      <c r="H1124" s="1">
        <v>360.03693046488263</v>
      </c>
      <c r="I1124" s="2">
        <v>238</v>
      </c>
      <c r="J1124" s="2">
        <v>122.03693046488263</v>
      </c>
      <c r="N1124" s="1">
        <v>185.82551249800395</v>
      </c>
      <c r="O1124" s="2">
        <v>311</v>
      </c>
      <c r="P1124" s="2">
        <v>-125.17448750199605</v>
      </c>
      <c r="T1124" s="1">
        <v>325.19464687150685</v>
      </c>
      <c r="U1124" s="2">
        <v>306</v>
      </c>
      <c r="V1124" s="2">
        <v>19.194646871506848</v>
      </c>
      <c r="Z1124" s="2">
        <v>150.97999999999999</v>
      </c>
      <c r="AA1124" s="2">
        <v>105</v>
      </c>
      <c r="AB1124" s="2">
        <v>45.97999999999999</v>
      </c>
      <c r="AF1124" s="2">
        <v>363.91</v>
      </c>
      <c r="AG1124" s="2">
        <v>540</v>
      </c>
      <c r="AH1124" s="2">
        <v>-176.08999999999997</v>
      </c>
      <c r="AL1124" s="2">
        <v>232.28</v>
      </c>
      <c r="AM1124" s="2">
        <v>438</v>
      </c>
      <c r="AN1124" s="2">
        <v>-205.72</v>
      </c>
      <c r="AR1124" s="2">
        <v>30.97</v>
      </c>
      <c r="AS1124" s="2">
        <v>209</v>
      </c>
      <c r="AT1124" s="2">
        <v>-178.03</v>
      </c>
      <c r="AX1124" s="2">
        <v>387.14</v>
      </c>
      <c r="AY1124" s="2">
        <v>154</v>
      </c>
      <c r="AZ1124" s="2">
        <v>233.14</v>
      </c>
      <c r="BD1124" s="2">
        <v>197.44</v>
      </c>
      <c r="BE1124" s="2">
        <v>1347</v>
      </c>
      <c r="BF1124" s="2">
        <v>-1149.56</v>
      </c>
    </row>
    <row r="1125" spans="1:58" x14ac:dyDescent="0.25">
      <c r="A1125" s="7">
        <v>0.77986111111111101</v>
      </c>
      <c r="B1125" s="1">
        <v>119.02028128561531</v>
      </c>
      <c r="C1125" s="2">
        <v>441</v>
      </c>
      <c r="D1125" s="2">
        <v>-321.97971871438472</v>
      </c>
      <c r="H1125" s="1">
        <v>357.06084385684602</v>
      </c>
      <c r="I1125" s="2">
        <v>238</v>
      </c>
      <c r="J1125" s="2">
        <v>119.06084385684602</v>
      </c>
      <c r="N1125" s="1">
        <v>180.45010388464254</v>
      </c>
      <c r="O1125" s="2">
        <v>251</v>
      </c>
      <c r="P1125" s="2">
        <v>-70.549896115357456</v>
      </c>
      <c r="T1125" s="1">
        <v>322.50656864489315</v>
      </c>
      <c r="U1125" s="2">
        <v>306</v>
      </c>
      <c r="V1125" s="2">
        <v>16.50656864489315</v>
      </c>
      <c r="Z1125" s="2">
        <v>211.17</v>
      </c>
      <c r="AA1125" s="2">
        <v>105</v>
      </c>
      <c r="AB1125" s="2">
        <v>106.16999999999999</v>
      </c>
      <c r="AF1125" s="2">
        <v>360.9</v>
      </c>
      <c r="AG1125" s="2">
        <v>540</v>
      </c>
      <c r="AH1125" s="2">
        <v>-179.10000000000002</v>
      </c>
      <c r="AL1125" s="2">
        <v>222.68</v>
      </c>
      <c r="AM1125" s="2">
        <v>313</v>
      </c>
      <c r="AN1125" s="2">
        <v>-90.32</v>
      </c>
      <c r="AR1125" s="2">
        <v>30.71</v>
      </c>
      <c r="AS1125" s="2">
        <v>259</v>
      </c>
      <c r="AT1125" s="2">
        <v>-228.29</v>
      </c>
      <c r="AX1125" s="2">
        <v>383.94</v>
      </c>
      <c r="AY1125" s="2">
        <v>154</v>
      </c>
      <c r="AZ1125" s="2">
        <v>229.94</v>
      </c>
      <c r="BD1125" s="2">
        <v>207.33</v>
      </c>
      <c r="BE1125" s="2">
        <v>1347</v>
      </c>
      <c r="BF1125" s="2">
        <v>-1139.67</v>
      </c>
    </row>
    <row r="1126" spans="1:58" x14ac:dyDescent="0.25">
      <c r="A1126" s="7">
        <v>0.780555555555556</v>
      </c>
      <c r="B1126" s="1">
        <v>114.2205415944899</v>
      </c>
      <c r="C1126" s="2">
        <v>441</v>
      </c>
      <c r="D1126" s="2">
        <v>-326.77945840551013</v>
      </c>
      <c r="H1126" s="1">
        <v>296.97340814567372</v>
      </c>
      <c r="I1126" s="2">
        <v>31</v>
      </c>
      <c r="J1126" s="2">
        <v>265.97340814567372</v>
      </c>
      <c r="N1126" s="1">
        <v>182.75286655118384</v>
      </c>
      <c r="O1126" s="2">
        <v>251</v>
      </c>
      <c r="P1126" s="2">
        <v>-68.247133448816157</v>
      </c>
      <c r="T1126" s="1">
        <v>323.62486785105472</v>
      </c>
      <c r="U1126" s="2">
        <v>198</v>
      </c>
      <c r="V1126" s="2">
        <v>125.62486785105472</v>
      </c>
      <c r="Z1126" s="2">
        <v>209.4</v>
      </c>
      <c r="AA1126" s="2">
        <v>105</v>
      </c>
      <c r="AB1126" s="2">
        <v>104.4</v>
      </c>
      <c r="AF1126" s="2">
        <v>369.31</v>
      </c>
      <c r="AG1126" s="2">
        <v>540</v>
      </c>
      <c r="AH1126" s="2">
        <v>-170.69</v>
      </c>
      <c r="AL1126" s="2">
        <v>197.98</v>
      </c>
      <c r="AM1126" s="2">
        <v>313</v>
      </c>
      <c r="AN1126" s="2">
        <v>-115.02000000000001</v>
      </c>
      <c r="AR1126" s="2">
        <v>30.46</v>
      </c>
      <c r="AS1126" s="2">
        <v>259</v>
      </c>
      <c r="AT1126" s="2">
        <v>-228.54</v>
      </c>
      <c r="AX1126" s="2">
        <v>380.74</v>
      </c>
      <c r="AY1126" s="2">
        <v>154</v>
      </c>
      <c r="AZ1126" s="2">
        <v>226.74</v>
      </c>
      <c r="BD1126" s="2">
        <v>178.95</v>
      </c>
      <c r="BE1126" s="2">
        <v>1347</v>
      </c>
      <c r="BF1126" s="2">
        <v>-1168.05</v>
      </c>
    </row>
    <row r="1127" spans="1:58" x14ac:dyDescent="0.25">
      <c r="A1127" s="7">
        <v>0.78125</v>
      </c>
      <c r="B1127" s="1">
        <v>101.93385617183861</v>
      </c>
      <c r="C1127" s="2">
        <v>441</v>
      </c>
      <c r="D1127" s="2">
        <v>-339.06614382816139</v>
      </c>
      <c r="H1127" s="1">
        <v>294.47558449642258</v>
      </c>
      <c r="I1127" s="2">
        <v>150</v>
      </c>
      <c r="J1127" s="2">
        <v>144.47558449642258</v>
      </c>
      <c r="N1127" s="1">
        <v>188.76640031821964</v>
      </c>
      <c r="O1127" s="2">
        <v>251</v>
      </c>
      <c r="P1127" s="2">
        <v>-62.233599681780362</v>
      </c>
      <c r="T1127" s="1">
        <v>339.77952057279532</v>
      </c>
      <c r="U1127" s="2">
        <v>198</v>
      </c>
      <c r="V1127" s="2">
        <v>141.77952057279532</v>
      </c>
      <c r="Z1127" s="2">
        <v>283.14999999999998</v>
      </c>
      <c r="AA1127" s="2">
        <v>105</v>
      </c>
      <c r="AB1127" s="2">
        <v>178.14999999999998</v>
      </c>
      <c r="AF1127" s="2">
        <v>373.76</v>
      </c>
      <c r="AG1127" s="2">
        <v>432</v>
      </c>
      <c r="AH1127" s="2">
        <v>-58.240000000000009</v>
      </c>
      <c r="AL1127" s="2">
        <v>154.79</v>
      </c>
      <c r="AM1127" s="2">
        <v>313</v>
      </c>
      <c r="AN1127" s="2">
        <v>-158.21</v>
      </c>
      <c r="AR1127" s="2">
        <v>30.2</v>
      </c>
      <c r="AS1127" s="2">
        <v>259</v>
      </c>
      <c r="AT1127" s="2">
        <v>-228.8</v>
      </c>
      <c r="AX1127" s="2">
        <v>377.53</v>
      </c>
      <c r="AY1127" s="2">
        <v>94</v>
      </c>
      <c r="AZ1127" s="2">
        <v>283.52999999999997</v>
      </c>
      <c r="BD1127" s="2">
        <v>166.11</v>
      </c>
      <c r="BE1127" s="2">
        <v>1347</v>
      </c>
      <c r="BF1127" s="2">
        <v>-1180.8899999999999</v>
      </c>
    </row>
    <row r="1128" spans="1:58" x14ac:dyDescent="0.25">
      <c r="A1128" s="7">
        <v>0.781944444444444</v>
      </c>
      <c r="B1128" s="1">
        <v>104.81224649691499</v>
      </c>
      <c r="C1128" s="2">
        <v>441</v>
      </c>
      <c r="D1128" s="2">
        <v>-336.18775350308499</v>
      </c>
      <c r="H1128" s="1">
        <v>291.97697238426321</v>
      </c>
      <c r="I1128" s="2">
        <v>150</v>
      </c>
      <c r="J1128" s="2">
        <v>141.97697238426321</v>
      </c>
      <c r="N1128" s="1">
        <v>198.39460944058908</v>
      </c>
      <c r="O1128" s="2">
        <v>251</v>
      </c>
      <c r="P1128" s="2">
        <v>-52.605390559410921</v>
      </c>
      <c r="T1128" s="1">
        <v>183.42143136960124</v>
      </c>
      <c r="U1128" s="2">
        <v>198</v>
      </c>
      <c r="V1128" s="2">
        <v>-14.578568630398763</v>
      </c>
      <c r="Z1128" s="2">
        <v>280.75</v>
      </c>
      <c r="AA1128" s="2">
        <v>105</v>
      </c>
      <c r="AB1128" s="2">
        <v>175.75</v>
      </c>
      <c r="AF1128" s="2">
        <v>370.59</v>
      </c>
      <c r="AG1128" s="2">
        <v>432</v>
      </c>
      <c r="AH1128" s="2">
        <v>-61.410000000000025</v>
      </c>
      <c r="AL1128" s="2">
        <v>175.93</v>
      </c>
      <c r="AM1128" s="2">
        <v>313</v>
      </c>
      <c r="AN1128" s="2">
        <v>-137.07</v>
      </c>
      <c r="AR1128" s="2">
        <v>33.69</v>
      </c>
      <c r="AS1128" s="2">
        <v>259</v>
      </c>
      <c r="AT1128" s="2">
        <v>-225.31</v>
      </c>
      <c r="AX1128" s="2">
        <v>374.33</v>
      </c>
      <c r="AY1128" s="2">
        <v>94</v>
      </c>
      <c r="AZ1128" s="2">
        <v>280.33</v>
      </c>
      <c r="BD1128" s="2">
        <v>153.47999999999999</v>
      </c>
      <c r="BE1128" s="2">
        <v>1347</v>
      </c>
      <c r="BF1128" s="2">
        <v>-1193.52</v>
      </c>
    </row>
    <row r="1129" spans="1:58" x14ac:dyDescent="0.25">
      <c r="A1129" s="7">
        <v>0.78263888888888899</v>
      </c>
      <c r="B1129" s="1">
        <v>141.02756352096856</v>
      </c>
      <c r="C1129" s="2">
        <v>441</v>
      </c>
      <c r="D1129" s="2">
        <v>-299.97243647903144</v>
      </c>
      <c r="H1129" s="1">
        <v>300.61138539995926</v>
      </c>
      <c r="I1129" s="2">
        <v>150</v>
      </c>
      <c r="J1129" s="2">
        <v>150.61138539995926</v>
      </c>
      <c r="N1129" s="1">
        <v>200.40759026663955</v>
      </c>
      <c r="O1129" s="2">
        <v>251</v>
      </c>
      <c r="P1129" s="2">
        <v>-50.592409733360455</v>
      </c>
      <c r="T1129" s="1">
        <v>211.54134528145283</v>
      </c>
      <c r="U1129" s="2">
        <v>198</v>
      </c>
      <c r="V1129" s="2">
        <v>13.541345281452834</v>
      </c>
      <c r="Z1129" s="2">
        <v>282.06</v>
      </c>
      <c r="AA1129" s="2">
        <v>105</v>
      </c>
      <c r="AB1129" s="2">
        <v>177.06</v>
      </c>
      <c r="AF1129" s="2">
        <v>367.41</v>
      </c>
      <c r="AG1129" s="2">
        <v>457</v>
      </c>
      <c r="AH1129" s="2">
        <v>-89.589999999999975</v>
      </c>
      <c r="AL1129" s="2">
        <v>178.14</v>
      </c>
      <c r="AM1129" s="2">
        <v>313</v>
      </c>
      <c r="AN1129" s="2">
        <v>-134.86000000000001</v>
      </c>
      <c r="AR1129" s="2">
        <v>37.11</v>
      </c>
      <c r="AS1129" s="2">
        <v>259</v>
      </c>
      <c r="AT1129" s="2">
        <v>-221.89</v>
      </c>
      <c r="AX1129" s="2">
        <v>371.13</v>
      </c>
      <c r="AY1129" s="2">
        <v>94</v>
      </c>
      <c r="AZ1129" s="2">
        <v>277.13</v>
      </c>
      <c r="BD1129" s="2">
        <v>152.16</v>
      </c>
      <c r="BE1129" s="2">
        <v>1347</v>
      </c>
      <c r="BF1129" s="2">
        <v>-1194.8399999999999</v>
      </c>
    </row>
    <row r="1130" spans="1:58" x14ac:dyDescent="0.25">
      <c r="A1130" s="7">
        <v>0.78333333333333299</v>
      </c>
      <c r="B1130" s="1">
        <v>128.77200785397486</v>
      </c>
      <c r="C1130" s="2">
        <v>441</v>
      </c>
      <c r="D1130" s="2">
        <v>-312.22799214602514</v>
      </c>
      <c r="H1130" s="1">
        <v>298.01521817634188</v>
      </c>
      <c r="I1130" s="2">
        <v>150</v>
      </c>
      <c r="J1130" s="2">
        <v>148.01521817634188</v>
      </c>
      <c r="N1130" s="1">
        <v>198.67681211756124</v>
      </c>
      <c r="O1130" s="2">
        <v>251</v>
      </c>
      <c r="P1130" s="2">
        <v>-52.323187882438759</v>
      </c>
      <c r="T1130" s="1">
        <v>213.39361301515834</v>
      </c>
      <c r="U1130" s="2">
        <v>198</v>
      </c>
      <c r="V1130" s="2">
        <v>15.393613015158337</v>
      </c>
      <c r="Z1130" s="2">
        <v>283.3</v>
      </c>
      <c r="AA1130" s="2">
        <v>105</v>
      </c>
      <c r="AB1130" s="2">
        <v>178.3</v>
      </c>
      <c r="AF1130" s="2">
        <v>356.88</v>
      </c>
      <c r="AG1130" s="2">
        <v>457</v>
      </c>
      <c r="AH1130" s="2">
        <v>-100.12</v>
      </c>
      <c r="AL1130" s="2">
        <v>253.86</v>
      </c>
      <c r="AM1130" s="2">
        <v>313</v>
      </c>
      <c r="AN1130" s="2">
        <v>-59.139999999999986</v>
      </c>
      <c r="AR1130" s="2">
        <v>36.79</v>
      </c>
      <c r="AS1130" s="2">
        <v>259</v>
      </c>
      <c r="AT1130" s="2">
        <v>-222.21</v>
      </c>
      <c r="AX1130" s="2">
        <v>367.92</v>
      </c>
      <c r="AY1130" s="2">
        <v>94</v>
      </c>
      <c r="AZ1130" s="2">
        <v>273.92</v>
      </c>
      <c r="BD1130" s="2">
        <v>239.15</v>
      </c>
      <c r="BE1130" s="2">
        <v>1347</v>
      </c>
      <c r="BF1130" s="2">
        <v>-1107.8499999999999</v>
      </c>
    </row>
    <row r="1131" spans="1:58" x14ac:dyDescent="0.25">
      <c r="A1131" s="7">
        <v>0.78402777777777799</v>
      </c>
      <c r="B1131" s="1">
        <v>116.70851002461025</v>
      </c>
      <c r="C1131" s="2">
        <v>441</v>
      </c>
      <c r="D1131" s="2">
        <v>-324.29148997538977</v>
      </c>
      <c r="H1131" s="1">
        <v>291.77127506152561</v>
      </c>
      <c r="I1131" s="2">
        <v>185</v>
      </c>
      <c r="J1131" s="2">
        <v>106.77127506152561</v>
      </c>
      <c r="N1131" s="1">
        <v>364.714093826907</v>
      </c>
      <c r="O1131" s="2">
        <v>251</v>
      </c>
      <c r="P1131" s="2">
        <v>113.714093826907</v>
      </c>
      <c r="T1131" s="1">
        <v>211.53417441960607</v>
      </c>
      <c r="U1131" s="2">
        <v>198</v>
      </c>
      <c r="V1131" s="2">
        <v>13.534174419606074</v>
      </c>
      <c r="Z1131" s="2">
        <v>280.83</v>
      </c>
      <c r="AA1131" s="2">
        <v>105</v>
      </c>
      <c r="AB1131" s="2">
        <v>175.82999999999998</v>
      </c>
      <c r="AF1131" s="2">
        <v>364.71</v>
      </c>
      <c r="AG1131" s="2">
        <v>344</v>
      </c>
      <c r="AH1131" s="2">
        <v>20.70999999999998</v>
      </c>
      <c r="AL1131" s="2">
        <v>266.24</v>
      </c>
      <c r="AM1131" s="2">
        <v>313</v>
      </c>
      <c r="AN1131" s="2">
        <v>-46.759999999999991</v>
      </c>
      <c r="AR1131" s="2">
        <v>36.47</v>
      </c>
      <c r="AS1131" s="2">
        <v>259</v>
      </c>
      <c r="AT1131" s="2">
        <v>-222.53</v>
      </c>
      <c r="AX1131" s="2">
        <v>364.71</v>
      </c>
      <c r="AY1131" s="2">
        <v>94</v>
      </c>
      <c r="AZ1131" s="2">
        <v>270.70999999999998</v>
      </c>
      <c r="BD1131" s="2">
        <v>233.42</v>
      </c>
      <c r="BE1131" s="2">
        <v>1347</v>
      </c>
      <c r="BF1131" s="2">
        <v>-1113.58</v>
      </c>
    </row>
    <row r="1132" spans="1:58" x14ac:dyDescent="0.25">
      <c r="A1132" s="7">
        <v>0.78472222222222199</v>
      </c>
      <c r="B1132" s="1">
        <v>122.91253576151215</v>
      </c>
      <c r="C1132" s="2">
        <v>441</v>
      </c>
      <c r="D1132" s="2">
        <v>-318.08746423848788</v>
      </c>
      <c r="H1132" s="1">
        <v>285.59089191645467</v>
      </c>
      <c r="I1132" s="2">
        <v>185</v>
      </c>
      <c r="J1132" s="2">
        <v>100.59089191645467</v>
      </c>
      <c r="N1132" s="1">
        <v>361.50745812209448</v>
      </c>
      <c r="O1132" s="2">
        <v>251</v>
      </c>
      <c r="P1132" s="2">
        <v>110.50745812209448</v>
      </c>
      <c r="T1132" s="1">
        <v>220.51954945447761</v>
      </c>
      <c r="U1132" s="2">
        <v>198</v>
      </c>
      <c r="V1132" s="2">
        <v>22.519549454477612</v>
      </c>
      <c r="Z1132" s="2">
        <v>321.74</v>
      </c>
      <c r="AA1132" s="2">
        <v>105</v>
      </c>
      <c r="AB1132" s="2">
        <v>216.74</v>
      </c>
      <c r="AF1132" s="2">
        <v>361.51</v>
      </c>
      <c r="AG1132" s="2">
        <v>344</v>
      </c>
      <c r="AH1132" s="2">
        <v>17.509999999999991</v>
      </c>
      <c r="AL1132" s="2">
        <v>267.52</v>
      </c>
      <c r="AM1132" s="2">
        <v>522</v>
      </c>
      <c r="AN1132" s="2">
        <v>-254.48000000000002</v>
      </c>
      <c r="AR1132" s="2">
        <v>39.770000000000003</v>
      </c>
      <c r="AS1132" s="2">
        <v>259</v>
      </c>
      <c r="AT1132" s="2">
        <v>-219.23</v>
      </c>
      <c r="AX1132" s="2">
        <v>361.51</v>
      </c>
      <c r="AY1132" s="2">
        <v>94</v>
      </c>
      <c r="AZ1132" s="2">
        <v>267.51</v>
      </c>
      <c r="BD1132" s="2">
        <v>213.29</v>
      </c>
      <c r="BE1132" s="2">
        <v>1347</v>
      </c>
      <c r="BF1132" s="2">
        <v>-1133.71</v>
      </c>
    </row>
    <row r="1133" spans="1:58" x14ac:dyDescent="0.25">
      <c r="A1133" s="7">
        <v>0.78541666666666698</v>
      </c>
      <c r="B1133" s="1">
        <v>247.22713298608619</v>
      </c>
      <c r="C1133" s="2">
        <v>441</v>
      </c>
      <c r="D1133" s="2">
        <v>-193.77286701391381</v>
      </c>
      <c r="H1133" s="1">
        <v>283.05715225943209</v>
      </c>
      <c r="I1133" s="2">
        <v>66</v>
      </c>
      <c r="J1133" s="2">
        <v>217.05715225943209</v>
      </c>
      <c r="N1133" s="1">
        <v>358.30019273345829</v>
      </c>
      <c r="O1133" s="2">
        <v>251</v>
      </c>
      <c r="P1133" s="2">
        <v>107.30019273345829</v>
      </c>
      <c r="T1133" s="1">
        <v>336.80218116945076</v>
      </c>
      <c r="U1133" s="2">
        <v>198</v>
      </c>
      <c r="V1133" s="2">
        <v>138.80218116945076</v>
      </c>
      <c r="Z1133" s="2">
        <v>315.3</v>
      </c>
      <c r="AA1133" s="2">
        <v>105</v>
      </c>
      <c r="AB1133" s="2">
        <v>210.3</v>
      </c>
      <c r="AF1133" s="2">
        <v>358.3</v>
      </c>
      <c r="AG1133" s="2">
        <v>344</v>
      </c>
      <c r="AH1133" s="2">
        <v>14.300000000000011</v>
      </c>
      <c r="AL1133" s="2">
        <v>326.05</v>
      </c>
      <c r="AM1133" s="2">
        <v>522</v>
      </c>
      <c r="AN1133" s="2">
        <v>-195.95</v>
      </c>
      <c r="AR1133" s="2">
        <v>39.409999999999997</v>
      </c>
      <c r="AS1133" s="2">
        <v>259</v>
      </c>
      <c r="AT1133" s="2">
        <v>-219.59</v>
      </c>
      <c r="AX1133" s="2">
        <v>358.3</v>
      </c>
      <c r="AY1133" s="2">
        <v>94</v>
      </c>
      <c r="AZ1133" s="2">
        <v>264.3</v>
      </c>
      <c r="BD1133" s="2">
        <v>189.9</v>
      </c>
      <c r="BE1133" s="2">
        <v>2237</v>
      </c>
      <c r="BF1133" s="2">
        <v>-2047.1</v>
      </c>
    </row>
    <row r="1134" spans="1:58" x14ac:dyDescent="0.25">
      <c r="A1134" s="7">
        <v>0.78611111111111098</v>
      </c>
      <c r="B1134" s="1">
        <v>216.60634917541748</v>
      </c>
      <c r="C1134" s="2">
        <v>296</v>
      </c>
      <c r="D1134" s="2">
        <v>-79.393650824582522</v>
      </c>
      <c r="H1134" s="1">
        <v>280.52297680095046</v>
      </c>
      <c r="I1134" s="2">
        <v>66</v>
      </c>
      <c r="J1134" s="2">
        <v>214.52297680095046</v>
      </c>
      <c r="N1134" s="1">
        <v>355.09237569740571</v>
      </c>
      <c r="O1134" s="2">
        <v>251</v>
      </c>
      <c r="P1134" s="2">
        <v>104.09237569740571</v>
      </c>
      <c r="T1134" s="1">
        <v>163.3424928208066</v>
      </c>
      <c r="U1134" s="2">
        <v>198</v>
      </c>
      <c r="V1134" s="2">
        <v>-34.657507179193402</v>
      </c>
      <c r="Z1134" s="2">
        <v>312.48</v>
      </c>
      <c r="AA1134" s="2">
        <v>105</v>
      </c>
      <c r="AB1134" s="2">
        <v>207.48000000000002</v>
      </c>
      <c r="AF1134" s="2">
        <v>355.09</v>
      </c>
      <c r="AG1134" s="2">
        <v>344</v>
      </c>
      <c r="AH1134" s="2">
        <v>11.089999999999975</v>
      </c>
      <c r="AL1134" s="2">
        <v>319.58</v>
      </c>
      <c r="AM1134" s="2">
        <v>522</v>
      </c>
      <c r="AN1134" s="2">
        <v>-202.42000000000002</v>
      </c>
      <c r="AR1134" s="2">
        <v>39.06</v>
      </c>
      <c r="AS1134" s="2">
        <v>259</v>
      </c>
      <c r="AT1134" s="2">
        <v>-219.94</v>
      </c>
      <c r="AX1134" s="2">
        <v>355.09</v>
      </c>
      <c r="AY1134" s="2">
        <v>94</v>
      </c>
      <c r="AZ1134" s="2">
        <v>261.08999999999997</v>
      </c>
      <c r="BD1134" s="2">
        <v>191.75</v>
      </c>
      <c r="BE1134" s="2">
        <v>2237</v>
      </c>
      <c r="BF1134" s="2">
        <v>-2045.25</v>
      </c>
    </row>
    <row r="1135" spans="1:58" x14ac:dyDescent="0.25">
      <c r="A1135" s="7">
        <v>0.78680555555555598</v>
      </c>
      <c r="B1135" s="1">
        <v>299.10147284575663</v>
      </c>
      <c r="C1135" s="2">
        <v>296</v>
      </c>
      <c r="D1135" s="2">
        <v>3.1014728457566321</v>
      </c>
      <c r="H1135" s="1">
        <v>281.50726856071208</v>
      </c>
      <c r="I1135" s="2">
        <v>66</v>
      </c>
      <c r="J1135" s="2">
        <v>215.50726856071208</v>
      </c>
      <c r="N1135" s="1">
        <v>351.88408570089007</v>
      </c>
      <c r="O1135" s="2">
        <v>251</v>
      </c>
      <c r="P1135" s="2">
        <v>100.88408570089007</v>
      </c>
      <c r="T1135" s="1">
        <v>158.34783856540054</v>
      </c>
      <c r="U1135" s="2">
        <v>198</v>
      </c>
      <c r="V1135" s="2">
        <v>-39.652161434599464</v>
      </c>
      <c r="Z1135" s="2">
        <v>316.7</v>
      </c>
      <c r="AA1135" s="2">
        <v>121</v>
      </c>
      <c r="AB1135" s="2">
        <v>195.7</v>
      </c>
      <c r="AF1135" s="2">
        <v>351.88</v>
      </c>
      <c r="AG1135" s="2">
        <v>344</v>
      </c>
      <c r="AH1135" s="2">
        <v>7.8799999999999955</v>
      </c>
      <c r="AL1135" s="2">
        <v>292.06</v>
      </c>
      <c r="AM1135" s="2">
        <v>522</v>
      </c>
      <c r="AN1135" s="2">
        <v>-229.94</v>
      </c>
      <c r="AR1135" s="2">
        <v>35.19</v>
      </c>
      <c r="AS1135" s="2">
        <v>259</v>
      </c>
      <c r="AT1135" s="2">
        <v>-223.81</v>
      </c>
      <c r="AX1135" s="2">
        <v>351.88</v>
      </c>
      <c r="AY1135" s="2">
        <v>64</v>
      </c>
      <c r="AZ1135" s="2">
        <v>287.88</v>
      </c>
      <c r="BD1135" s="2">
        <v>154.83000000000001</v>
      </c>
      <c r="BE1135" s="2">
        <v>2237</v>
      </c>
      <c r="BF1135" s="2">
        <v>-2082.17</v>
      </c>
    </row>
    <row r="1136" spans="1:58" x14ac:dyDescent="0.25">
      <c r="A1136" s="7">
        <v>0.78749999999999998</v>
      </c>
      <c r="B1136" s="1">
        <v>296.37409178882001</v>
      </c>
      <c r="C1136" s="2">
        <v>296</v>
      </c>
      <c r="D1136" s="2">
        <v>0.37409178882001015</v>
      </c>
      <c r="H1136" s="1">
        <v>275.45356766255037</v>
      </c>
      <c r="I1136" s="2">
        <v>66</v>
      </c>
      <c r="J1136" s="2">
        <v>209.45356766255037</v>
      </c>
      <c r="N1136" s="1">
        <v>348.6754021044942</v>
      </c>
      <c r="O1136" s="2">
        <v>251</v>
      </c>
      <c r="P1136" s="2">
        <v>97.675402104494196</v>
      </c>
      <c r="T1136" s="1">
        <v>230.12576538896616</v>
      </c>
      <c r="U1136" s="2">
        <v>198</v>
      </c>
      <c r="V1136" s="2">
        <v>32.125765388966158</v>
      </c>
      <c r="Z1136" s="2">
        <v>313.81</v>
      </c>
      <c r="AA1136" s="2">
        <v>121</v>
      </c>
      <c r="AB1136" s="2">
        <v>192.81</v>
      </c>
      <c r="AF1136" s="2">
        <v>348.68</v>
      </c>
      <c r="AG1136" s="2">
        <v>344</v>
      </c>
      <c r="AH1136" s="2">
        <v>4.6800000000000068</v>
      </c>
      <c r="AL1136" s="2">
        <v>142.96</v>
      </c>
      <c r="AM1136" s="2">
        <v>522</v>
      </c>
      <c r="AN1136" s="2">
        <v>-379.03999999999996</v>
      </c>
      <c r="AR1136" s="2">
        <v>38.35</v>
      </c>
      <c r="AS1136" s="2">
        <v>259</v>
      </c>
      <c r="AT1136" s="2">
        <v>-220.65</v>
      </c>
      <c r="AX1136" s="2">
        <v>348.68</v>
      </c>
      <c r="AY1136" s="2">
        <v>64</v>
      </c>
      <c r="AZ1136" s="2">
        <v>284.68</v>
      </c>
      <c r="BD1136" s="2">
        <v>258.02</v>
      </c>
      <c r="BE1136" s="2">
        <v>1361</v>
      </c>
      <c r="BF1136" s="2">
        <v>-1102.98</v>
      </c>
    </row>
    <row r="1137" spans="1:58" x14ac:dyDescent="0.25">
      <c r="A1137" s="7">
        <v>0.78819444444444398</v>
      </c>
      <c r="B1137" s="1">
        <v>297.10110827120855</v>
      </c>
      <c r="C1137" s="2">
        <v>296</v>
      </c>
      <c r="D1137" s="2">
        <v>1.1011082712085454</v>
      </c>
      <c r="H1137" s="1">
        <v>272.91845992355206</v>
      </c>
      <c r="I1137" s="2">
        <v>66</v>
      </c>
      <c r="J1137" s="2">
        <v>206.91845992355206</v>
      </c>
      <c r="N1137" s="1">
        <v>345.46640496652162</v>
      </c>
      <c r="O1137" s="2">
        <v>251</v>
      </c>
      <c r="P1137" s="2">
        <v>94.466404966521623</v>
      </c>
      <c r="T1137" s="1">
        <v>231.4624913275695</v>
      </c>
      <c r="U1137" s="2">
        <v>198</v>
      </c>
      <c r="V1137" s="2">
        <v>33.462491327569495</v>
      </c>
      <c r="Z1137" s="2">
        <v>307.47000000000003</v>
      </c>
      <c r="AA1137" s="2">
        <v>101</v>
      </c>
      <c r="AB1137" s="2">
        <v>206.47000000000003</v>
      </c>
      <c r="AF1137" s="2">
        <v>345.47</v>
      </c>
      <c r="AG1137" s="2">
        <v>344</v>
      </c>
      <c r="AH1137" s="2">
        <v>1.4700000000000273</v>
      </c>
      <c r="AL1137" s="2">
        <v>141.63999999999999</v>
      </c>
      <c r="AM1137" s="2">
        <v>522</v>
      </c>
      <c r="AN1137" s="2">
        <v>-380.36</v>
      </c>
      <c r="AR1137" s="2">
        <v>34.549999999999997</v>
      </c>
      <c r="AS1137" s="2">
        <v>259</v>
      </c>
      <c r="AT1137" s="2">
        <v>-224.45</v>
      </c>
      <c r="AX1137" s="2">
        <v>345.47</v>
      </c>
      <c r="AY1137" s="2">
        <v>64</v>
      </c>
      <c r="AZ1137" s="2">
        <v>281.47000000000003</v>
      </c>
      <c r="BD1137" s="2">
        <v>252.19</v>
      </c>
      <c r="BE1137" s="2">
        <v>1361</v>
      </c>
      <c r="BF1137" s="2">
        <v>-1108.81</v>
      </c>
    </row>
    <row r="1138" spans="1:58" x14ac:dyDescent="0.25">
      <c r="A1138" s="7">
        <v>0.78888888888888897</v>
      </c>
      <c r="B1138" s="1">
        <v>290.9185988079322</v>
      </c>
      <c r="C1138" s="2">
        <v>296</v>
      </c>
      <c r="D1138" s="2">
        <v>-5.0814011920678013</v>
      </c>
      <c r="H1138" s="1">
        <v>270.38316830384292</v>
      </c>
      <c r="I1138" s="2">
        <v>66</v>
      </c>
      <c r="J1138" s="2">
        <v>204.38316830384292</v>
      </c>
      <c r="N1138" s="1">
        <v>342.25717506815556</v>
      </c>
      <c r="O1138" s="2">
        <v>251</v>
      </c>
      <c r="P1138" s="2">
        <v>91.257175068155561</v>
      </c>
      <c r="T1138" s="1">
        <v>225.88973554498267</v>
      </c>
      <c r="U1138" s="2">
        <v>198</v>
      </c>
      <c r="V1138" s="2">
        <v>27.88973554498267</v>
      </c>
      <c r="Z1138" s="2">
        <v>304.61</v>
      </c>
      <c r="AA1138" s="2">
        <v>101</v>
      </c>
      <c r="AB1138" s="2">
        <v>203.61</v>
      </c>
      <c r="AF1138" s="2">
        <v>342.26</v>
      </c>
      <c r="AG1138" s="2">
        <v>344</v>
      </c>
      <c r="AH1138" s="2">
        <v>-1.7400000000000091</v>
      </c>
      <c r="AL1138" s="2">
        <v>208.78</v>
      </c>
      <c r="AM1138" s="2">
        <v>522</v>
      </c>
      <c r="AN1138" s="2">
        <v>-313.22000000000003</v>
      </c>
      <c r="AR1138" s="2">
        <v>30.8</v>
      </c>
      <c r="AS1138" s="2">
        <v>259</v>
      </c>
      <c r="AT1138" s="2">
        <v>-228.2</v>
      </c>
      <c r="AX1138" s="2">
        <v>342.26</v>
      </c>
      <c r="AY1138" s="2">
        <v>2016</v>
      </c>
      <c r="AZ1138" s="2">
        <v>-1673.74</v>
      </c>
      <c r="BD1138" s="2">
        <v>188.24</v>
      </c>
      <c r="BE1138" s="2">
        <v>1361</v>
      </c>
      <c r="BF1138" s="2">
        <v>-1172.76</v>
      </c>
    </row>
    <row r="1139" spans="1:58" x14ac:dyDescent="0.25">
      <c r="A1139" s="7">
        <v>0.78958333333333297</v>
      </c>
      <c r="B1139" s="1">
        <v>294.9715807275565</v>
      </c>
      <c r="C1139" s="2">
        <v>81</v>
      </c>
      <c r="D1139" s="2">
        <v>213.9715807275565</v>
      </c>
      <c r="H1139" s="1">
        <v>257.67632339418736</v>
      </c>
      <c r="I1139" s="2">
        <v>66</v>
      </c>
      <c r="J1139" s="2">
        <v>191.67632339418736</v>
      </c>
      <c r="N1139" s="1">
        <v>339.04779393972012</v>
      </c>
      <c r="O1139" s="2">
        <v>251</v>
      </c>
      <c r="P1139" s="2">
        <v>88.047793939720123</v>
      </c>
      <c r="T1139" s="1">
        <v>233.94297781840689</v>
      </c>
      <c r="U1139" s="2">
        <v>198</v>
      </c>
      <c r="V1139" s="2">
        <v>35.942977818406888</v>
      </c>
      <c r="Z1139" s="2">
        <v>339.05</v>
      </c>
      <c r="AA1139" s="2">
        <v>101</v>
      </c>
      <c r="AB1139" s="2">
        <v>238.05</v>
      </c>
      <c r="AF1139" s="2">
        <v>339.05</v>
      </c>
      <c r="AG1139" s="2">
        <v>344</v>
      </c>
      <c r="AH1139" s="2">
        <v>-4.9499999999999886</v>
      </c>
      <c r="AL1139" s="2">
        <v>183.09</v>
      </c>
      <c r="AM1139" s="2">
        <v>1542</v>
      </c>
      <c r="AN1139" s="2">
        <v>-1358.91</v>
      </c>
      <c r="AR1139" s="2">
        <v>27.12</v>
      </c>
      <c r="AS1139" s="2">
        <v>379</v>
      </c>
      <c r="AT1139" s="2">
        <v>-351.88</v>
      </c>
      <c r="AX1139" s="2">
        <v>339.05</v>
      </c>
      <c r="AY1139" s="2">
        <v>2016</v>
      </c>
      <c r="AZ1139" s="2">
        <v>-1676.95</v>
      </c>
      <c r="BD1139" s="2">
        <v>196.65</v>
      </c>
      <c r="BE1139" s="2">
        <v>1361</v>
      </c>
      <c r="BF1139" s="2">
        <v>-1164.3499999999999</v>
      </c>
    </row>
    <row r="1140" spans="1:58" x14ac:dyDescent="0.25">
      <c r="A1140" s="7">
        <v>0.79027777777777797</v>
      </c>
      <c r="B1140" s="1">
        <v>298.89612606041442</v>
      </c>
      <c r="C1140" s="2">
        <v>81</v>
      </c>
      <c r="D1140" s="2">
        <v>217.89612606041442</v>
      </c>
      <c r="H1140" s="1">
        <v>258.59552479384166</v>
      </c>
      <c r="I1140" s="2">
        <v>66</v>
      </c>
      <c r="J1140" s="2">
        <v>192.59552479384166</v>
      </c>
      <c r="N1140" s="1">
        <v>335.83834388810607</v>
      </c>
      <c r="O1140" s="2">
        <v>291</v>
      </c>
      <c r="P1140" s="2">
        <v>44.838343888106067</v>
      </c>
      <c r="T1140" s="1">
        <v>235.08684072167426</v>
      </c>
      <c r="U1140" s="2">
        <v>198</v>
      </c>
      <c r="V1140" s="2">
        <v>37.086840721674264</v>
      </c>
      <c r="Z1140" s="2">
        <v>335.84</v>
      </c>
      <c r="AA1140" s="2">
        <v>101</v>
      </c>
      <c r="AB1140" s="2">
        <v>234.83999999999997</v>
      </c>
      <c r="AF1140" s="2">
        <v>335.84</v>
      </c>
      <c r="AG1140" s="2">
        <v>344</v>
      </c>
      <c r="AH1140" s="2">
        <v>-8.160000000000025</v>
      </c>
      <c r="AL1140" s="2">
        <v>191.43</v>
      </c>
      <c r="AM1140" s="2">
        <v>1542</v>
      </c>
      <c r="AN1140" s="2">
        <v>-1350.57</v>
      </c>
      <c r="AR1140" s="2">
        <v>26.87</v>
      </c>
      <c r="AS1140" s="2">
        <v>379</v>
      </c>
      <c r="AT1140" s="2">
        <v>-352.13</v>
      </c>
      <c r="AX1140" s="2">
        <v>335.84</v>
      </c>
      <c r="AY1140" s="2">
        <v>2016</v>
      </c>
      <c r="AZ1140" s="2">
        <v>-1680.16</v>
      </c>
      <c r="BD1140" s="2">
        <v>315.69</v>
      </c>
      <c r="BE1140" s="2">
        <v>1395</v>
      </c>
      <c r="BF1140" s="2">
        <v>-1079.31</v>
      </c>
    </row>
    <row r="1141" spans="1:58" x14ac:dyDescent="0.25">
      <c r="A1141" s="7">
        <v>0.79097222222222197</v>
      </c>
      <c r="B1141" s="1">
        <v>299.36601722287259</v>
      </c>
      <c r="C1141" s="2">
        <v>81</v>
      </c>
      <c r="D1141" s="2">
        <v>218.36601722287259</v>
      </c>
      <c r="H1141" s="1">
        <v>262.77683734007707</v>
      </c>
      <c r="I1141" s="2">
        <v>66</v>
      </c>
      <c r="J1141" s="2">
        <v>196.77683734007707</v>
      </c>
      <c r="N1141" s="1">
        <v>332.62890802541398</v>
      </c>
      <c r="O1141" s="2">
        <v>291</v>
      </c>
      <c r="P1141" s="2">
        <v>41.628908025413978</v>
      </c>
      <c r="T1141" s="1">
        <v>196.25105573499422</v>
      </c>
      <c r="U1141" s="2">
        <v>198</v>
      </c>
      <c r="V1141" s="2">
        <v>-1.7489442650057754</v>
      </c>
      <c r="Z1141" s="2">
        <v>332.63</v>
      </c>
      <c r="AA1141" s="2">
        <v>101</v>
      </c>
      <c r="AB1141" s="2">
        <v>231.63</v>
      </c>
      <c r="AF1141" s="2">
        <v>332.63</v>
      </c>
      <c r="AG1141" s="2">
        <v>344</v>
      </c>
      <c r="AH1141" s="2">
        <v>-11.370000000000005</v>
      </c>
      <c r="AL1141" s="2">
        <v>186.27</v>
      </c>
      <c r="AM1141" s="2">
        <v>1542</v>
      </c>
      <c r="AN1141" s="2">
        <v>-1355.73</v>
      </c>
      <c r="AR1141" s="2">
        <v>26.61</v>
      </c>
      <c r="AS1141" s="2">
        <v>379</v>
      </c>
      <c r="AT1141" s="2">
        <v>-352.39</v>
      </c>
      <c r="AX1141" s="2">
        <v>332.63</v>
      </c>
      <c r="AY1141" s="2">
        <v>64</v>
      </c>
      <c r="AZ1141" s="2">
        <v>268.63</v>
      </c>
      <c r="BD1141" s="2">
        <v>312.67</v>
      </c>
      <c r="BE1141" s="2">
        <v>1395</v>
      </c>
      <c r="BF1141" s="2">
        <v>-1082.33</v>
      </c>
    </row>
    <row r="1142" spans="1:58" x14ac:dyDescent="0.25">
      <c r="A1142" s="7">
        <v>0.79166666666666696</v>
      </c>
      <c r="B1142" s="1">
        <v>299.77180897196968</v>
      </c>
      <c r="C1142" s="2">
        <v>101</v>
      </c>
      <c r="D1142" s="2">
        <v>198.77180897196968</v>
      </c>
      <c r="H1142" s="1">
        <v>280.00663475403758</v>
      </c>
      <c r="I1142" s="2">
        <v>66</v>
      </c>
      <c r="J1142" s="2">
        <v>214.00663475403758</v>
      </c>
      <c r="N1142" s="1">
        <v>329.41957029886777</v>
      </c>
      <c r="O1142" s="2">
        <v>291</v>
      </c>
      <c r="P1142" s="2">
        <v>38.419570298867768</v>
      </c>
      <c r="T1142" s="1">
        <v>148.23880663449049</v>
      </c>
      <c r="U1142" s="2">
        <v>198</v>
      </c>
      <c r="V1142" s="2">
        <v>-49.761193365509513</v>
      </c>
      <c r="Z1142" s="2">
        <v>329.42</v>
      </c>
      <c r="AA1142" s="2">
        <v>291</v>
      </c>
      <c r="AB1142" s="2">
        <v>38.420000000000016</v>
      </c>
      <c r="AF1142" s="2">
        <v>329.42</v>
      </c>
      <c r="AG1142" s="2">
        <v>332</v>
      </c>
      <c r="AH1142" s="2">
        <v>-2.5799999999999841</v>
      </c>
      <c r="AL1142" s="2">
        <v>187.77</v>
      </c>
      <c r="AM1142" s="2">
        <v>371</v>
      </c>
      <c r="AN1142" s="2">
        <v>-183.23</v>
      </c>
      <c r="AR1142" s="2">
        <v>29.65</v>
      </c>
      <c r="AS1142" s="2">
        <v>379</v>
      </c>
      <c r="AT1142" s="2">
        <v>-349.35</v>
      </c>
      <c r="AX1142" s="2">
        <v>329.42</v>
      </c>
      <c r="AY1142" s="2">
        <v>64</v>
      </c>
      <c r="AZ1142" s="2">
        <v>265.42</v>
      </c>
      <c r="BD1142" s="2">
        <v>280.01</v>
      </c>
      <c r="BE1142" s="2">
        <v>1395</v>
      </c>
      <c r="BF1142" s="2">
        <v>-1114.99</v>
      </c>
    </row>
    <row r="1143" spans="1:58" x14ac:dyDescent="0.25">
      <c r="A1143" s="7">
        <v>0.79236111111111096</v>
      </c>
      <c r="B1143" s="1">
        <v>277.27885319374678</v>
      </c>
      <c r="C1143" s="2">
        <v>101</v>
      </c>
      <c r="D1143" s="2">
        <v>176.27885319374678</v>
      </c>
      <c r="H1143" s="1">
        <v>277.27885319374678</v>
      </c>
      <c r="I1143" s="2">
        <v>66</v>
      </c>
      <c r="J1143" s="2">
        <v>211.27885319374678</v>
      </c>
      <c r="N1143" s="1">
        <v>326.21041552205503</v>
      </c>
      <c r="O1143" s="2">
        <v>291</v>
      </c>
      <c r="P1143" s="2">
        <v>35.21041552205503</v>
      </c>
      <c r="T1143" s="1">
        <v>130.48416620882202</v>
      </c>
      <c r="U1143" s="2">
        <v>198</v>
      </c>
      <c r="V1143" s="2">
        <v>-67.515833791177982</v>
      </c>
      <c r="Z1143" s="2">
        <v>326.20999999999998</v>
      </c>
      <c r="AA1143" s="2">
        <v>291</v>
      </c>
      <c r="AB1143" s="2">
        <v>35.20999999999998</v>
      </c>
      <c r="AF1143" s="2">
        <v>326.20999999999998</v>
      </c>
      <c r="AG1143" s="2">
        <v>332</v>
      </c>
      <c r="AH1143" s="2">
        <v>-5.7900000000000205</v>
      </c>
      <c r="AL1143" s="2">
        <v>172.89</v>
      </c>
      <c r="AM1143" s="2">
        <v>371</v>
      </c>
      <c r="AN1143" s="2">
        <v>-198.11</v>
      </c>
      <c r="AR1143" s="2">
        <v>32.619999999999997</v>
      </c>
      <c r="AS1143" s="2">
        <v>379</v>
      </c>
      <c r="AT1143" s="2">
        <v>-346.38</v>
      </c>
      <c r="AX1143" s="2">
        <v>300.11</v>
      </c>
      <c r="AY1143" s="2">
        <v>64</v>
      </c>
      <c r="AZ1143" s="2">
        <v>236.11</v>
      </c>
      <c r="BD1143" s="2">
        <v>150.06</v>
      </c>
      <c r="BE1143" s="2">
        <v>1530</v>
      </c>
      <c r="BF1143" s="2">
        <v>-1379.94</v>
      </c>
    </row>
    <row r="1144" spans="1:58" x14ac:dyDescent="0.25">
      <c r="A1144" s="7">
        <v>0.79305555555555596</v>
      </c>
      <c r="B1144" s="1">
        <v>274.55129999643435</v>
      </c>
      <c r="C1144" s="2">
        <v>2367</v>
      </c>
      <c r="D1144" s="2">
        <v>-2092.4487000035656</v>
      </c>
      <c r="H1144" s="1">
        <v>264.86125411420721</v>
      </c>
      <c r="I1144" s="2">
        <v>228</v>
      </c>
      <c r="J1144" s="2">
        <v>36.861254114207213</v>
      </c>
      <c r="N1144" s="1">
        <v>323.00152940756982</v>
      </c>
      <c r="O1144" s="2">
        <v>291</v>
      </c>
      <c r="P1144" s="2">
        <v>32.001529407569819</v>
      </c>
      <c r="T1144" s="1">
        <v>167.96079529193631</v>
      </c>
      <c r="U1144" s="2">
        <v>198</v>
      </c>
      <c r="V1144" s="2">
        <v>-30.039204708063693</v>
      </c>
      <c r="Z1144" s="2">
        <v>323</v>
      </c>
      <c r="AA1144" s="2">
        <v>291</v>
      </c>
      <c r="AB1144" s="2">
        <v>32</v>
      </c>
      <c r="AF1144" s="2">
        <v>323</v>
      </c>
      <c r="AG1144" s="2">
        <v>332</v>
      </c>
      <c r="AH1144" s="2">
        <v>-9</v>
      </c>
      <c r="AL1144" s="2">
        <v>148.58000000000001</v>
      </c>
      <c r="AM1144" s="2">
        <v>371</v>
      </c>
      <c r="AN1144" s="2">
        <v>-222.42</v>
      </c>
      <c r="AR1144" s="2">
        <v>35.53</v>
      </c>
      <c r="AS1144" s="2">
        <v>379</v>
      </c>
      <c r="AT1144" s="2">
        <v>-343.47</v>
      </c>
      <c r="AX1144" s="2">
        <v>293.93</v>
      </c>
      <c r="AY1144" s="2">
        <v>64</v>
      </c>
      <c r="AZ1144" s="2">
        <v>229.93</v>
      </c>
      <c r="BD1144" s="2">
        <v>129.19999999999999</v>
      </c>
      <c r="BE1144" s="2">
        <v>1425</v>
      </c>
      <c r="BF1144" s="2">
        <v>-1295.8</v>
      </c>
    </row>
    <row r="1145" spans="1:58" x14ac:dyDescent="0.25">
      <c r="A1145" s="7">
        <v>0.79374999999999996</v>
      </c>
      <c r="B1145" s="1">
        <v>271.82404881094686</v>
      </c>
      <c r="C1145" s="2">
        <v>2367</v>
      </c>
      <c r="D1145" s="2">
        <v>-2095.1759511890532</v>
      </c>
      <c r="H1145" s="1">
        <v>262.23025885291344</v>
      </c>
      <c r="I1145" s="2">
        <v>228</v>
      </c>
      <c r="J1145" s="2">
        <v>34.230258852913437</v>
      </c>
      <c r="N1145" s="1">
        <v>319.79299860111399</v>
      </c>
      <c r="O1145" s="2">
        <v>489</v>
      </c>
      <c r="P1145" s="2">
        <v>-169.20700139888601</v>
      </c>
      <c r="T1145" s="1">
        <v>131.11512942645672</v>
      </c>
      <c r="U1145" s="2">
        <v>198</v>
      </c>
      <c r="V1145" s="2">
        <v>-66.884870573543282</v>
      </c>
      <c r="Z1145" s="2">
        <v>319.79000000000002</v>
      </c>
      <c r="AA1145" s="2">
        <v>291</v>
      </c>
      <c r="AB1145" s="2">
        <v>28.79000000000002</v>
      </c>
      <c r="AF1145" s="2">
        <v>319.79000000000002</v>
      </c>
      <c r="AG1145" s="2">
        <v>344</v>
      </c>
      <c r="AH1145" s="2">
        <v>-24.20999999999998</v>
      </c>
      <c r="AL1145" s="2">
        <v>108.73</v>
      </c>
      <c r="AM1145" s="2">
        <v>371</v>
      </c>
      <c r="AN1145" s="2">
        <v>-262.27</v>
      </c>
      <c r="AR1145" s="2">
        <v>44.77</v>
      </c>
      <c r="AS1145" s="2">
        <v>329</v>
      </c>
      <c r="AT1145" s="2">
        <v>-284.23</v>
      </c>
      <c r="AX1145" s="2">
        <v>188.68</v>
      </c>
      <c r="AY1145" s="2">
        <v>180</v>
      </c>
      <c r="AZ1145" s="2">
        <v>8.6800000000000068</v>
      </c>
      <c r="BD1145" s="2">
        <v>127.92</v>
      </c>
      <c r="BE1145" s="2">
        <v>1425</v>
      </c>
      <c r="BF1145" s="2">
        <v>-1297.08</v>
      </c>
    </row>
    <row r="1146" spans="1:58" x14ac:dyDescent="0.25">
      <c r="A1146" s="7">
        <v>0.79444444444444495</v>
      </c>
      <c r="B1146" s="1">
        <v>269.0971741095546</v>
      </c>
      <c r="C1146" s="2">
        <v>2367</v>
      </c>
      <c r="D1146" s="2">
        <v>-2097.9028258904455</v>
      </c>
      <c r="H1146" s="1">
        <v>288.09226875258202</v>
      </c>
      <c r="I1146" s="2">
        <v>228</v>
      </c>
      <c r="J1146" s="2">
        <v>60.092268752582015</v>
      </c>
      <c r="N1146" s="1">
        <v>316.58491071712308</v>
      </c>
      <c r="O1146" s="2">
        <v>489</v>
      </c>
      <c r="P1146" s="2">
        <v>-172.41508928287692</v>
      </c>
      <c r="T1146" s="1">
        <v>126.63396428684923</v>
      </c>
      <c r="U1146" s="2">
        <v>198</v>
      </c>
      <c r="V1146" s="2">
        <v>-71.366035713150765</v>
      </c>
      <c r="Z1146" s="2">
        <v>316.58</v>
      </c>
      <c r="AA1146" s="2">
        <v>259</v>
      </c>
      <c r="AB1146" s="2">
        <v>57.579999999999984</v>
      </c>
      <c r="AF1146" s="2">
        <v>316.58</v>
      </c>
      <c r="AG1146" s="2">
        <v>344</v>
      </c>
      <c r="AH1146" s="2">
        <v>-27.420000000000016</v>
      </c>
      <c r="AL1146" s="2">
        <v>110.8</v>
      </c>
      <c r="AM1146" s="2">
        <v>371</v>
      </c>
      <c r="AN1146" s="2">
        <v>-260.2</v>
      </c>
      <c r="AR1146" s="2">
        <v>53.82</v>
      </c>
      <c r="AS1146" s="2">
        <v>269</v>
      </c>
      <c r="AT1146" s="2">
        <v>-215.18</v>
      </c>
      <c r="AX1146" s="2">
        <v>177.29</v>
      </c>
      <c r="AY1146" s="2">
        <v>180</v>
      </c>
      <c r="AZ1146" s="2">
        <v>-2.710000000000008</v>
      </c>
      <c r="BD1146" s="2">
        <v>123.47</v>
      </c>
      <c r="BE1146" s="2">
        <v>1425</v>
      </c>
      <c r="BF1146" s="2">
        <v>-1301.53</v>
      </c>
    </row>
    <row r="1147" spans="1:58" x14ac:dyDescent="0.25">
      <c r="A1147" s="7">
        <v>0.79513888888888895</v>
      </c>
      <c r="B1147" s="1">
        <v>263.23697767584036</v>
      </c>
      <c r="C1147" s="2">
        <v>81</v>
      </c>
      <c r="D1147" s="2">
        <v>182.23697767584036</v>
      </c>
      <c r="H1147" s="1">
        <v>282.03961893840045</v>
      </c>
      <c r="I1147" s="2">
        <v>228</v>
      </c>
      <c r="J1147" s="2">
        <v>54.039618938400451</v>
      </c>
      <c r="N1147" s="1">
        <v>313.37735437600043</v>
      </c>
      <c r="O1147" s="2">
        <v>489</v>
      </c>
      <c r="P1147" s="2">
        <v>-175.62264562399957</v>
      </c>
      <c r="T1147" s="1">
        <v>131.61848883792018</v>
      </c>
      <c r="U1147" s="2">
        <v>198</v>
      </c>
      <c r="V1147" s="2">
        <v>-66.381511162079818</v>
      </c>
      <c r="Z1147" s="2">
        <v>313.38</v>
      </c>
      <c r="AA1147" s="2">
        <v>259</v>
      </c>
      <c r="AB1147" s="2">
        <v>54.379999999999995</v>
      </c>
      <c r="AF1147" s="2">
        <v>285.17</v>
      </c>
      <c r="AG1147" s="2">
        <v>344</v>
      </c>
      <c r="AH1147" s="2">
        <v>-58.829999999999984</v>
      </c>
      <c r="AL1147" s="2">
        <v>106.55</v>
      </c>
      <c r="AM1147" s="2">
        <v>371</v>
      </c>
      <c r="AN1147" s="2">
        <v>-264.45</v>
      </c>
      <c r="AR1147" s="2">
        <v>59.54</v>
      </c>
      <c r="AS1147" s="2">
        <v>269</v>
      </c>
      <c r="AT1147" s="2">
        <v>-209.46</v>
      </c>
      <c r="AX1147" s="2">
        <v>172.36</v>
      </c>
      <c r="AY1147" s="2">
        <v>180</v>
      </c>
      <c r="AZ1147" s="2">
        <v>-7.6399999999999864</v>
      </c>
      <c r="BD1147" s="2">
        <v>115.95</v>
      </c>
      <c r="BE1147" s="2">
        <v>1425</v>
      </c>
      <c r="BF1147" s="2">
        <v>-1309.05</v>
      </c>
    </row>
    <row r="1148" spans="1:58" x14ac:dyDescent="0.25">
      <c r="A1148" s="7">
        <v>0.79583333333333295</v>
      </c>
      <c r="B1148" s="1">
        <v>257.44144797171504</v>
      </c>
      <c r="C1148" s="2">
        <v>81</v>
      </c>
      <c r="D1148" s="2">
        <v>176.44144797171504</v>
      </c>
      <c r="H1148" s="1">
        <v>279.15337731872722</v>
      </c>
      <c r="I1148" s="2">
        <v>228</v>
      </c>
      <c r="J1148" s="2">
        <v>51.153377318727223</v>
      </c>
      <c r="N1148" s="1">
        <v>310.17041924303021</v>
      </c>
      <c r="O1148" s="2">
        <v>489</v>
      </c>
      <c r="P1148" s="2">
        <v>-178.82958075696979</v>
      </c>
      <c r="T1148" s="1">
        <v>117.86475931235148</v>
      </c>
      <c r="U1148" s="2">
        <v>198</v>
      </c>
      <c r="V1148" s="2">
        <v>-80.135240687648519</v>
      </c>
      <c r="Z1148" s="2">
        <v>310.17</v>
      </c>
      <c r="AA1148" s="2">
        <v>259</v>
      </c>
      <c r="AB1148" s="2">
        <v>51.170000000000016</v>
      </c>
      <c r="AF1148" s="2">
        <v>282.26</v>
      </c>
      <c r="AG1148" s="2">
        <v>344</v>
      </c>
      <c r="AH1148" s="2">
        <v>-61.740000000000009</v>
      </c>
      <c r="AL1148" s="2">
        <v>108.56</v>
      </c>
      <c r="AM1148" s="2">
        <v>371</v>
      </c>
      <c r="AN1148" s="2">
        <v>-262.44</v>
      </c>
      <c r="AR1148" s="2">
        <v>68.239999999999995</v>
      </c>
      <c r="AS1148" s="2">
        <v>269</v>
      </c>
      <c r="AT1148" s="2">
        <v>-200.76</v>
      </c>
      <c r="AX1148" s="2">
        <v>158.19</v>
      </c>
      <c r="AY1148" s="2">
        <v>180</v>
      </c>
      <c r="AZ1148" s="2">
        <v>-21.810000000000002</v>
      </c>
      <c r="BD1148" s="2">
        <v>68.239999999999995</v>
      </c>
      <c r="BE1148" s="2">
        <v>1425</v>
      </c>
      <c r="BF1148" s="2">
        <v>-1356.76</v>
      </c>
    </row>
    <row r="1149" spans="1:58" x14ac:dyDescent="0.25">
      <c r="A1149" s="7">
        <v>0.79652777777777795</v>
      </c>
      <c r="B1149" s="1">
        <v>254.78028273731218</v>
      </c>
      <c r="C1149" s="2">
        <v>81</v>
      </c>
      <c r="D1149" s="2">
        <v>173.78028273731218</v>
      </c>
      <c r="H1149" s="1">
        <v>270.12849254076468</v>
      </c>
      <c r="I1149" s="2">
        <v>228</v>
      </c>
      <c r="J1149" s="2">
        <v>42.128492540764682</v>
      </c>
      <c r="N1149" s="1">
        <v>306.96419606905079</v>
      </c>
      <c r="O1149" s="2">
        <v>489</v>
      </c>
      <c r="P1149" s="2">
        <v>-182.03580393094921</v>
      </c>
      <c r="T1149" s="1">
        <v>113.5767525455488</v>
      </c>
      <c r="U1149" s="2">
        <v>198</v>
      </c>
      <c r="V1149" s="2">
        <v>-84.4232474544512</v>
      </c>
      <c r="Z1149" s="2">
        <v>306.95999999999998</v>
      </c>
      <c r="AA1149" s="2">
        <v>259</v>
      </c>
      <c r="AB1149" s="2">
        <v>47.95999999999998</v>
      </c>
      <c r="AF1149" s="2">
        <v>282.41000000000003</v>
      </c>
      <c r="AG1149" s="2">
        <v>344</v>
      </c>
      <c r="AH1149" s="2">
        <v>-61.589999999999975</v>
      </c>
      <c r="AL1149" s="2">
        <v>119.72</v>
      </c>
      <c r="AM1149" s="2">
        <v>371</v>
      </c>
      <c r="AN1149" s="2">
        <v>-251.28</v>
      </c>
      <c r="AR1149" s="2">
        <v>64.459999999999994</v>
      </c>
      <c r="AS1149" s="2">
        <v>269</v>
      </c>
      <c r="AT1149" s="2">
        <v>-204.54000000000002</v>
      </c>
      <c r="AX1149" s="2">
        <v>144.27000000000001</v>
      </c>
      <c r="AY1149" s="2">
        <v>180</v>
      </c>
      <c r="AZ1149" s="2">
        <v>-35.72999999999999</v>
      </c>
      <c r="BD1149" s="2">
        <v>67.53</v>
      </c>
      <c r="BE1149" s="2">
        <v>1425</v>
      </c>
      <c r="BF1149" s="2">
        <v>-1357.47</v>
      </c>
    </row>
    <row r="1150" spans="1:58" x14ac:dyDescent="0.25">
      <c r="A1150" s="7">
        <v>0.79722222222222205</v>
      </c>
      <c r="B1150" s="1">
        <v>252.11978468836492</v>
      </c>
      <c r="C1150" s="2">
        <v>81</v>
      </c>
      <c r="D1150" s="2">
        <v>171.11978468836492</v>
      </c>
      <c r="H1150" s="1">
        <v>261.23254799035402</v>
      </c>
      <c r="I1150" s="2">
        <v>228</v>
      </c>
      <c r="J1150" s="2">
        <v>33.232547990354021</v>
      </c>
      <c r="N1150" s="1">
        <v>303.75877673296981</v>
      </c>
      <c r="O1150" s="2">
        <v>489</v>
      </c>
      <c r="P1150" s="2">
        <v>-185.24122326703019</v>
      </c>
      <c r="T1150" s="1">
        <v>130.61627399517701</v>
      </c>
      <c r="U1150" s="2">
        <v>198</v>
      </c>
      <c r="V1150" s="2">
        <v>-67.383726004822989</v>
      </c>
      <c r="Z1150" s="2">
        <v>297.68</v>
      </c>
      <c r="AA1150" s="2">
        <v>259</v>
      </c>
      <c r="AB1150" s="2">
        <v>38.680000000000007</v>
      </c>
      <c r="AF1150" s="2">
        <v>300.72000000000003</v>
      </c>
      <c r="AG1150" s="2">
        <v>344</v>
      </c>
      <c r="AH1150" s="2">
        <v>-43.279999999999973</v>
      </c>
      <c r="AL1150" s="2">
        <v>100.24</v>
      </c>
      <c r="AM1150" s="2">
        <v>371</v>
      </c>
      <c r="AN1150" s="2">
        <v>-270.76</v>
      </c>
      <c r="AR1150" s="2">
        <v>57.71</v>
      </c>
      <c r="AS1150" s="2">
        <v>269</v>
      </c>
      <c r="AT1150" s="2">
        <v>-211.29</v>
      </c>
      <c r="AX1150" s="2">
        <v>154.91999999999999</v>
      </c>
      <c r="AY1150" s="2">
        <v>180</v>
      </c>
      <c r="AZ1150" s="2">
        <v>-25.080000000000013</v>
      </c>
      <c r="BD1150" s="2">
        <v>60.75</v>
      </c>
      <c r="BE1150" s="2">
        <v>1425</v>
      </c>
      <c r="BF1150" s="2">
        <v>-1364.25</v>
      </c>
    </row>
    <row r="1151" spans="1:58" x14ac:dyDescent="0.25">
      <c r="A1151" s="7">
        <v>0.79791666666666705</v>
      </c>
      <c r="B1151" s="1">
        <v>159.29375477169671</v>
      </c>
      <c r="C1151" s="2">
        <v>81</v>
      </c>
      <c r="D1151" s="2">
        <v>78.293754771696712</v>
      </c>
      <c r="H1151" s="1">
        <v>258.47665868614934</v>
      </c>
      <c r="I1151" s="2">
        <v>228</v>
      </c>
      <c r="J1151" s="2">
        <v>30.476658686149335</v>
      </c>
      <c r="N1151" s="1">
        <v>252.46557360042493</v>
      </c>
      <c r="O1151" s="2">
        <v>489</v>
      </c>
      <c r="P1151" s="2">
        <v>-236.53442639957507</v>
      </c>
      <c r="T1151" s="1">
        <v>132.24387188593687</v>
      </c>
      <c r="U1151" s="2">
        <v>198</v>
      </c>
      <c r="V1151" s="2">
        <v>-65.756128114063131</v>
      </c>
      <c r="Z1151" s="2">
        <v>300.55</v>
      </c>
      <c r="AA1151" s="2">
        <v>259</v>
      </c>
      <c r="AB1151" s="2">
        <v>41.550000000000011</v>
      </c>
      <c r="AF1151" s="2">
        <v>291.54000000000002</v>
      </c>
      <c r="AG1151" s="2">
        <v>344</v>
      </c>
      <c r="AH1151" s="2">
        <v>-52.45999999999998</v>
      </c>
      <c r="AL1151" s="2">
        <v>93.17</v>
      </c>
      <c r="AM1151" s="2">
        <v>371</v>
      </c>
      <c r="AN1151" s="2">
        <v>-277.83</v>
      </c>
      <c r="AR1151" s="2">
        <v>60.11</v>
      </c>
      <c r="AS1151" s="2">
        <v>150</v>
      </c>
      <c r="AT1151" s="2">
        <v>-89.89</v>
      </c>
      <c r="AX1151" s="2">
        <v>150.28</v>
      </c>
      <c r="AY1151" s="2">
        <v>180</v>
      </c>
      <c r="AZ1151" s="2">
        <v>-29.72</v>
      </c>
      <c r="BD1151" s="2">
        <v>57.11</v>
      </c>
      <c r="BE1151" s="2">
        <v>1425</v>
      </c>
      <c r="BF1151" s="2">
        <v>-1367.89</v>
      </c>
    </row>
    <row r="1152" spans="1:58" x14ac:dyDescent="0.25">
      <c r="A1152" s="7">
        <v>0.79861111111111105</v>
      </c>
      <c r="B1152" s="1">
        <v>157.59588318959743</v>
      </c>
      <c r="C1152" s="2">
        <v>141</v>
      </c>
      <c r="D1152" s="2">
        <v>16.59588318959743</v>
      </c>
      <c r="H1152" s="1">
        <v>255.72162177934675</v>
      </c>
      <c r="I1152" s="2">
        <v>240</v>
      </c>
      <c r="J1152" s="2">
        <v>15.721621779346748</v>
      </c>
      <c r="N1152" s="1">
        <v>249.77460731936196</v>
      </c>
      <c r="O1152" s="2">
        <v>489</v>
      </c>
      <c r="P1152" s="2">
        <v>-239.22539268063804</v>
      </c>
      <c r="T1152" s="1">
        <v>133.8078253496582</v>
      </c>
      <c r="U1152" s="2">
        <v>198</v>
      </c>
      <c r="V1152" s="2">
        <v>-64.192174650341798</v>
      </c>
      <c r="Z1152" s="2">
        <v>297.35000000000002</v>
      </c>
      <c r="AA1152" s="2">
        <v>259</v>
      </c>
      <c r="AB1152" s="2">
        <v>38.350000000000023</v>
      </c>
      <c r="AF1152" s="2">
        <v>294.38</v>
      </c>
      <c r="AG1152" s="2">
        <v>344</v>
      </c>
      <c r="AH1152" s="2">
        <v>-49.620000000000005</v>
      </c>
      <c r="AL1152" s="2">
        <v>101.1</v>
      </c>
      <c r="AM1152" s="2">
        <v>371</v>
      </c>
      <c r="AN1152" s="2">
        <v>-269.89999999999998</v>
      </c>
      <c r="AR1152" s="2">
        <v>59.47</v>
      </c>
      <c r="AS1152" s="2">
        <v>150</v>
      </c>
      <c r="AT1152" s="2">
        <v>-90.53</v>
      </c>
      <c r="AX1152" s="2">
        <v>184.36</v>
      </c>
      <c r="AY1152" s="2">
        <v>180</v>
      </c>
      <c r="AZ1152" s="2">
        <v>4.3600000000000136</v>
      </c>
      <c r="BD1152" s="2">
        <v>56.5</v>
      </c>
      <c r="BE1152" s="2">
        <v>31</v>
      </c>
      <c r="BF1152" s="2">
        <v>25.5</v>
      </c>
    </row>
    <row r="1153" spans="1:58" x14ac:dyDescent="0.25">
      <c r="A1153" s="7">
        <v>0.79930555555555605</v>
      </c>
      <c r="B1153" s="1">
        <v>138.2496908527414</v>
      </c>
      <c r="C1153" s="2">
        <v>141</v>
      </c>
      <c r="D1153" s="2">
        <v>-2.750309147258605</v>
      </c>
      <c r="H1153" s="1">
        <v>255.90900221677668</v>
      </c>
      <c r="I1153" s="2">
        <v>240</v>
      </c>
      <c r="J1153" s="2">
        <v>15.909002216776685</v>
      </c>
      <c r="N1153" s="1">
        <v>247.084553864474</v>
      </c>
      <c r="O1153" s="2">
        <v>489</v>
      </c>
      <c r="P1153" s="2">
        <v>-241.915446135526</v>
      </c>
      <c r="T1153" s="1">
        <v>150.01562198914493</v>
      </c>
      <c r="U1153" s="2">
        <v>198</v>
      </c>
      <c r="V1153" s="2">
        <v>-47.984378010855067</v>
      </c>
      <c r="Z1153" s="2">
        <v>294.14999999999998</v>
      </c>
      <c r="AA1153" s="2">
        <v>259</v>
      </c>
      <c r="AB1153" s="2">
        <v>35.149999999999977</v>
      </c>
      <c r="AF1153" s="2">
        <v>270.62</v>
      </c>
      <c r="AG1153" s="2">
        <v>333</v>
      </c>
      <c r="AH1153" s="2">
        <v>-62.379999999999995</v>
      </c>
      <c r="AL1153" s="2">
        <v>100.01</v>
      </c>
      <c r="AM1153" s="2">
        <v>371</v>
      </c>
      <c r="AN1153" s="2">
        <v>-270.99</v>
      </c>
      <c r="AR1153" s="2">
        <v>58.83</v>
      </c>
      <c r="AS1153" s="2">
        <v>150</v>
      </c>
      <c r="AT1153" s="2">
        <v>-91.17</v>
      </c>
      <c r="AX1153" s="2">
        <v>188.25</v>
      </c>
      <c r="AY1153" s="2">
        <v>180</v>
      </c>
      <c r="AZ1153" s="2">
        <v>8.25</v>
      </c>
      <c r="BD1153" s="2">
        <v>52.95</v>
      </c>
      <c r="BE1153" s="2">
        <v>31</v>
      </c>
      <c r="BF1153" s="2">
        <v>21.950000000000003</v>
      </c>
    </row>
    <row r="1154" spans="1:58" x14ac:dyDescent="0.25">
      <c r="A1154" s="7">
        <v>0.8</v>
      </c>
      <c r="B1154" s="1">
        <v>142.56403851388646</v>
      </c>
      <c r="C1154" s="2">
        <v>81</v>
      </c>
      <c r="D1154" s="2">
        <v>61.564038513886459</v>
      </c>
      <c r="H1154" s="1">
        <v>157.1113893826504</v>
      </c>
      <c r="I1154" s="2">
        <v>240</v>
      </c>
      <c r="J1154" s="2">
        <v>-82.888610617349599</v>
      </c>
      <c r="N1154" s="1">
        <v>93.103045560089129</v>
      </c>
      <c r="O1154" s="2">
        <v>489</v>
      </c>
      <c r="P1154" s="2">
        <v>-395.89695443991087</v>
      </c>
      <c r="T1154" s="1">
        <v>247.30496476898676</v>
      </c>
      <c r="U1154" s="2">
        <v>238</v>
      </c>
      <c r="V1154" s="2">
        <v>9.3049647689867641</v>
      </c>
      <c r="Z1154" s="2">
        <v>290.95</v>
      </c>
      <c r="AA1154" s="2">
        <v>259</v>
      </c>
      <c r="AB1154" s="2">
        <v>31.949999999999989</v>
      </c>
      <c r="AF1154" s="2">
        <v>258.94</v>
      </c>
      <c r="AG1154" s="2">
        <v>333</v>
      </c>
      <c r="AH1154" s="2">
        <v>-74.06</v>
      </c>
      <c r="AL1154" s="2">
        <v>98.92</v>
      </c>
      <c r="AM1154" s="2">
        <v>162</v>
      </c>
      <c r="AN1154" s="2">
        <v>-63.08</v>
      </c>
      <c r="AR1154" s="2">
        <v>58.19</v>
      </c>
      <c r="AS1154" s="2">
        <v>150</v>
      </c>
      <c r="AT1154" s="2">
        <v>-91.81</v>
      </c>
      <c r="AX1154" s="2">
        <v>194.93</v>
      </c>
      <c r="AY1154" s="2">
        <v>180</v>
      </c>
      <c r="AZ1154" s="2">
        <v>14.930000000000007</v>
      </c>
      <c r="BD1154" s="2">
        <v>58.19</v>
      </c>
      <c r="BE1154" s="2">
        <v>31</v>
      </c>
      <c r="BF1154" s="2">
        <v>27.189999999999998</v>
      </c>
    </row>
    <row r="1155" spans="1:58" x14ac:dyDescent="0.25">
      <c r="A1155" s="7">
        <v>0.80069444444444404</v>
      </c>
      <c r="B1155" s="1">
        <v>140.99604868025719</v>
      </c>
      <c r="C1155" s="2">
        <v>81</v>
      </c>
      <c r="D1155" s="2">
        <v>59.996048680257189</v>
      </c>
      <c r="H1155" s="1">
        <v>155.38340058640586</v>
      </c>
      <c r="I1155" s="2">
        <v>240</v>
      </c>
      <c r="J1155" s="2">
        <v>-84.616599413594145</v>
      </c>
      <c r="N1155" s="1">
        <v>92.079052199351622</v>
      </c>
      <c r="O1155" s="2">
        <v>489</v>
      </c>
      <c r="P1155" s="2">
        <v>-396.92094780064838</v>
      </c>
      <c r="T1155" s="1">
        <v>250.33992316698721</v>
      </c>
      <c r="U1155" s="2">
        <v>226</v>
      </c>
      <c r="V1155" s="2">
        <v>24.339923166987205</v>
      </c>
      <c r="Z1155" s="2">
        <v>287.75</v>
      </c>
      <c r="AA1155" s="2">
        <v>259</v>
      </c>
      <c r="AB1155" s="2">
        <v>28.75</v>
      </c>
      <c r="AF1155" s="2">
        <v>253.22</v>
      </c>
      <c r="AG1155" s="2">
        <v>333</v>
      </c>
      <c r="AH1155" s="2">
        <v>-79.78</v>
      </c>
      <c r="AL1155" s="2">
        <v>106.47</v>
      </c>
      <c r="AM1155" s="2">
        <v>162</v>
      </c>
      <c r="AN1155" s="2">
        <v>-55.53</v>
      </c>
      <c r="AR1155" s="2">
        <v>60.43</v>
      </c>
      <c r="AS1155" s="2">
        <v>1969</v>
      </c>
      <c r="AT1155" s="2">
        <v>-1908.57</v>
      </c>
      <c r="AX1155" s="2">
        <v>201.42</v>
      </c>
      <c r="AY1155" s="2">
        <v>180</v>
      </c>
      <c r="AZ1155" s="2">
        <v>21.419999999999987</v>
      </c>
      <c r="BD1155" s="2">
        <v>54.67</v>
      </c>
      <c r="BE1155" s="2">
        <v>31</v>
      </c>
      <c r="BF1155" s="2">
        <v>23.67</v>
      </c>
    </row>
    <row r="1156" spans="1:58" x14ac:dyDescent="0.25">
      <c r="A1156" s="7">
        <v>0.80138888888888904</v>
      </c>
      <c r="B1156" s="1">
        <v>130.8922825419682</v>
      </c>
      <c r="C1156" s="2">
        <v>81</v>
      </c>
      <c r="D1156" s="2">
        <v>49.8922825419682</v>
      </c>
      <c r="H1156" s="1">
        <v>162.19261097591712</v>
      </c>
      <c r="I1156" s="2">
        <v>240</v>
      </c>
      <c r="J1156" s="2">
        <v>-77.80738902408288</v>
      </c>
      <c r="N1156" s="1">
        <v>91.055500898760499</v>
      </c>
      <c r="O1156" s="2">
        <v>489</v>
      </c>
      <c r="P1156" s="2">
        <v>-397.9444991012395</v>
      </c>
      <c r="T1156" s="1">
        <v>256.09359627776388</v>
      </c>
      <c r="U1156" s="2">
        <v>226</v>
      </c>
      <c r="V1156" s="2">
        <v>30.093596277763879</v>
      </c>
      <c r="Z1156" s="2">
        <v>284.55</v>
      </c>
      <c r="AA1156" s="2">
        <v>2229</v>
      </c>
      <c r="AB1156" s="2">
        <v>-1944.45</v>
      </c>
      <c r="AF1156" s="2">
        <v>250.4</v>
      </c>
      <c r="AG1156" s="2">
        <v>333</v>
      </c>
      <c r="AH1156" s="2">
        <v>-82.6</v>
      </c>
      <c r="AL1156" s="2">
        <v>150.81</v>
      </c>
      <c r="AM1156" s="2">
        <v>162</v>
      </c>
      <c r="AN1156" s="2">
        <v>-11.189999999999998</v>
      </c>
      <c r="AR1156" s="2">
        <v>65.45</v>
      </c>
      <c r="AS1156" s="2">
        <v>1969</v>
      </c>
      <c r="AT1156" s="2">
        <v>-1903.55</v>
      </c>
      <c r="AX1156" s="2">
        <v>219.1</v>
      </c>
      <c r="AY1156" s="2">
        <v>180</v>
      </c>
      <c r="AZ1156" s="2">
        <v>39.099999999999994</v>
      </c>
      <c r="BD1156" s="2">
        <v>54.06</v>
      </c>
      <c r="BE1156" s="2">
        <v>31</v>
      </c>
      <c r="BF1156" s="2">
        <v>23.060000000000002</v>
      </c>
    </row>
    <row r="1157" spans="1:58" x14ac:dyDescent="0.25">
      <c r="A1157" s="7">
        <v>0.80208333333333304</v>
      </c>
      <c r="B1157" s="1">
        <v>123.79458303221068</v>
      </c>
      <c r="C1157" s="2">
        <v>81</v>
      </c>
      <c r="D1157" s="2">
        <v>42.794583032210681</v>
      </c>
      <c r="H1157" s="1">
        <v>154.74322879026337</v>
      </c>
      <c r="I1157" s="2">
        <v>240</v>
      </c>
      <c r="J1157" s="2">
        <v>-85.256771209736627</v>
      </c>
      <c r="N1157" s="1">
        <v>84.405397521961831</v>
      </c>
      <c r="O1157" s="2">
        <v>489</v>
      </c>
      <c r="P1157" s="2">
        <v>-404.59460247803815</v>
      </c>
      <c r="T1157" s="1">
        <v>250.40267931515342</v>
      </c>
      <c r="U1157" s="2">
        <v>226</v>
      </c>
      <c r="V1157" s="2">
        <v>24.402679315153421</v>
      </c>
      <c r="Z1157" s="2">
        <v>281.35000000000002</v>
      </c>
      <c r="AA1157" s="2">
        <v>2229</v>
      </c>
      <c r="AB1157" s="2">
        <v>-1947.65</v>
      </c>
      <c r="AF1157" s="2">
        <v>171.62</v>
      </c>
      <c r="AG1157" s="2">
        <v>333</v>
      </c>
      <c r="AH1157" s="2">
        <v>-161.38</v>
      </c>
      <c r="AL1157" s="2">
        <v>219.45</v>
      </c>
      <c r="AM1157" s="2">
        <v>51</v>
      </c>
      <c r="AN1157" s="2">
        <v>168.45</v>
      </c>
      <c r="AR1157" s="2">
        <v>70.34</v>
      </c>
      <c r="AS1157" s="2">
        <v>1969</v>
      </c>
      <c r="AT1157" s="2">
        <v>-1898.66</v>
      </c>
      <c r="AX1157" s="2">
        <v>241.96</v>
      </c>
      <c r="AY1157" s="2">
        <v>180</v>
      </c>
      <c r="AZ1157" s="2">
        <v>61.960000000000008</v>
      </c>
      <c r="BD1157" s="2">
        <v>56.27</v>
      </c>
      <c r="BE1157" s="2">
        <v>31</v>
      </c>
      <c r="BF1157" s="2">
        <v>25.270000000000003</v>
      </c>
    </row>
    <row r="1158" spans="1:58" x14ac:dyDescent="0.25">
      <c r="A1158" s="7">
        <v>0.80277777777777803</v>
      </c>
      <c r="B1158" s="1">
        <v>116.82543394373539</v>
      </c>
      <c r="C1158" s="2">
        <v>81</v>
      </c>
      <c r="D1158" s="2">
        <v>35.825433943735391</v>
      </c>
      <c r="H1158" s="1">
        <v>127.95166574790068</v>
      </c>
      <c r="I1158" s="2">
        <v>240</v>
      </c>
      <c r="J1158" s="2">
        <v>-112.04833425209932</v>
      </c>
      <c r="N1158" s="1">
        <v>86.228296482280882</v>
      </c>
      <c r="O1158" s="2">
        <v>489</v>
      </c>
      <c r="P1158" s="2">
        <v>-402.77170351771912</v>
      </c>
      <c r="T1158" s="1">
        <v>247.55865764267739</v>
      </c>
      <c r="U1158" s="2">
        <v>226</v>
      </c>
      <c r="V1158" s="2">
        <v>21.558657642677389</v>
      </c>
      <c r="Z1158" s="2">
        <v>275.37</v>
      </c>
      <c r="AA1158" s="2">
        <v>2229</v>
      </c>
      <c r="AB1158" s="2">
        <v>-1953.63</v>
      </c>
      <c r="AF1158" s="2">
        <v>119.61</v>
      </c>
      <c r="AG1158" s="2">
        <v>333</v>
      </c>
      <c r="AH1158" s="2">
        <v>-213.39</v>
      </c>
      <c r="AL1158" s="2">
        <v>200.27</v>
      </c>
      <c r="AM1158" s="2">
        <v>51</v>
      </c>
      <c r="AN1158" s="2">
        <v>149.27000000000001</v>
      </c>
      <c r="AR1158" s="2">
        <v>63.98</v>
      </c>
      <c r="AS1158" s="2">
        <v>489</v>
      </c>
      <c r="AT1158" s="2">
        <v>-425.02</v>
      </c>
      <c r="AX1158" s="2">
        <v>222.52</v>
      </c>
      <c r="AY1158" s="2">
        <v>180</v>
      </c>
      <c r="AZ1158" s="2">
        <v>42.52000000000001</v>
      </c>
      <c r="BD1158" s="2">
        <v>55.63</v>
      </c>
      <c r="BE1158" s="2">
        <v>31</v>
      </c>
      <c r="BF1158" s="2">
        <v>24.630000000000003</v>
      </c>
    </row>
    <row r="1159" spans="1:58" x14ac:dyDescent="0.25">
      <c r="A1159" s="7">
        <v>0.80347222222222203</v>
      </c>
      <c r="B1159" s="1">
        <v>109.98478187962121</v>
      </c>
      <c r="C1159" s="2">
        <v>81</v>
      </c>
      <c r="D1159" s="2">
        <v>28.98478187962121</v>
      </c>
      <c r="H1159" s="1">
        <v>142.98021644350757</v>
      </c>
      <c r="I1159" s="2">
        <v>240</v>
      </c>
      <c r="J1159" s="2">
        <v>-97.019783556492428</v>
      </c>
      <c r="N1159" s="1">
        <v>85.238205956706452</v>
      </c>
      <c r="O1159" s="2">
        <v>489</v>
      </c>
      <c r="P1159" s="2">
        <v>-403.76179404329355</v>
      </c>
      <c r="T1159" s="1">
        <v>225.46880285322351</v>
      </c>
      <c r="U1159" s="2">
        <v>226</v>
      </c>
      <c r="V1159" s="2">
        <v>-0.53119714677649199</v>
      </c>
      <c r="Z1159" s="2">
        <v>274.95999999999998</v>
      </c>
      <c r="AA1159" s="2">
        <v>2229</v>
      </c>
      <c r="AB1159" s="2">
        <v>-1954.04</v>
      </c>
      <c r="AF1159" s="2">
        <v>118.23</v>
      </c>
      <c r="AG1159" s="2">
        <v>333</v>
      </c>
      <c r="AH1159" s="2">
        <v>-214.76999999999998</v>
      </c>
      <c r="AL1159" s="2">
        <v>200.72</v>
      </c>
      <c r="AM1159" s="2">
        <v>51</v>
      </c>
      <c r="AN1159" s="2">
        <v>149.72</v>
      </c>
      <c r="AR1159" s="2">
        <v>57.74</v>
      </c>
      <c r="AS1159" s="2">
        <v>489</v>
      </c>
      <c r="AT1159" s="2">
        <v>-431.26</v>
      </c>
      <c r="AX1159" s="2">
        <v>134.72999999999999</v>
      </c>
      <c r="AY1159" s="2">
        <v>350</v>
      </c>
      <c r="AZ1159" s="2">
        <v>-215.27</v>
      </c>
      <c r="BD1159" s="2">
        <v>54.99</v>
      </c>
      <c r="BE1159" s="2">
        <v>31</v>
      </c>
      <c r="BF1159" s="2">
        <v>23.990000000000002</v>
      </c>
    </row>
    <row r="1160" spans="1:58" x14ac:dyDescent="0.25">
      <c r="A1160" s="7">
        <v>0.80416666666666703</v>
      </c>
      <c r="B1160" s="1">
        <v>108.70796393304745</v>
      </c>
      <c r="C1160" s="2">
        <v>81</v>
      </c>
      <c r="D1160" s="2">
        <v>27.707963933047452</v>
      </c>
      <c r="H1160" s="1">
        <v>130.44955671965693</v>
      </c>
      <c r="I1160" s="2">
        <v>240</v>
      </c>
      <c r="J1160" s="2">
        <v>-109.55044328034307</v>
      </c>
      <c r="N1160" s="1">
        <v>70.660176556480849</v>
      </c>
      <c r="O1160" s="2">
        <v>489</v>
      </c>
      <c r="P1160" s="2">
        <v>-418.33982344351915</v>
      </c>
      <c r="T1160" s="1">
        <v>225.56902516107348</v>
      </c>
      <c r="U1160" s="2">
        <v>226</v>
      </c>
      <c r="V1160" s="2">
        <v>-0.43097483892651667</v>
      </c>
      <c r="Z1160" s="2">
        <v>271.77</v>
      </c>
      <c r="AA1160" s="2">
        <v>2359</v>
      </c>
      <c r="AB1160" s="2">
        <v>-2087.23</v>
      </c>
      <c r="AF1160" s="2">
        <v>119.58</v>
      </c>
      <c r="AG1160" s="2">
        <v>333</v>
      </c>
      <c r="AH1160" s="2">
        <v>-213.42000000000002</v>
      </c>
      <c r="AL1160" s="2">
        <v>111.43</v>
      </c>
      <c r="AM1160" s="2">
        <v>51</v>
      </c>
      <c r="AN1160" s="2">
        <v>60.430000000000007</v>
      </c>
      <c r="AR1160" s="2">
        <v>65.22</v>
      </c>
      <c r="AS1160" s="2">
        <v>489</v>
      </c>
      <c r="AT1160" s="2">
        <v>-423.78</v>
      </c>
      <c r="AX1160" s="2">
        <v>127.73</v>
      </c>
      <c r="AY1160" s="2">
        <v>350</v>
      </c>
      <c r="AZ1160" s="2">
        <v>-222.26999999999998</v>
      </c>
      <c r="BD1160" s="2">
        <v>48.92</v>
      </c>
      <c r="BE1160" s="2">
        <v>31</v>
      </c>
      <c r="BF1160" s="2">
        <v>17.920000000000002</v>
      </c>
    </row>
    <row r="1161" spans="1:58" x14ac:dyDescent="0.25">
      <c r="A1161" s="7">
        <v>0.80486111111111103</v>
      </c>
      <c r="B1161" s="1">
        <v>107.43190729055307</v>
      </c>
      <c r="C1161" s="2">
        <v>81</v>
      </c>
      <c r="D1161" s="2">
        <v>26.43190729055307</v>
      </c>
      <c r="H1161" s="1">
        <v>128.91828874866368</v>
      </c>
      <c r="I1161" s="2">
        <v>240</v>
      </c>
      <c r="J1161" s="2">
        <v>-111.08171125133632</v>
      </c>
      <c r="N1161" s="1">
        <v>72.516537421123331</v>
      </c>
      <c r="O1161" s="2">
        <v>489</v>
      </c>
      <c r="P1161" s="2">
        <v>-416.4834625788767</v>
      </c>
      <c r="T1161" s="1">
        <v>225.60700531016147</v>
      </c>
      <c r="U1161" s="2">
        <v>226</v>
      </c>
      <c r="V1161" s="2">
        <v>-0.39299468983853103</v>
      </c>
      <c r="Z1161" s="2">
        <v>268.58</v>
      </c>
      <c r="AA1161" s="2">
        <v>2359</v>
      </c>
      <c r="AB1161" s="2">
        <v>-2090.42</v>
      </c>
      <c r="AF1161" s="2">
        <v>169.21</v>
      </c>
      <c r="AG1161" s="2">
        <v>333</v>
      </c>
      <c r="AH1161" s="2">
        <v>-163.79</v>
      </c>
      <c r="AL1161" s="2">
        <v>110.12</v>
      </c>
      <c r="AM1161" s="2">
        <v>51</v>
      </c>
      <c r="AN1161" s="2">
        <v>59.120000000000005</v>
      </c>
      <c r="AR1161" s="2">
        <v>69.83</v>
      </c>
      <c r="AS1161" s="2">
        <v>477</v>
      </c>
      <c r="AT1161" s="2">
        <v>-407.17</v>
      </c>
      <c r="AX1161" s="2">
        <v>126.23</v>
      </c>
      <c r="AY1161" s="2">
        <v>350</v>
      </c>
      <c r="AZ1161" s="2">
        <v>-223.76999999999998</v>
      </c>
      <c r="BD1161" s="2">
        <v>48.34</v>
      </c>
      <c r="BE1161" s="2">
        <v>31</v>
      </c>
      <c r="BF1161" s="2">
        <v>17.340000000000003</v>
      </c>
    </row>
    <row r="1162" spans="1:58" x14ac:dyDescent="0.25">
      <c r="A1162" s="7">
        <v>0.80555555555555602</v>
      </c>
      <c r="B1162" s="1">
        <v>87.579241009262716</v>
      </c>
      <c r="C1162" s="2">
        <v>81</v>
      </c>
      <c r="D1162" s="2">
        <v>6.5792410092627165</v>
      </c>
      <c r="H1162" s="1">
        <v>212.31331153760658</v>
      </c>
      <c r="I1162" s="2">
        <v>240</v>
      </c>
      <c r="J1162" s="2">
        <v>-27.68668846239342</v>
      </c>
      <c r="N1162" s="1">
        <v>69.001826249722157</v>
      </c>
      <c r="O1162" s="2">
        <v>489</v>
      </c>
      <c r="P1162" s="2">
        <v>-419.99817375027783</v>
      </c>
      <c r="T1162" s="1">
        <v>222.92897711448688</v>
      </c>
      <c r="U1162" s="2">
        <v>226</v>
      </c>
      <c r="V1162" s="2">
        <v>-3.0710228855131163</v>
      </c>
      <c r="Z1162" s="2">
        <v>265.39</v>
      </c>
      <c r="AA1162" s="2">
        <v>2359</v>
      </c>
      <c r="AB1162" s="2">
        <v>-2093.61</v>
      </c>
      <c r="AF1162" s="2">
        <v>159.22999999999999</v>
      </c>
      <c r="AG1162" s="2">
        <v>333</v>
      </c>
      <c r="AH1162" s="2">
        <v>-173.77</v>
      </c>
      <c r="AL1162" s="2">
        <v>103.5</v>
      </c>
      <c r="AM1162" s="2">
        <v>51</v>
      </c>
      <c r="AN1162" s="2">
        <v>52.5</v>
      </c>
      <c r="AR1162" s="2">
        <v>108.81</v>
      </c>
      <c r="AS1162" s="2">
        <v>477</v>
      </c>
      <c r="AT1162" s="2">
        <v>-368.19</v>
      </c>
      <c r="AX1162" s="2">
        <v>130.04</v>
      </c>
      <c r="AY1162" s="2">
        <v>350</v>
      </c>
      <c r="AZ1162" s="2">
        <v>-219.96</v>
      </c>
      <c r="BD1162" s="2">
        <v>42.46</v>
      </c>
      <c r="BE1162" s="2">
        <v>31</v>
      </c>
      <c r="BF1162" s="2">
        <v>11.46</v>
      </c>
    </row>
    <row r="1163" spans="1:58" x14ac:dyDescent="0.25">
      <c r="A1163" s="7">
        <v>0.80625000000000002</v>
      </c>
      <c r="B1163" s="1">
        <v>89.149915851699831</v>
      </c>
      <c r="C1163" s="2">
        <v>81</v>
      </c>
      <c r="D1163" s="2">
        <v>8.1499158516998307</v>
      </c>
      <c r="H1163" s="1">
        <v>212.38656423493194</v>
      </c>
      <c r="I1163" s="2">
        <v>240</v>
      </c>
      <c r="J1163" s="2">
        <v>-27.613435765068061</v>
      </c>
      <c r="N1163" s="1">
        <v>62.929352365905757</v>
      </c>
      <c r="O1163" s="2">
        <v>489</v>
      </c>
      <c r="P1163" s="2">
        <v>-426.07064763409426</v>
      </c>
      <c r="T1163" s="1">
        <v>212.38656423493194</v>
      </c>
      <c r="U1163" s="2">
        <v>226</v>
      </c>
      <c r="V1163" s="2">
        <v>-13.613435765068061</v>
      </c>
      <c r="Z1163" s="2">
        <v>262.20999999999998</v>
      </c>
      <c r="AA1163" s="2">
        <v>2359</v>
      </c>
      <c r="AB1163" s="2">
        <v>-2096.79</v>
      </c>
      <c r="AF1163" s="2">
        <v>144.21</v>
      </c>
      <c r="AG1163" s="2">
        <v>333</v>
      </c>
      <c r="AH1163" s="2">
        <v>-188.79</v>
      </c>
      <c r="AL1163" s="2">
        <v>102.26</v>
      </c>
      <c r="AM1163" s="2">
        <v>51</v>
      </c>
      <c r="AN1163" s="2">
        <v>51.260000000000005</v>
      </c>
      <c r="AR1163" s="2">
        <v>104.88</v>
      </c>
      <c r="AS1163" s="2">
        <v>477</v>
      </c>
      <c r="AT1163" s="2">
        <v>-372.12</v>
      </c>
      <c r="AX1163" s="2">
        <v>128.47999999999999</v>
      </c>
      <c r="AY1163" s="2">
        <v>350</v>
      </c>
      <c r="AZ1163" s="2">
        <v>-221.52</v>
      </c>
      <c r="BD1163" s="2">
        <v>49.82</v>
      </c>
      <c r="BE1163" s="2">
        <v>31</v>
      </c>
      <c r="BF1163" s="2">
        <v>18.82</v>
      </c>
    </row>
    <row r="1164" spans="1:58" x14ac:dyDescent="0.25">
      <c r="A1164" s="7">
        <v>0.80694444444444402</v>
      </c>
      <c r="B1164" s="1">
        <v>93.247872461898922</v>
      </c>
      <c r="C1164" s="2">
        <v>81</v>
      </c>
      <c r="D1164" s="2">
        <v>12.247872461898922</v>
      </c>
      <c r="H1164" s="1">
        <v>214.98815039826701</v>
      </c>
      <c r="I1164" s="2">
        <v>78</v>
      </c>
      <c r="J1164" s="2">
        <v>136.98815039826701</v>
      </c>
      <c r="N1164" s="1">
        <v>59.575029628435438</v>
      </c>
      <c r="O1164" s="2">
        <v>489</v>
      </c>
      <c r="P1164" s="2">
        <v>-429.42497037156454</v>
      </c>
      <c r="T1164" s="1">
        <v>212.39793171876977</v>
      </c>
      <c r="U1164" s="2">
        <v>226</v>
      </c>
      <c r="V1164" s="2">
        <v>-13.602068281230231</v>
      </c>
      <c r="Z1164" s="2">
        <v>259.02</v>
      </c>
      <c r="AA1164" s="2">
        <v>2483</v>
      </c>
      <c r="AB1164" s="2">
        <v>-2223.98</v>
      </c>
      <c r="AF1164" s="2">
        <v>121.74</v>
      </c>
      <c r="AG1164" s="2">
        <v>333</v>
      </c>
      <c r="AH1164" s="2">
        <v>-211.26</v>
      </c>
      <c r="AL1164" s="2">
        <v>129.51</v>
      </c>
      <c r="AM1164" s="2">
        <v>51</v>
      </c>
      <c r="AN1164" s="2">
        <v>78.509999999999991</v>
      </c>
      <c r="AR1164" s="2">
        <v>113.97</v>
      </c>
      <c r="AS1164" s="2">
        <v>477</v>
      </c>
      <c r="AT1164" s="2">
        <v>-363.03</v>
      </c>
      <c r="AX1164" s="2">
        <v>124.33</v>
      </c>
      <c r="AY1164" s="2">
        <v>350</v>
      </c>
      <c r="AZ1164" s="2">
        <v>-225.67000000000002</v>
      </c>
      <c r="BD1164" s="2">
        <v>44.03</v>
      </c>
      <c r="BE1164" s="2">
        <v>31</v>
      </c>
      <c r="BF1164" s="2">
        <v>13.030000000000001</v>
      </c>
    </row>
    <row r="1165" spans="1:58" x14ac:dyDescent="0.25">
      <c r="A1165" s="7">
        <v>0.80763888888888902</v>
      </c>
      <c r="B1165" s="1">
        <v>86.985754419200433</v>
      </c>
      <c r="C1165" s="2">
        <v>81</v>
      </c>
      <c r="D1165" s="2">
        <v>5.9857544192004326</v>
      </c>
      <c r="H1165" s="1">
        <v>209.78917242277748</v>
      </c>
      <c r="I1165" s="2">
        <v>78</v>
      </c>
      <c r="J1165" s="2">
        <v>131.78917242277748</v>
      </c>
      <c r="N1165" s="1">
        <v>58.843304460047356</v>
      </c>
      <c r="O1165" s="2">
        <v>291</v>
      </c>
      <c r="P1165" s="2">
        <v>-232.15669553995264</v>
      </c>
      <c r="T1165" s="1">
        <v>204.67236333929512</v>
      </c>
      <c r="U1165" s="2">
        <v>226</v>
      </c>
      <c r="V1165" s="2">
        <v>-21.327636660704883</v>
      </c>
      <c r="Z1165" s="2">
        <v>255.84</v>
      </c>
      <c r="AA1165" s="2">
        <v>2483</v>
      </c>
      <c r="AB1165" s="2">
        <v>-2227.16</v>
      </c>
      <c r="AF1165" s="2">
        <v>115.13</v>
      </c>
      <c r="AG1165" s="2">
        <v>333</v>
      </c>
      <c r="AH1165" s="2">
        <v>-217.87</v>
      </c>
      <c r="AL1165" s="2">
        <v>127.92</v>
      </c>
      <c r="AM1165" s="2">
        <v>51</v>
      </c>
      <c r="AN1165" s="2">
        <v>76.92</v>
      </c>
      <c r="AR1165" s="2">
        <v>115.13</v>
      </c>
      <c r="AS1165" s="2">
        <v>477</v>
      </c>
      <c r="AT1165" s="2">
        <v>-361.87</v>
      </c>
      <c r="AX1165" s="2">
        <v>150.94999999999999</v>
      </c>
      <c r="AY1165" s="2">
        <v>350</v>
      </c>
      <c r="AZ1165" s="2">
        <v>-199.05</v>
      </c>
      <c r="BD1165" s="2">
        <v>40.93</v>
      </c>
      <c r="BE1165" s="2">
        <v>31</v>
      </c>
      <c r="BF1165" s="2">
        <v>9.93</v>
      </c>
    </row>
    <row r="1166" spans="1:58" x14ac:dyDescent="0.25">
      <c r="A1166" s="7">
        <v>0.80833333333333302</v>
      </c>
      <c r="B1166" s="1">
        <v>149.0702915828185</v>
      </c>
      <c r="C1166" s="2">
        <v>81</v>
      </c>
      <c r="D1166" s="2">
        <v>68.070291582818498</v>
      </c>
      <c r="H1166" s="1">
        <v>209.70905426057521</v>
      </c>
      <c r="I1166" s="2">
        <v>78</v>
      </c>
      <c r="J1166" s="2">
        <v>131.70905426057521</v>
      </c>
      <c r="N1166" s="1">
        <v>58.112147566183495</v>
      </c>
      <c r="O1166" s="2">
        <v>291</v>
      </c>
      <c r="P1166" s="2">
        <v>-232.88785243381651</v>
      </c>
      <c r="T1166" s="1">
        <v>179.38967292169684</v>
      </c>
      <c r="U1166" s="2">
        <v>286</v>
      </c>
      <c r="V1166" s="2">
        <v>-106.61032707830316</v>
      </c>
      <c r="Z1166" s="2">
        <v>252.66</v>
      </c>
      <c r="AA1166" s="2">
        <v>2483</v>
      </c>
      <c r="AB1166" s="2">
        <v>-2230.34</v>
      </c>
      <c r="AF1166" s="2">
        <v>131.38</v>
      </c>
      <c r="AG1166" s="2">
        <v>333</v>
      </c>
      <c r="AH1166" s="2">
        <v>-201.62</v>
      </c>
      <c r="AL1166" s="2">
        <v>123.8</v>
      </c>
      <c r="AM1166" s="2">
        <v>51</v>
      </c>
      <c r="AN1166" s="2">
        <v>72.8</v>
      </c>
      <c r="AR1166" s="2">
        <v>116.22</v>
      </c>
      <c r="AS1166" s="2">
        <v>608</v>
      </c>
      <c r="AT1166" s="2">
        <v>-491.78</v>
      </c>
      <c r="AX1166" s="2">
        <v>144.02000000000001</v>
      </c>
      <c r="AY1166" s="2">
        <v>350</v>
      </c>
      <c r="AZ1166" s="2">
        <v>-205.98</v>
      </c>
      <c r="BD1166" s="2">
        <v>37.9</v>
      </c>
      <c r="BE1166" s="2">
        <v>31</v>
      </c>
      <c r="BF1166" s="2">
        <v>6.8999999999999986</v>
      </c>
    </row>
    <row r="1167" spans="1:58" x14ac:dyDescent="0.25">
      <c r="A1167" s="7">
        <v>0.80902777777777801</v>
      </c>
      <c r="B1167" s="1">
        <v>159.67050161107818</v>
      </c>
      <c r="C1167" s="2">
        <v>81</v>
      </c>
      <c r="D1167" s="2">
        <v>78.67050161107818</v>
      </c>
      <c r="H1167" s="1">
        <v>207.07268177686703</v>
      </c>
      <c r="I1167" s="2">
        <v>78</v>
      </c>
      <c r="J1167" s="2">
        <v>129.07268177686703</v>
      </c>
      <c r="N1167" s="1">
        <v>44.907328578115738</v>
      </c>
      <c r="O1167" s="2">
        <v>514</v>
      </c>
      <c r="P1167" s="2">
        <v>-469.09267142188423</v>
      </c>
      <c r="T1167" s="1">
        <v>114.76317303296244</v>
      </c>
      <c r="U1167" s="2">
        <v>275</v>
      </c>
      <c r="V1167" s="2">
        <v>-160.23682696703756</v>
      </c>
      <c r="Z1167" s="2">
        <v>249.49</v>
      </c>
      <c r="AA1167" s="2">
        <v>2483</v>
      </c>
      <c r="AB1167" s="2">
        <v>-2233.5100000000002</v>
      </c>
      <c r="AF1167" s="2">
        <v>144.69999999999999</v>
      </c>
      <c r="AG1167" s="2">
        <v>333</v>
      </c>
      <c r="AH1167" s="2">
        <v>-188.3</v>
      </c>
      <c r="AL1167" s="2">
        <v>119.75</v>
      </c>
      <c r="AM1167" s="2">
        <v>51</v>
      </c>
      <c r="AN1167" s="2">
        <v>68.75</v>
      </c>
      <c r="AR1167" s="2">
        <v>159.66999999999999</v>
      </c>
      <c r="AS1167" s="2">
        <v>608</v>
      </c>
      <c r="AT1167" s="2">
        <v>-448.33000000000004</v>
      </c>
      <c r="AX1167" s="2">
        <v>144.69999999999999</v>
      </c>
      <c r="AY1167" s="2">
        <v>350</v>
      </c>
      <c r="AZ1167" s="2">
        <v>-205.3</v>
      </c>
      <c r="BD1167" s="2">
        <v>37.42</v>
      </c>
      <c r="BE1167" s="2">
        <v>31</v>
      </c>
      <c r="BF1167" s="2">
        <v>6.4200000000000017</v>
      </c>
    </row>
    <row r="1168" spans="1:58" x14ac:dyDescent="0.25">
      <c r="A1168" s="7">
        <v>0.80972222222222201</v>
      </c>
      <c r="B1168" s="1">
        <v>152.71314191066162</v>
      </c>
      <c r="C1168" s="2">
        <v>81</v>
      </c>
      <c r="D1168" s="2">
        <v>71.713141910661619</v>
      </c>
      <c r="H1168" s="1">
        <v>182.27052421595101</v>
      </c>
      <c r="I1168" s="2">
        <v>78</v>
      </c>
      <c r="J1168" s="2">
        <v>104.27052421595101</v>
      </c>
      <c r="N1168" s="1">
        <v>46.799188650041465</v>
      </c>
      <c r="O1168" s="2">
        <v>479</v>
      </c>
      <c r="P1168" s="2">
        <v>-432.20081134995854</v>
      </c>
      <c r="T1168" s="1">
        <v>110.84018364483505</v>
      </c>
      <c r="U1168" s="2">
        <v>275</v>
      </c>
      <c r="V1168" s="2">
        <v>-164.15981635516493</v>
      </c>
      <c r="Z1168" s="2">
        <v>246.31</v>
      </c>
      <c r="AA1168" s="2">
        <v>2483</v>
      </c>
      <c r="AB1168" s="2">
        <v>-2236.69</v>
      </c>
      <c r="AF1168" s="2">
        <v>125.62</v>
      </c>
      <c r="AG1168" s="2">
        <v>333</v>
      </c>
      <c r="AH1168" s="2">
        <v>-207.38</v>
      </c>
      <c r="AL1168" s="2">
        <v>118.23</v>
      </c>
      <c r="AM1168" s="2">
        <v>51</v>
      </c>
      <c r="AN1168" s="2">
        <v>67.23</v>
      </c>
      <c r="AR1168" s="2">
        <v>103.45</v>
      </c>
      <c r="AS1168" s="2">
        <v>608</v>
      </c>
      <c r="AT1168" s="2">
        <v>-504.55</v>
      </c>
      <c r="AX1168" s="2">
        <v>147.79</v>
      </c>
      <c r="AY1168" s="2">
        <v>350</v>
      </c>
      <c r="AZ1168" s="2">
        <v>-202.21</v>
      </c>
      <c r="BD1168" s="2">
        <v>34.479999999999997</v>
      </c>
      <c r="BE1168" s="2">
        <v>31</v>
      </c>
      <c r="BF1168" s="2">
        <v>3.4799999999999969</v>
      </c>
    </row>
    <row r="1169" spans="1:58" x14ac:dyDescent="0.25">
      <c r="A1169" s="7">
        <v>0.81041666666666701</v>
      </c>
      <c r="B1169" s="1">
        <v>243.14071713448558</v>
      </c>
      <c r="C1169" s="2">
        <v>81</v>
      </c>
      <c r="D1169" s="2">
        <v>162.14071713448558</v>
      </c>
      <c r="H1169" s="1">
        <v>179.92413067951932</v>
      </c>
      <c r="I1169" s="2">
        <v>78</v>
      </c>
      <c r="J1169" s="2">
        <v>101.92413067951932</v>
      </c>
      <c r="N1169" s="1">
        <v>48.628143426897111</v>
      </c>
      <c r="O1169" s="2">
        <v>479</v>
      </c>
      <c r="P1169" s="2">
        <v>-430.37185657310289</v>
      </c>
      <c r="T1169" s="1">
        <v>106.98191553917364</v>
      </c>
      <c r="U1169" s="2">
        <v>215</v>
      </c>
      <c r="V1169" s="2">
        <v>-108.01808446082636</v>
      </c>
      <c r="Z1169" s="2">
        <v>206.67</v>
      </c>
      <c r="AA1169" s="2">
        <v>2483</v>
      </c>
      <c r="AB1169" s="2">
        <v>-2276.33</v>
      </c>
      <c r="AF1169" s="2">
        <v>124</v>
      </c>
      <c r="AG1169" s="2">
        <v>333</v>
      </c>
      <c r="AH1169" s="2">
        <v>-209</v>
      </c>
      <c r="AL1169" s="2">
        <v>114.28</v>
      </c>
      <c r="AM1169" s="2">
        <v>51</v>
      </c>
      <c r="AN1169" s="2">
        <v>63.28</v>
      </c>
      <c r="AR1169" s="2">
        <v>99.69</v>
      </c>
      <c r="AS1169" s="2">
        <v>449</v>
      </c>
      <c r="AT1169" s="2">
        <v>-349.31</v>
      </c>
      <c r="AX1169" s="2">
        <v>143.44999999999999</v>
      </c>
      <c r="AY1169" s="2">
        <v>234</v>
      </c>
      <c r="AZ1169" s="2">
        <v>-90.550000000000011</v>
      </c>
      <c r="BD1169" s="2">
        <v>36.47</v>
      </c>
      <c r="BE1169" s="2">
        <v>31</v>
      </c>
      <c r="BF1169" s="2">
        <v>5.4699999999999989</v>
      </c>
    </row>
    <row r="1170" spans="1:58" x14ac:dyDescent="0.25">
      <c r="A1170" s="7">
        <v>0.81111111111111101</v>
      </c>
      <c r="B1170" s="1">
        <v>239.97287973207469</v>
      </c>
      <c r="C1170" s="2">
        <v>81</v>
      </c>
      <c r="D1170" s="2">
        <v>158.97287973207469</v>
      </c>
      <c r="H1170" s="1">
        <v>175.18020220441451</v>
      </c>
      <c r="I1170" s="2">
        <v>78</v>
      </c>
      <c r="J1170" s="2">
        <v>97.180202204414513</v>
      </c>
      <c r="N1170" s="1">
        <v>47.994575946414933</v>
      </c>
      <c r="O1170" s="2">
        <v>479</v>
      </c>
      <c r="P1170" s="2">
        <v>-431.00542405358505</v>
      </c>
      <c r="T1170" s="1">
        <v>95.989151892829867</v>
      </c>
      <c r="U1170" s="2">
        <v>215</v>
      </c>
      <c r="V1170" s="2">
        <v>-119.01084810717013</v>
      </c>
      <c r="Z1170" s="2">
        <v>201.58</v>
      </c>
      <c r="AA1170" s="2">
        <v>2494</v>
      </c>
      <c r="AB1170" s="2">
        <v>-2292.42</v>
      </c>
      <c r="AF1170" s="2">
        <v>223.17</v>
      </c>
      <c r="AG1170" s="2">
        <v>632</v>
      </c>
      <c r="AH1170" s="2">
        <v>-408.83000000000004</v>
      </c>
      <c r="AL1170" s="2">
        <v>134.38</v>
      </c>
      <c r="AM1170" s="2">
        <v>51</v>
      </c>
      <c r="AN1170" s="2">
        <v>83.38</v>
      </c>
      <c r="AR1170" s="2">
        <v>98.39</v>
      </c>
      <c r="AS1170" s="2">
        <v>449</v>
      </c>
      <c r="AT1170" s="2">
        <v>-350.61</v>
      </c>
      <c r="AX1170" s="2">
        <v>136.78</v>
      </c>
      <c r="AY1170" s="2">
        <v>234</v>
      </c>
      <c r="AZ1170" s="2">
        <v>-97.22</v>
      </c>
      <c r="BD1170" s="2">
        <v>33.6</v>
      </c>
      <c r="BE1170" s="2">
        <v>31</v>
      </c>
      <c r="BF1170" s="2">
        <v>2.6000000000000014</v>
      </c>
    </row>
    <row r="1171" spans="1:58" x14ac:dyDescent="0.25">
      <c r="A1171" s="7">
        <v>0.811805555555556</v>
      </c>
      <c r="B1171" s="1">
        <v>236.8081368553957</v>
      </c>
      <c r="C1171" s="2">
        <v>81</v>
      </c>
      <c r="D1171" s="2">
        <v>155.8081368553957</v>
      </c>
      <c r="H1171" s="1">
        <v>144.45296348179136</v>
      </c>
      <c r="I1171" s="2">
        <v>78</v>
      </c>
      <c r="J1171" s="2">
        <v>66.452963481791357</v>
      </c>
      <c r="N1171" s="1">
        <v>47.361627371079138</v>
      </c>
      <c r="O1171" s="2">
        <v>479</v>
      </c>
      <c r="P1171" s="2">
        <v>-431.63837262892088</v>
      </c>
      <c r="T1171" s="1">
        <v>92.355173373604316</v>
      </c>
      <c r="U1171" s="2">
        <v>315</v>
      </c>
      <c r="V1171" s="2">
        <v>-222.64482662639568</v>
      </c>
      <c r="Z1171" s="2">
        <v>198.92</v>
      </c>
      <c r="AA1171" s="2">
        <v>2494</v>
      </c>
      <c r="AB1171" s="2">
        <v>-2295.08</v>
      </c>
      <c r="AF1171" s="2">
        <v>229.7</v>
      </c>
      <c r="AG1171" s="2">
        <v>632</v>
      </c>
      <c r="AH1171" s="2">
        <v>-402.3</v>
      </c>
      <c r="AL1171" s="2">
        <v>130.24</v>
      </c>
      <c r="AM1171" s="2">
        <v>51</v>
      </c>
      <c r="AN1171" s="2">
        <v>79.240000000000009</v>
      </c>
      <c r="AR1171" s="2">
        <v>87.62</v>
      </c>
      <c r="AS1171" s="2">
        <v>449</v>
      </c>
      <c r="AT1171" s="2">
        <v>-361.38</v>
      </c>
      <c r="AX1171" s="2">
        <v>127.88</v>
      </c>
      <c r="AY1171" s="2">
        <v>234</v>
      </c>
      <c r="AZ1171" s="2">
        <v>-106.12</v>
      </c>
      <c r="BD1171" s="2">
        <v>33.15</v>
      </c>
      <c r="BE1171" s="2">
        <v>31</v>
      </c>
      <c r="BF1171" s="2">
        <v>2.1499999999999986</v>
      </c>
    </row>
    <row r="1172" spans="1:58" x14ac:dyDescent="0.25">
      <c r="A1172" s="7">
        <v>0.8125</v>
      </c>
      <c r="B1172" s="1">
        <v>233.64662113179881</v>
      </c>
      <c r="C1172" s="2">
        <v>81</v>
      </c>
      <c r="D1172" s="2">
        <v>152.64662113179881</v>
      </c>
      <c r="H1172" s="1">
        <v>233.64662113179881</v>
      </c>
      <c r="I1172" s="2">
        <v>78</v>
      </c>
      <c r="J1172" s="2">
        <v>155.64662113179881</v>
      </c>
      <c r="N1172" s="1">
        <v>109.81391193194543</v>
      </c>
      <c r="O1172" s="2">
        <v>479</v>
      </c>
      <c r="P1172" s="2">
        <v>-369.18608806805457</v>
      </c>
      <c r="T1172" s="1">
        <v>100.46804708667349</v>
      </c>
      <c r="U1172" s="2">
        <v>315</v>
      </c>
      <c r="V1172" s="2">
        <v>-214.53195291332651</v>
      </c>
      <c r="Z1172" s="2">
        <v>198.6</v>
      </c>
      <c r="AA1172" s="2">
        <v>2494</v>
      </c>
      <c r="AB1172" s="2">
        <v>-2295.4</v>
      </c>
      <c r="AF1172" s="2">
        <v>233.65</v>
      </c>
      <c r="AG1172" s="2">
        <v>632</v>
      </c>
      <c r="AH1172" s="2">
        <v>-398.35</v>
      </c>
      <c r="AL1172" s="2">
        <v>144.86000000000001</v>
      </c>
      <c r="AM1172" s="2">
        <v>51</v>
      </c>
      <c r="AN1172" s="2">
        <v>93.860000000000014</v>
      </c>
      <c r="AR1172" s="2">
        <v>88.79</v>
      </c>
      <c r="AS1172" s="2">
        <v>449</v>
      </c>
      <c r="AT1172" s="2">
        <v>-360.21</v>
      </c>
      <c r="AX1172" s="2">
        <v>98.13</v>
      </c>
      <c r="AY1172" s="2">
        <v>234</v>
      </c>
      <c r="AZ1172" s="2">
        <v>-135.87</v>
      </c>
      <c r="BD1172" s="2">
        <v>39.72</v>
      </c>
      <c r="BE1172" s="2">
        <v>1425</v>
      </c>
      <c r="BF1172" s="2">
        <v>-1385.28</v>
      </c>
    </row>
    <row r="1173" spans="1:58" x14ac:dyDescent="0.25">
      <c r="A1173" s="7">
        <v>0.813194444444444</v>
      </c>
      <c r="B1173" s="1">
        <v>230.48846808696882</v>
      </c>
      <c r="C1173" s="2">
        <v>81</v>
      </c>
      <c r="D1173" s="2">
        <v>149.48846808696882</v>
      </c>
      <c r="H1173" s="1">
        <v>225.87869872522944</v>
      </c>
      <c r="I1173" s="2">
        <v>78</v>
      </c>
      <c r="J1173" s="2">
        <v>147.87869872522944</v>
      </c>
      <c r="N1173" s="1">
        <v>103.71981063913596</v>
      </c>
      <c r="O1173" s="2">
        <v>479</v>
      </c>
      <c r="P1173" s="2">
        <v>-375.28018936086403</v>
      </c>
      <c r="T1173" s="1">
        <v>92.195387234787518</v>
      </c>
      <c r="U1173" s="2">
        <v>275</v>
      </c>
      <c r="V1173" s="2">
        <v>-182.80461276521248</v>
      </c>
      <c r="Z1173" s="2">
        <v>193.61</v>
      </c>
      <c r="AA1173" s="2">
        <v>2494</v>
      </c>
      <c r="AB1173" s="2">
        <v>-2300.39</v>
      </c>
      <c r="AF1173" s="2">
        <v>230.49</v>
      </c>
      <c r="AG1173" s="2">
        <v>632</v>
      </c>
      <c r="AH1173" s="2">
        <v>-401.51</v>
      </c>
      <c r="AL1173" s="2">
        <v>147.51</v>
      </c>
      <c r="AM1173" s="2">
        <v>51</v>
      </c>
      <c r="AN1173" s="2">
        <v>96.509999999999991</v>
      </c>
      <c r="AR1173" s="2">
        <v>76.06</v>
      </c>
      <c r="AS1173" s="2">
        <v>449</v>
      </c>
      <c r="AT1173" s="2">
        <v>-372.94</v>
      </c>
      <c r="AX1173" s="2">
        <v>96.81</v>
      </c>
      <c r="AY1173" s="2">
        <v>234</v>
      </c>
      <c r="AZ1173" s="2">
        <v>-137.19</v>
      </c>
      <c r="BD1173" s="2">
        <v>36.880000000000003</v>
      </c>
      <c r="BE1173" s="2">
        <v>1425</v>
      </c>
      <c r="BF1173" s="2">
        <v>-1388.12</v>
      </c>
    </row>
    <row r="1174" spans="1:58" x14ac:dyDescent="0.25">
      <c r="A1174" s="7">
        <v>0.81388888888888899</v>
      </c>
      <c r="B1174" s="1">
        <v>227.33381627385435</v>
      </c>
      <c r="C1174" s="2">
        <v>226</v>
      </c>
      <c r="D1174" s="2">
        <v>1.3338162738543531</v>
      </c>
      <c r="H1174" s="1">
        <v>195.50708199551471</v>
      </c>
      <c r="I1174" s="2">
        <v>78</v>
      </c>
      <c r="J1174" s="2">
        <v>117.50708199551471</v>
      </c>
      <c r="N1174" s="1">
        <v>97.753540997757355</v>
      </c>
      <c r="O1174" s="2">
        <v>479</v>
      </c>
      <c r="P1174" s="2">
        <v>-381.24645900224266</v>
      </c>
      <c r="T1174" s="1">
        <v>75.020159370371928</v>
      </c>
      <c r="U1174" s="2">
        <v>275</v>
      </c>
      <c r="V1174" s="2">
        <v>-199.97984062962809</v>
      </c>
      <c r="Z1174" s="2">
        <v>193.23</v>
      </c>
      <c r="AA1174" s="2">
        <v>2494</v>
      </c>
      <c r="AB1174" s="2">
        <v>-2300.77</v>
      </c>
      <c r="AF1174" s="2">
        <v>227.33</v>
      </c>
      <c r="AG1174" s="2">
        <v>632</v>
      </c>
      <c r="AH1174" s="2">
        <v>-404.66999999999996</v>
      </c>
      <c r="AL1174" s="2">
        <v>131.85</v>
      </c>
      <c r="AM1174" s="2">
        <v>51</v>
      </c>
      <c r="AN1174" s="2">
        <v>80.849999999999994</v>
      </c>
      <c r="AR1174" s="2">
        <v>72.75</v>
      </c>
      <c r="AS1174" s="2">
        <v>449</v>
      </c>
      <c r="AT1174" s="2">
        <v>-376.25</v>
      </c>
      <c r="AX1174" s="2">
        <v>106.85</v>
      </c>
      <c r="AY1174" s="2">
        <v>234</v>
      </c>
      <c r="AZ1174" s="2">
        <v>-127.15</v>
      </c>
      <c r="BD1174" s="2">
        <v>36.369999999999997</v>
      </c>
      <c r="BE1174" s="2">
        <v>1425</v>
      </c>
      <c r="BF1174" s="2">
        <v>-1388.63</v>
      </c>
    </row>
    <row r="1175" spans="1:58" x14ac:dyDescent="0.25">
      <c r="A1175" s="7">
        <v>0.81458333333333299</v>
      </c>
      <c r="B1175" s="1">
        <v>224.18280740797073</v>
      </c>
      <c r="C1175" s="2">
        <v>226</v>
      </c>
      <c r="D1175" s="2">
        <v>-1.8171925920292722</v>
      </c>
      <c r="H1175" s="1">
        <v>197.28087051901423</v>
      </c>
      <c r="I1175" s="2">
        <v>78</v>
      </c>
      <c r="J1175" s="2">
        <v>119.28087051901423</v>
      </c>
      <c r="N1175" s="1">
        <v>94.156779111347703</v>
      </c>
      <c r="O1175" s="2">
        <v>479</v>
      </c>
      <c r="P1175" s="2">
        <v>-384.8432208886523</v>
      </c>
      <c r="T1175" s="1">
        <v>67.254842222391218</v>
      </c>
      <c r="U1175" s="2">
        <v>275</v>
      </c>
      <c r="V1175" s="2">
        <v>-207.74515777760877</v>
      </c>
      <c r="Z1175" s="2">
        <v>204.01</v>
      </c>
      <c r="AA1175" s="2">
        <v>2494</v>
      </c>
      <c r="AB1175" s="2">
        <v>-2289.9899999999998</v>
      </c>
      <c r="AF1175" s="2">
        <v>224.18</v>
      </c>
      <c r="AG1175" s="2">
        <v>632</v>
      </c>
      <c r="AH1175" s="2">
        <v>-407.82</v>
      </c>
      <c r="AL1175" s="2">
        <v>170.38</v>
      </c>
      <c r="AM1175" s="2">
        <v>51</v>
      </c>
      <c r="AN1175" s="2">
        <v>119.38</v>
      </c>
      <c r="AR1175" s="2">
        <v>73.98</v>
      </c>
      <c r="AS1175" s="2">
        <v>449</v>
      </c>
      <c r="AT1175" s="2">
        <v>-375.02</v>
      </c>
      <c r="AX1175" s="2">
        <v>62.77</v>
      </c>
      <c r="AY1175" s="2">
        <v>234</v>
      </c>
      <c r="AZ1175" s="2">
        <v>-171.23</v>
      </c>
      <c r="BD1175" s="2">
        <v>33.630000000000003</v>
      </c>
      <c r="BE1175" s="2">
        <v>1425</v>
      </c>
      <c r="BF1175" s="2">
        <v>-1391.37</v>
      </c>
    </row>
    <row r="1176" spans="1:58" x14ac:dyDescent="0.25">
      <c r="A1176" s="7">
        <v>0.81527777777777799</v>
      </c>
      <c r="B1176" s="1">
        <v>221.03558650941778</v>
      </c>
      <c r="C1176" s="2">
        <v>226</v>
      </c>
      <c r="D1176" s="2">
        <v>-4.964413490582217</v>
      </c>
      <c r="H1176" s="1">
        <v>221.03558650941778</v>
      </c>
      <c r="I1176" s="2">
        <v>78</v>
      </c>
      <c r="J1176" s="2">
        <v>143.03558650941778</v>
      </c>
      <c r="N1176" s="1">
        <v>90.624590468861271</v>
      </c>
      <c r="O1176" s="2">
        <v>479</v>
      </c>
      <c r="P1176" s="2">
        <v>-388.37540953113876</v>
      </c>
      <c r="T1176" s="1">
        <v>55.258896627354446</v>
      </c>
      <c r="U1176" s="2">
        <v>275</v>
      </c>
      <c r="V1176" s="2">
        <v>-219.74110337264557</v>
      </c>
      <c r="Z1176" s="2">
        <v>205.56</v>
      </c>
      <c r="AA1176" s="2">
        <v>334</v>
      </c>
      <c r="AB1176" s="2">
        <v>-128.44</v>
      </c>
      <c r="AF1176" s="2">
        <v>221.04</v>
      </c>
      <c r="AG1176" s="2">
        <v>632</v>
      </c>
      <c r="AH1176" s="2">
        <v>-410.96000000000004</v>
      </c>
      <c r="AL1176" s="2">
        <v>159.15</v>
      </c>
      <c r="AM1176" s="2">
        <v>51</v>
      </c>
      <c r="AN1176" s="2">
        <v>108.15</v>
      </c>
      <c r="AR1176" s="2">
        <v>77.36</v>
      </c>
      <c r="AS1176" s="2">
        <v>449</v>
      </c>
      <c r="AT1176" s="2">
        <v>-371.64</v>
      </c>
      <c r="AX1176" s="2">
        <v>64.099999999999994</v>
      </c>
      <c r="AY1176" s="2">
        <v>234</v>
      </c>
      <c r="AZ1176" s="2">
        <v>-169.9</v>
      </c>
      <c r="BD1176" s="2">
        <v>33.159999999999997</v>
      </c>
      <c r="BE1176" s="2">
        <v>1425</v>
      </c>
      <c r="BF1176" s="2">
        <v>-1391.84</v>
      </c>
    </row>
    <row r="1177" spans="1:58" x14ac:dyDescent="0.25">
      <c r="A1177" s="7">
        <v>0.81597222222222199</v>
      </c>
      <c r="B1177" s="1">
        <v>217.89230205196969</v>
      </c>
      <c r="C1177" s="2">
        <v>226</v>
      </c>
      <c r="D1177" s="2">
        <v>-8.1076979480303066</v>
      </c>
      <c r="H1177" s="1">
        <v>217.89230205196969</v>
      </c>
      <c r="I1177" s="2">
        <v>78</v>
      </c>
      <c r="J1177" s="2">
        <v>139.89230205196969</v>
      </c>
      <c r="N1177" s="1">
        <v>91.514766861827255</v>
      </c>
      <c r="O1177" s="2">
        <v>479</v>
      </c>
      <c r="P1177" s="2">
        <v>-387.48523313817276</v>
      </c>
      <c r="T1177" s="1">
        <v>52.294152492472726</v>
      </c>
      <c r="U1177" s="2">
        <v>275</v>
      </c>
      <c r="V1177" s="2">
        <v>-222.70584750752727</v>
      </c>
      <c r="Z1177" s="2">
        <v>132.91</v>
      </c>
      <c r="AA1177" s="2">
        <v>466</v>
      </c>
      <c r="AB1177" s="2">
        <v>-333.09000000000003</v>
      </c>
      <c r="AF1177" s="2">
        <v>217.89</v>
      </c>
      <c r="AG1177" s="2">
        <v>632</v>
      </c>
      <c r="AH1177" s="2">
        <v>-414.11</v>
      </c>
      <c r="AL1177" s="2">
        <v>93.69</v>
      </c>
      <c r="AM1177" s="2">
        <v>51</v>
      </c>
      <c r="AN1177" s="2">
        <v>42.69</v>
      </c>
      <c r="AR1177" s="2">
        <v>80.62</v>
      </c>
      <c r="AS1177" s="2">
        <v>2109</v>
      </c>
      <c r="AT1177" s="2">
        <v>-2028.38</v>
      </c>
      <c r="AX1177" s="2">
        <v>67.55</v>
      </c>
      <c r="AY1177" s="2">
        <v>2186</v>
      </c>
      <c r="AZ1177" s="2">
        <v>-2118.4499999999998</v>
      </c>
      <c r="BD1177" s="2">
        <v>30.5</v>
      </c>
      <c r="BE1177" s="2">
        <v>1425</v>
      </c>
      <c r="BF1177" s="2">
        <v>-1394.5</v>
      </c>
    </row>
    <row r="1178" spans="1:58" x14ac:dyDescent="0.25">
      <c r="A1178" s="7">
        <v>0.81666666666666698</v>
      </c>
      <c r="B1178" s="1">
        <v>214.75310611962547</v>
      </c>
      <c r="C1178" s="2">
        <v>226</v>
      </c>
      <c r="D1178" s="2">
        <v>-11.246893880374529</v>
      </c>
      <c r="H1178" s="1">
        <v>214.75310611962547</v>
      </c>
      <c r="I1178" s="2">
        <v>78</v>
      </c>
      <c r="J1178" s="2">
        <v>136.75310611962547</v>
      </c>
      <c r="N1178" s="1">
        <v>92.343835631438935</v>
      </c>
      <c r="O1178" s="2">
        <v>479</v>
      </c>
      <c r="P1178" s="2">
        <v>-386.65616436856106</v>
      </c>
      <c r="T1178" s="1">
        <v>57.983338652298883</v>
      </c>
      <c r="U1178" s="2">
        <v>275</v>
      </c>
      <c r="V1178" s="2">
        <v>-217.01666134770113</v>
      </c>
      <c r="Z1178" s="2">
        <v>122.41</v>
      </c>
      <c r="AA1178" s="2">
        <v>336</v>
      </c>
      <c r="AB1178" s="2">
        <v>-213.59</v>
      </c>
      <c r="AF1178" s="2">
        <v>214.75</v>
      </c>
      <c r="AG1178" s="2">
        <v>632</v>
      </c>
      <c r="AH1178" s="2">
        <v>-417.25</v>
      </c>
      <c r="AL1178" s="2">
        <v>96.64</v>
      </c>
      <c r="AM1178" s="2">
        <v>51</v>
      </c>
      <c r="AN1178" s="2">
        <v>45.64</v>
      </c>
      <c r="AR1178" s="2">
        <v>81.61</v>
      </c>
      <c r="AS1178" s="2">
        <v>2109</v>
      </c>
      <c r="AT1178" s="2">
        <v>-2027.39</v>
      </c>
      <c r="AX1178" s="2">
        <v>68.72</v>
      </c>
      <c r="AY1178" s="2">
        <v>2186</v>
      </c>
      <c r="AZ1178" s="2">
        <v>-2117.2800000000002</v>
      </c>
      <c r="BD1178" s="2">
        <v>30.07</v>
      </c>
      <c r="BE1178" s="2">
        <v>1425</v>
      </c>
      <c r="BF1178" s="2">
        <v>-1394.93</v>
      </c>
    </row>
    <row r="1179" spans="1:58" x14ac:dyDescent="0.25">
      <c r="A1179" s="7">
        <v>0.81736111111111098</v>
      </c>
      <c r="B1179" s="1">
        <v>211.61815457100957</v>
      </c>
      <c r="C1179" s="2">
        <v>226</v>
      </c>
      <c r="D1179" s="2">
        <v>-14.381845428990431</v>
      </c>
      <c r="H1179" s="1">
        <v>205.26960993387925</v>
      </c>
      <c r="I1179" s="2">
        <v>78</v>
      </c>
      <c r="J1179" s="2">
        <v>127.26960993387925</v>
      </c>
      <c r="N1179" s="1">
        <v>88.87962491982401</v>
      </c>
      <c r="O1179" s="2">
        <v>479</v>
      </c>
      <c r="P1179" s="2">
        <v>-390.12037508017602</v>
      </c>
      <c r="T1179" s="1">
        <v>57.136901734172582</v>
      </c>
      <c r="U1179" s="2">
        <v>275</v>
      </c>
      <c r="V1179" s="2">
        <v>-217.86309826582743</v>
      </c>
      <c r="Z1179" s="2">
        <v>126.97</v>
      </c>
      <c r="AA1179" s="2">
        <v>636</v>
      </c>
      <c r="AB1179" s="2">
        <v>-509.03</v>
      </c>
      <c r="AF1179" s="2">
        <v>211.62</v>
      </c>
      <c r="AG1179" s="2">
        <v>632</v>
      </c>
      <c r="AH1179" s="2">
        <v>-420.38</v>
      </c>
      <c r="AL1179" s="2">
        <v>97.34</v>
      </c>
      <c r="AM1179" s="2">
        <v>51</v>
      </c>
      <c r="AN1179" s="2">
        <v>46.34</v>
      </c>
      <c r="AR1179" s="2">
        <v>76.180000000000007</v>
      </c>
      <c r="AS1179" s="2">
        <v>2109</v>
      </c>
      <c r="AT1179" s="2">
        <v>-2032.82</v>
      </c>
      <c r="AX1179" s="2">
        <v>133.32</v>
      </c>
      <c r="AY1179" s="2">
        <v>2186</v>
      </c>
      <c r="AZ1179" s="2">
        <v>-2052.6799999999998</v>
      </c>
      <c r="BD1179" s="2">
        <v>29.63</v>
      </c>
      <c r="BE1179" s="2">
        <v>1425</v>
      </c>
      <c r="BF1179" s="2">
        <v>-1395.37</v>
      </c>
    </row>
    <row r="1180" spans="1:58" x14ac:dyDescent="0.25">
      <c r="A1180" s="7">
        <v>0.81805555555555598</v>
      </c>
      <c r="B1180" s="1">
        <v>208.48760721205142</v>
      </c>
      <c r="C1180" s="2">
        <v>226</v>
      </c>
      <c r="D1180" s="2">
        <v>-17.512392787948585</v>
      </c>
      <c r="H1180" s="1">
        <v>204.31785506781034</v>
      </c>
      <c r="I1180" s="2">
        <v>2171</v>
      </c>
      <c r="J1180" s="2">
        <v>-1966.6821449321897</v>
      </c>
      <c r="N1180" s="1">
        <v>85.479918956941063</v>
      </c>
      <c r="O1180" s="2">
        <v>479</v>
      </c>
      <c r="P1180" s="2">
        <v>-393.52008104305895</v>
      </c>
      <c r="T1180" s="1">
        <v>56.291653947253877</v>
      </c>
      <c r="U1180" s="2">
        <v>275</v>
      </c>
      <c r="V1180" s="2">
        <v>-218.70834605274612</v>
      </c>
      <c r="Z1180" s="2">
        <v>177.21</v>
      </c>
      <c r="AA1180" s="2">
        <v>636</v>
      </c>
      <c r="AB1180" s="2">
        <v>-458.78999999999996</v>
      </c>
      <c r="AF1180" s="2">
        <v>208.49</v>
      </c>
      <c r="AG1180" s="2">
        <v>632</v>
      </c>
      <c r="AH1180" s="2">
        <v>-423.51</v>
      </c>
      <c r="AL1180" s="2">
        <v>114.67</v>
      </c>
      <c r="AM1180" s="2">
        <v>51</v>
      </c>
      <c r="AN1180" s="2">
        <v>63.67</v>
      </c>
      <c r="AR1180" s="2">
        <v>75.06</v>
      </c>
      <c r="AS1180" s="2">
        <v>239</v>
      </c>
      <c r="AT1180" s="2">
        <v>-163.94</v>
      </c>
      <c r="AX1180" s="2">
        <v>116.75</v>
      </c>
      <c r="AY1180" s="2">
        <v>234</v>
      </c>
      <c r="AZ1180" s="2">
        <v>-117.25</v>
      </c>
      <c r="BD1180" s="2">
        <v>31.27</v>
      </c>
      <c r="BE1180" s="2">
        <v>1425</v>
      </c>
      <c r="BF1180" s="2">
        <v>-1393.73</v>
      </c>
    </row>
    <row r="1181" spans="1:58" x14ac:dyDescent="0.25">
      <c r="A1181" s="7">
        <v>0.81874999999999998</v>
      </c>
      <c r="B1181" s="1">
        <v>205.36162797739382</v>
      </c>
      <c r="C1181" s="2">
        <v>226</v>
      </c>
      <c r="D1181" s="2">
        <v>-20.638372022606177</v>
      </c>
      <c r="H1181" s="1">
        <v>201.25439541784596</v>
      </c>
      <c r="I1181" s="2">
        <v>2171</v>
      </c>
      <c r="J1181" s="2">
        <v>-1969.7456045821541</v>
      </c>
      <c r="N1181" s="1">
        <v>82.144651190957532</v>
      </c>
      <c r="O1181" s="2">
        <v>479</v>
      </c>
      <c r="P1181" s="2">
        <v>-396.85534880904248</v>
      </c>
      <c r="T1181" s="1">
        <v>53.394023274122404</v>
      </c>
      <c r="U1181" s="2">
        <v>275</v>
      </c>
      <c r="V1181" s="2">
        <v>-221.60597672587761</v>
      </c>
      <c r="Z1181" s="2">
        <v>174.56</v>
      </c>
      <c r="AA1181" s="2">
        <v>791</v>
      </c>
      <c r="AB1181" s="2">
        <v>-616.44000000000005</v>
      </c>
      <c r="AF1181" s="2">
        <v>205.36</v>
      </c>
      <c r="AG1181" s="2">
        <v>632</v>
      </c>
      <c r="AH1181" s="2">
        <v>-426.64</v>
      </c>
      <c r="AL1181" s="2">
        <v>174.56</v>
      </c>
      <c r="AM1181" s="2">
        <v>51</v>
      </c>
      <c r="AN1181" s="2">
        <v>123.56</v>
      </c>
      <c r="AR1181" s="2">
        <v>154.02000000000001</v>
      </c>
      <c r="AS1181" s="2">
        <v>239</v>
      </c>
      <c r="AT1181" s="2">
        <v>-84.97999999999999</v>
      </c>
      <c r="AX1181" s="2">
        <v>121.16</v>
      </c>
      <c r="AY1181" s="2">
        <v>51</v>
      </c>
      <c r="AZ1181" s="2">
        <v>70.16</v>
      </c>
      <c r="BD1181" s="2">
        <v>32.86</v>
      </c>
      <c r="BE1181" s="2">
        <v>1425</v>
      </c>
      <c r="BF1181" s="2">
        <v>-1392.14</v>
      </c>
    </row>
    <row r="1182" spans="1:58" x14ac:dyDescent="0.25">
      <c r="A1182" s="7">
        <v>0.81944444444444497</v>
      </c>
      <c r="B1182" s="1">
        <v>202.24038512099852</v>
      </c>
      <c r="C1182" s="2">
        <v>226</v>
      </c>
      <c r="D1182" s="2">
        <v>-23.759614879001475</v>
      </c>
      <c r="H1182" s="1">
        <v>127.41144262622907</v>
      </c>
      <c r="I1182" s="2">
        <v>2171</v>
      </c>
      <c r="J1182" s="2">
        <v>-2043.588557373771</v>
      </c>
      <c r="N1182" s="1">
        <v>80.89615404839941</v>
      </c>
      <c r="O1182" s="2">
        <v>479</v>
      </c>
      <c r="P1182" s="2">
        <v>-398.10384595160059</v>
      </c>
      <c r="T1182" s="1">
        <v>44.492884726619678</v>
      </c>
      <c r="U1182" s="2">
        <v>275</v>
      </c>
      <c r="V1182" s="2">
        <v>-230.50711527338032</v>
      </c>
      <c r="Z1182" s="2">
        <v>194.15</v>
      </c>
      <c r="AA1182" s="2">
        <v>791</v>
      </c>
      <c r="AB1182" s="2">
        <v>-596.85</v>
      </c>
      <c r="AF1182" s="2">
        <v>202.24</v>
      </c>
      <c r="AG1182" s="2">
        <v>632</v>
      </c>
      <c r="AH1182" s="2">
        <v>-429.76</v>
      </c>
      <c r="AL1182" s="2">
        <v>149.66</v>
      </c>
      <c r="AM1182" s="2">
        <v>51</v>
      </c>
      <c r="AN1182" s="2">
        <v>98.66</v>
      </c>
      <c r="AR1182" s="2">
        <v>133.47999999999999</v>
      </c>
      <c r="AS1182" s="2">
        <v>239</v>
      </c>
      <c r="AT1182" s="2">
        <v>-105.52000000000001</v>
      </c>
      <c r="AX1182" s="2">
        <v>123.37</v>
      </c>
      <c r="AY1182" s="2">
        <v>51</v>
      </c>
      <c r="AZ1182" s="2">
        <v>72.37</v>
      </c>
      <c r="BD1182" s="2">
        <v>32.36</v>
      </c>
      <c r="BE1182" s="2">
        <v>1425</v>
      </c>
      <c r="BF1182" s="2">
        <v>-1392.64</v>
      </c>
    </row>
    <row r="1183" spans="1:58" x14ac:dyDescent="0.25">
      <c r="A1183" s="7">
        <v>0.82013888888888897</v>
      </c>
      <c r="B1183" s="1">
        <v>199.12405141645496</v>
      </c>
      <c r="C1183" s="2">
        <v>226</v>
      </c>
      <c r="D1183" s="2">
        <v>-26.875948583545039</v>
      </c>
      <c r="H1183" s="1">
        <v>125.44815239236662</v>
      </c>
      <c r="I1183" s="2">
        <v>2171</v>
      </c>
      <c r="J1183" s="2">
        <v>-2045.5518476076334</v>
      </c>
      <c r="N1183" s="1">
        <v>79.649620566581987</v>
      </c>
      <c r="O1183" s="2">
        <v>479</v>
      </c>
      <c r="P1183" s="2">
        <v>-399.35037943341803</v>
      </c>
      <c r="T1183" s="1">
        <v>41.816050797455546</v>
      </c>
      <c r="U1183" s="2">
        <v>275</v>
      </c>
      <c r="V1183" s="2">
        <v>-233.18394920254445</v>
      </c>
      <c r="Z1183" s="2">
        <v>163.28</v>
      </c>
      <c r="AA1183" s="2">
        <v>791</v>
      </c>
      <c r="AB1183" s="2">
        <v>-627.72</v>
      </c>
      <c r="AF1183" s="2">
        <v>199.12</v>
      </c>
      <c r="AG1183" s="2">
        <v>632</v>
      </c>
      <c r="AH1183" s="2">
        <v>-432.88</v>
      </c>
      <c r="AL1183" s="2">
        <v>123.46</v>
      </c>
      <c r="AM1183" s="2">
        <v>51</v>
      </c>
      <c r="AN1183" s="2">
        <v>72.459999999999994</v>
      </c>
      <c r="AR1183" s="2">
        <v>113.5</v>
      </c>
      <c r="AS1183" s="2">
        <v>239</v>
      </c>
      <c r="AT1183" s="2">
        <v>-125.5</v>
      </c>
      <c r="AX1183" s="2">
        <v>109.52</v>
      </c>
      <c r="AY1183" s="2">
        <v>51</v>
      </c>
      <c r="AZ1183" s="2">
        <v>58.519999999999996</v>
      </c>
      <c r="BD1183" s="2">
        <v>31.86</v>
      </c>
      <c r="BE1183" s="2">
        <v>1425</v>
      </c>
      <c r="BF1183" s="2">
        <v>-1393.14</v>
      </c>
    </row>
    <row r="1184" spans="1:58" x14ac:dyDescent="0.25">
      <c r="A1184" s="7">
        <v>0.82083333333333297</v>
      </c>
      <c r="B1184" s="1">
        <v>156.81024349400911</v>
      </c>
      <c r="C1184" s="2">
        <v>441</v>
      </c>
      <c r="D1184" s="2">
        <v>-284.18975650599089</v>
      </c>
      <c r="H1184" s="1">
        <v>117.60768262050679</v>
      </c>
      <c r="I1184" s="2">
        <v>2171</v>
      </c>
      <c r="J1184" s="2">
        <v>-2053.3923173794933</v>
      </c>
      <c r="N1184" s="1">
        <v>119.56781066418192</v>
      </c>
      <c r="O1184" s="2">
        <v>479</v>
      </c>
      <c r="P1184" s="2">
        <v>-359.43218933581807</v>
      </c>
      <c r="T1184" s="1">
        <v>41.162688917177377</v>
      </c>
      <c r="U1184" s="2">
        <v>315</v>
      </c>
      <c r="V1184" s="2">
        <v>-273.83731108282262</v>
      </c>
      <c r="Z1184" s="2">
        <v>158.77000000000001</v>
      </c>
      <c r="AA1184" s="2">
        <v>791</v>
      </c>
      <c r="AB1184" s="2">
        <v>-632.23</v>
      </c>
      <c r="AF1184" s="2">
        <v>196.01</v>
      </c>
      <c r="AG1184" s="2">
        <v>632</v>
      </c>
      <c r="AH1184" s="2">
        <v>-435.99</v>
      </c>
      <c r="AL1184" s="2">
        <v>121.53</v>
      </c>
      <c r="AM1184" s="2">
        <v>51</v>
      </c>
      <c r="AN1184" s="2">
        <v>70.53</v>
      </c>
      <c r="AR1184" s="2">
        <v>105.85</v>
      </c>
      <c r="AS1184" s="2">
        <v>239</v>
      </c>
      <c r="AT1184" s="2">
        <v>-133.15</v>
      </c>
      <c r="AX1184" s="2">
        <v>94.09</v>
      </c>
      <c r="AY1184" s="2">
        <v>51</v>
      </c>
      <c r="AZ1184" s="2">
        <v>43.09</v>
      </c>
      <c r="BD1184" s="2">
        <v>31.36</v>
      </c>
      <c r="BE1184" s="2">
        <v>1425</v>
      </c>
      <c r="BF1184" s="2">
        <v>-1393.64</v>
      </c>
    </row>
    <row r="1185" spans="1:58" x14ac:dyDescent="0.25">
      <c r="A1185" s="7">
        <v>0.82152777777777797</v>
      </c>
      <c r="B1185" s="1">
        <v>154.325461143518</v>
      </c>
      <c r="C1185" s="2">
        <v>441</v>
      </c>
      <c r="D1185" s="2">
        <v>-286.674538856482</v>
      </c>
      <c r="H1185" s="1">
        <v>115.7440958576385</v>
      </c>
      <c r="I1185" s="2">
        <v>2171</v>
      </c>
      <c r="J1185" s="2">
        <v>-2055.2559041423615</v>
      </c>
      <c r="N1185" s="1">
        <v>113.81502759334451</v>
      </c>
      <c r="O1185" s="2">
        <v>479</v>
      </c>
      <c r="P1185" s="2">
        <v>-365.1849724066555</v>
      </c>
      <c r="T1185" s="1">
        <v>52.084843135937334</v>
      </c>
      <c r="U1185" s="2">
        <v>315</v>
      </c>
      <c r="V1185" s="2">
        <v>-262.91515686406268</v>
      </c>
      <c r="Z1185" s="2">
        <v>156.25</v>
      </c>
      <c r="AA1185" s="2">
        <v>791</v>
      </c>
      <c r="AB1185" s="2">
        <v>-634.75</v>
      </c>
      <c r="AF1185" s="2">
        <v>192.91</v>
      </c>
      <c r="AG1185" s="2">
        <v>632</v>
      </c>
      <c r="AH1185" s="2">
        <v>-439.09000000000003</v>
      </c>
      <c r="AL1185" s="2">
        <v>106.1</v>
      </c>
      <c r="AM1185" s="2">
        <v>51</v>
      </c>
      <c r="AN1185" s="2">
        <v>55.099999999999994</v>
      </c>
      <c r="AR1185" s="2">
        <v>104.17</v>
      </c>
      <c r="AS1185" s="2">
        <v>108</v>
      </c>
      <c r="AT1185" s="2">
        <v>-3.8299999999999983</v>
      </c>
      <c r="AX1185" s="2">
        <v>90.67</v>
      </c>
      <c r="AY1185" s="2">
        <v>51</v>
      </c>
      <c r="AZ1185" s="2">
        <v>39.67</v>
      </c>
      <c r="BD1185" s="2">
        <v>27.01</v>
      </c>
      <c r="BE1185" s="2">
        <v>1425</v>
      </c>
      <c r="BF1185" s="2">
        <v>-1397.99</v>
      </c>
    </row>
    <row r="1186" spans="1:58" x14ac:dyDescent="0.25">
      <c r="A1186" s="7">
        <v>0.82222222222222197</v>
      </c>
      <c r="B1186" s="1">
        <v>157.53923335046284</v>
      </c>
      <c r="C1186" s="2">
        <v>441</v>
      </c>
      <c r="D1186" s="2">
        <v>-283.46076664953716</v>
      </c>
      <c r="H1186" s="1">
        <v>125.27216145940417</v>
      </c>
      <c r="I1186" s="2">
        <v>2171</v>
      </c>
      <c r="J1186" s="2">
        <v>-2045.7278385405957</v>
      </c>
      <c r="N1186" s="1">
        <v>127.17022451181941</v>
      </c>
      <c r="O1186" s="2">
        <v>479</v>
      </c>
      <c r="P1186" s="2">
        <v>-351.82977548818059</v>
      </c>
      <c r="T1186" s="1">
        <v>51.247702415210803</v>
      </c>
      <c r="U1186" s="2">
        <v>315</v>
      </c>
      <c r="V1186" s="2">
        <v>-263.75229758478918</v>
      </c>
      <c r="Z1186" s="2">
        <v>159.44</v>
      </c>
      <c r="AA1186" s="2">
        <v>791</v>
      </c>
      <c r="AB1186" s="2">
        <v>-631.55999999999995</v>
      </c>
      <c r="AF1186" s="2">
        <v>189.81</v>
      </c>
      <c r="AG1186" s="2">
        <v>632</v>
      </c>
      <c r="AH1186" s="2">
        <v>-442.19</v>
      </c>
      <c r="AL1186" s="2">
        <v>100.6</v>
      </c>
      <c r="AM1186" s="2">
        <v>51</v>
      </c>
      <c r="AN1186" s="2">
        <v>49.599999999999994</v>
      </c>
      <c r="AR1186" s="2">
        <v>100.6</v>
      </c>
      <c r="AS1186" s="2">
        <v>108</v>
      </c>
      <c r="AT1186" s="2">
        <v>-7.4000000000000057</v>
      </c>
      <c r="AX1186" s="2">
        <v>87.31</v>
      </c>
      <c r="AY1186" s="2">
        <v>51</v>
      </c>
      <c r="AZ1186" s="2">
        <v>36.31</v>
      </c>
      <c r="BD1186" s="2">
        <v>26.57</v>
      </c>
      <c r="BE1186" s="2">
        <v>1425</v>
      </c>
      <c r="BF1186" s="2">
        <v>-1398.43</v>
      </c>
    </row>
    <row r="1187" spans="1:58" x14ac:dyDescent="0.25">
      <c r="A1187" s="7">
        <v>0.82291666666666696</v>
      </c>
      <c r="B1187" s="1">
        <v>154.97049011389836</v>
      </c>
      <c r="C1187" s="2">
        <v>441</v>
      </c>
      <c r="D1187" s="2">
        <v>-286.02950988610166</v>
      </c>
      <c r="H1187" s="1">
        <v>128.83088937179502</v>
      </c>
      <c r="I1187" s="2">
        <v>2171</v>
      </c>
      <c r="J1187" s="2">
        <v>-2042.1691106282051</v>
      </c>
      <c r="N1187" s="1">
        <v>132.56511804923835</v>
      </c>
      <c r="O1187" s="2">
        <v>479</v>
      </c>
      <c r="P1187" s="2">
        <v>-346.43488195076168</v>
      </c>
      <c r="T1187" s="1">
        <v>50.412087145485025</v>
      </c>
      <c r="U1187" s="2">
        <v>315</v>
      </c>
      <c r="V1187" s="2">
        <v>-264.58791285451497</v>
      </c>
      <c r="Z1187" s="2">
        <v>162.44</v>
      </c>
      <c r="AA1187" s="2">
        <v>791</v>
      </c>
      <c r="AB1187" s="2">
        <v>-628.55999999999995</v>
      </c>
      <c r="AF1187" s="2">
        <v>186.71</v>
      </c>
      <c r="AG1187" s="2">
        <v>692</v>
      </c>
      <c r="AH1187" s="2">
        <v>-505.28999999999996</v>
      </c>
      <c r="AL1187" s="2">
        <v>100.82</v>
      </c>
      <c r="AM1187" s="2">
        <v>51</v>
      </c>
      <c r="AN1187" s="2">
        <v>49.819999999999993</v>
      </c>
      <c r="AR1187" s="2">
        <v>136.30000000000001</v>
      </c>
      <c r="AS1187" s="2">
        <v>108</v>
      </c>
      <c r="AT1187" s="2">
        <v>28.300000000000011</v>
      </c>
      <c r="AX1187" s="2">
        <v>78.42</v>
      </c>
      <c r="AY1187" s="2">
        <v>51</v>
      </c>
      <c r="AZ1187" s="2">
        <v>27.42</v>
      </c>
      <c r="BD1187" s="2">
        <v>24.27</v>
      </c>
      <c r="BE1187" s="2">
        <v>1425</v>
      </c>
      <c r="BF1187" s="2">
        <v>-1400.73</v>
      </c>
    </row>
    <row r="1188" spans="1:58" x14ac:dyDescent="0.25">
      <c r="A1188" s="7">
        <v>0.82361111111111096</v>
      </c>
      <c r="B1188" s="1">
        <v>154.24282530370843</v>
      </c>
      <c r="C1188" s="2">
        <v>441</v>
      </c>
      <c r="D1188" s="2">
        <v>-286.7571746962916</v>
      </c>
      <c r="H1188" s="1">
        <v>124.86323953157351</v>
      </c>
      <c r="I1188" s="2">
        <v>2171</v>
      </c>
      <c r="J1188" s="2">
        <v>-2046.1367604684265</v>
      </c>
      <c r="N1188" s="1">
        <v>123.02701542081509</v>
      </c>
      <c r="O1188" s="2">
        <v>479</v>
      </c>
      <c r="P1188" s="2">
        <v>-355.97298457918492</v>
      </c>
      <c r="T1188" s="1">
        <v>49.57805099047772</v>
      </c>
      <c r="U1188" s="2">
        <v>187</v>
      </c>
      <c r="V1188" s="2">
        <v>-137.42194900952228</v>
      </c>
      <c r="Z1188" s="2">
        <v>161.59</v>
      </c>
      <c r="AA1188" s="2">
        <v>791</v>
      </c>
      <c r="AB1188" s="2">
        <v>-629.41</v>
      </c>
      <c r="AF1188" s="2">
        <v>183.62</v>
      </c>
      <c r="AG1188" s="2">
        <v>579</v>
      </c>
      <c r="AH1188" s="2">
        <v>-395.38</v>
      </c>
      <c r="AL1188" s="2">
        <v>84.47</v>
      </c>
      <c r="AM1188" s="2">
        <v>51</v>
      </c>
      <c r="AN1188" s="2">
        <v>33.47</v>
      </c>
      <c r="AR1188" s="2">
        <v>134.04</v>
      </c>
      <c r="AS1188" s="2">
        <v>108</v>
      </c>
      <c r="AT1188" s="2">
        <v>26.039999999999992</v>
      </c>
      <c r="AX1188" s="2">
        <v>95.48</v>
      </c>
      <c r="AY1188" s="2">
        <v>2033</v>
      </c>
      <c r="AZ1188" s="2">
        <v>-1937.52</v>
      </c>
      <c r="BD1188" s="2">
        <v>23.87</v>
      </c>
      <c r="BE1188" s="2">
        <v>1425</v>
      </c>
      <c r="BF1188" s="2">
        <v>-1401.13</v>
      </c>
    </row>
    <row r="1189" spans="1:58" x14ac:dyDescent="0.25">
      <c r="A1189" s="7">
        <v>0.82430555555555596</v>
      </c>
      <c r="B1189" s="1">
        <v>149.8477364981164</v>
      </c>
      <c r="C1189" s="2">
        <v>441</v>
      </c>
      <c r="D1189" s="2">
        <v>-291.15226350188357</v>
      </c>
      <c r="H1189" s="1">
        <v>106.51827052275745</v>
      </c>
      <c r="I1189" s="2">
        <v>2171</v>
      </c>
      <c r="J1189" s="2">
        <v>-2064.4817294772424</v>
      </c>
      <c r="N1189" s="1">
        <v>122.76682026351708</v>
      </c>
      <c r="O1189" s="2">
        <v>256</v>
      </c>
      <c r="P1189" s="2">
        <v>-133.23317973648292</v>
      </c>
      <c r="T1189" s="1">
        <v>48.745649222278843</v>
      </c>
      <c r="U1189" s="2">
        <v>187</v>
      </c>
      <c r="V1189" s="2">
        <v>-138.25435077772116</v>
      </c>
      <c r="Z1189" s="2">
        <v>158.87</v>
      </c>
      <c r="AA1189" s="2">
        <v>791</v>
      </c>
      <c r="AB1189" s="2">
        <v>-632.13</v>
      </c>
      <c r="AF1189" s="2">
        <v>180.54</v>
      </c>
      <c r="AG1189" s="2">
        <v>579</v>
      </c>
      <c r="AH1189" s="2">
        <v>-398.46000000000004</v>
      </c>
      <c r="AL1189" s="2">
        <v>79.44</v>
      </c>
      <c r="AM1189" s="2">
        <v>51</v>
      </c>
      <c r="AN1189" s="2">
        <v>28.439999999999998</v>
      </c>
      <c r="AR1189" s="2">
        <v>142.63</v>
      </c>
      <c r="AS1189" s="2">
        <v>108</v>
      </c>
      <c r="AT1189" s="2">
        <v>34.629999999999995</v>
      </c>
      <c r="AX1189" s="2">
        <v>92.08</v>
      </c>
      <c r="AY1189" s="2">
        <v>2033</v>
      </c>
      <c r="AZ1189" s="2">
        <v>-1940.92</v>
      </c>
      <c r="BD1189" s="2">
        <v>21.66</v>
      </c>
      <c r="BE1189" s="2">
        <v>1425</v>
      </c>
      <c r="BF1189" s="2">
        <v>-1403.34</v>
      </c>
    </row>
    <row r="1190" spans="1:58" x14ac:dyDescent="0.25">
      <c r="A1190" s="7">
        <v>0.82499999999999996</v>
      </c>
      <c r="B1190" s="1">
        <v>166.81497211240927</v>
      </c>
      <c r="C1190" s="2">
        <v>559</v>
      </c>
      <c r="D1190" s="2">
        <v>-392.18502788759076</v>
      </c>
      <c r="H1190" s="1">
        <v>113.57615122547016</v>
      </c>
      <c r="I1190" s="2">
        <v>2171</v>
      </c>
      <c r="J1190" s="2">
        <v>-2057.4238487745297</v>
      </c>
      <c r="N1190" s="1">
        <v>108.25226913677623</v>
      </c>
      <c r="O1190" s="2">
        <v>256</v>
      </c>
      <c r="P1190" s="2">
        <v>-147.74773086322375</v>
      </c>
      <c r="T1190" s="1">
        <v>49.689566161143205</v>
      </c>
      <c r="U1190" s="2">
        <v>187</v>
      </c>
      <c r="V1190" s="2">
        <v>-137.3104338388568</v>
      </c>
      <c r="Z1190" s="2">
        <v>150.84</v>
      </c>
      <c r="AA1190" s="2">
        <v>791</v>
      </c>
      <c r="AB1190" s="2">
        <v>-640.16</v>
      </c>
      <c r="AF1190" s="2">
        <v>177.46</v>
      </c>
      <c r="AG1190" s="2">
        <v>579</v>
      </c>
      <c r="AH1190" s="2">
        <v>-401.53999999999996</v>
      </c>
      <c r="AL1190" s="2">
        <v>78.08</v>
      </c>
      <c r="AM1190" s="2">
        <v>51</v>
      </c>
      <c r="AN1190" s="2">
        <v>27.08</v>
      </c>
      <c r="AR1190" s="2">
        <v>141.97</v>
      </c>
      <c r="AS1190" s="2">
        <v>108</v>
      </c>
      <c r="AT1190" s="2">
        <v>33.97</v>
      </c>
      <c r="AX1190" s="2">
        <v>88.73</v>
      </c>
      <c r="AY1190" s="2">
        <v>2149</v>
      </c>
      <c r="AZ1190" s="2">
        <v>-2060.27</v>
      </c>
      <c r="BD1190" s="2">
        <v>21.3</v>
      </c>
      <c r="BE1190" s="2">
        <v>1425</v>
      </c>
      <c r="BF1190" s="2">
        <v>-1403.7</v>
      </c>
    </row>
    <row r="1191" spans="1:58" x14ac:dyDescent="0.25">
      <c r="A1191" s="7">
        <v>0.82569444444444495</v>
      </c>
      <c r="B1191" s="1">
        <v>162.18503685545465</v>
      </c>
      <c r="C1191" s="2">
        <v>559</v>
      </c>
      <c r="D1191" s="2">
        <v>-396.81496314454535</v>
      </c>
      <c r="H1191" s="1">
        <v>108.12335790363643</v>
      </c>
      <c r="I1191" s="2">
        <v>2171</v>
      </c>
      <c r="J1191" s="2">
        <v>-2062.8766420963634</v>
      </c>
      <c r="N1191" s="1">
        <v>116.84298354102648</v>
      </c>
      <c r="O1191" s="2">
        <v>216</v>
      </c>
      <c r="P1191" s="2">
        <v>-99.157016458973516</v>
      </c>
      <c r="T1191" s="1">
        <v>41.854203059472177</v>
      </c>
      <c r="U1191" s="2">
        <v>187</v>
      </c>
      <c r="V1191" s="2">
        <v>-145.14579694052782</v>
      </c>
      <c r="Z1191" s="2">
        <v>149.97999999999999</v>
      </c>
      <c r="AA1191" s="2">
        <v>791</v>
      </c>
      <c r="AB1191" s="2">
        <v>-641.02</v>
      </c>
      <c r="AF1191" s="2">
        <v>174.39</v>
      </c>
      <c r="AG1191" s="2">
        <v>579</v>
      </c>
      <c r="AH1191" s="2">
        <v>-404.61</v>
      </c>
      <c r="AL1191" s="2">
        <v>74.989999999999995</v>
      </c>
      <c r="AM1191" s="2">
        <v>51</v>
      </c>
      <c r="AN1191" s="2">
        <v>23.989999999999995</v>
      </c>
      <c r="AR1191" s="2">
        <v>146.49</v>
      </c>
      <c r="AS1191" s="2">
        <v>108</v>
      </c>
      <c r="AT1191" s="2">
        <v>38.490000000000009</v>
      </c>
      <c r="AX1191" s="2">
        <v>88.94</v>
      </c>
      <c r="AY1191" s="2">
        <v>197</v>
      </c>
      <c r="AZ1191" s="2">
        <v>-108.06</v>
      </c>
      <c r="BD1191" s="2">
        <v>19.18</v>
      </c>
      <c r="BE1191" s="2">
        <v>1425</v>
      </c>
      <c r="BF1191" s="2">
        <v>-1405.82</v>
      </c>
    </row>
    <row r="1192" spans="1:58" x14ac:dyDescent="0.25">
      <c r="A1192" s="7">
        <v>0.82638888888888895</v>
      </c>
      <c r="B1192" s="1">
        <v>159.33596561902337</v>
      </c>
      <c r="C1192" s="2">
        <v>559</v>
      </c>
      <c r="D1192" s="2">
        <v>-399.66403438097666</v>
      </c>
      <c r="H1192" s="1">
        <v>104.51068712645618</v>
      </c>
      <c r="I1192" s="2">
        <v>2171</v>
      </c>
      <c r="J1192" s="2">
        <v>-2066.4893128735439</v>
      </c>
      <c r="N1192" s="1">
        <v>171.32899528927243</v>
      </c>
      <c r="O1192" s="2">
        <v>216</v>
      </c>
      <c r="P1192" s="2">
        <v>-44.671004710727573</v>
      </c>
      <c r="T1192" s="1">
        <v>77.098047880172601</v>
      </c>
      <c r="U1192" s="2">
        <v>247</v>
      </c>
      <c r="V1192" s="2">
        <v>-169.9019521198274</v>
      </c>
      <c r="Z1192" s="2">
        <v>147.34</v>
      </c>
      <c r="AA1192" s="2">
        <v>791</v>
      </c>
      <c r="AB1192" s="2">
        <v>-643.66</v>
      </c>
      <c r="AF1192" s="2">
        <v>171.33</v>
      </c>
      <c r="AG1192" s="2">
        <v>393</v>
      </c>
      <c r="AH1192" s="2">
        <v>-221.67</v>
      </c>
      <c r="AL1192" s="2">
        <v>73.67</v>
      </c>
      <c r="AM1192" s="2">
        <v>313</v>
      </c>
      <c r="AN1192" s="2">
        <v>-239.32999999999998</v>
      </c>
      <c r="AR1192" s="2">
        <v>137.06</v>
      </c>
      <c r="AS1192" s="2">
        <v>108</v>
      </c>
      <c r="AT1192" s="2">
        <v>29.060000000000002</v>
      </c>
      <c r="AX1192" s="2">
        <v>114.79</v>
      </c>
      <c r="AY1192" s="2">
        <v>197</v>
      </c>
      <c r="AZ1192" s="2">
        <v>-82.21</v>
      </c>
      <c r="BD1192" s="2">
        <v>18.850000000000001</v>
      </c>
      <c r="BE1192" s="2">
        <v>1425</v>
      </c>
      <c r="BF1192" s="2">
        <v>-1406.15</v>
      </c>
    </row>
    <row r="1193" spans="1:58" x14ac:dyDescent="0.25">
      <c r="A1193" s="7">
        <v>0.82708333333333295</v>
      </c>
      <c r="B1193" s="1">
        <v>168.27241545406642</v>
      </c>
      <c r="C1193" s="2">
        <v>559</v>
      </c>
      <c r="D1193" s="2">
        <v>-390.72758454593361</v>
      </c>
      <c r="H1193" s="1">
        <v>139.66610482687511</v>
      </c>
      <c r="I1193" s="2">
        <v>2171</v>
      </c>
      <c r="J1193" s="2">
        <v>-2031.3338951731248</v>
      </c>
      <c r="N1193" s="1">
        <v>149.7624497541191</v>
      </c>
      <c r="O1193" s="2">
        <v>216</v>
      </c>
      <c r="P1193" s="2">
        <v>-66.237550245880897</v>
      </c>
      <c r="T1193" s="1">
        <v>53.84717294530126</v>
      </c>
      <c r="U1193" s="2">
        <v>247</v>
      </c>
      <c r="V1193" s="2">
        <v>-193.15282705469875</v>
      </c>
      <c r="Z1193" s="2">
        <v>168.27</v>
      </c>
      <c r="AA1193" s="2">
        <v>791</v>
      </c>
      <c r="AB1193" s="2">
        <v>-622.73</v>
      </c>
      <c r="AF1193" s="2">
        <v>168.27</v>
      </c>
      <c r="AG1193" s="2">
        <v>393</v>
      </c>
      <c r="AH1193" s="2">
        <v>-224.73</v>
      </c>
      <c r="AL1193" s="2">
        <v>74.040000000000006</v>
      </c>
      <c r="AM1193" s="2">
        <v>313</v>
      </c>
      <c r="AN1193" s="2">
        <v>-238.95999999999998</v>
      </c>
      <c r="AR1193" s="2">
        <v>134.62</v>
      </c>
      <c r="AS1193" s="2">
        <v>108</v>
      </c>
      <c r="AT1193" s="2">
        <v>26.620000000000005</v>
      </c>
      <c r="AX1193" s="2">
        <v>106.01</v>
      </c>
      <c r="AY1193" s="2">
        <v>197</v>
      </c>
      <c r="AZ1193" s="2">
        <v>-90.99</v>
      </c>
      <c r="BD1193" s="2">
        <v>20.190000000000001</v>
      </c>
      <c r="BE1193" s="2">
        <v>1395</v>
      </c>
      <c r="BF1193" s="2">
        <v>-1374.81</v>
      </c>
    </row>
    <row r="1194" spans="1:58" x14ac:dyDescent="0.25">
      <c r="A1194" s="7">
        <v>0.82777777777777795</v>
      </c>
      <c r="B1194" s="1">
        <v>165.22301231994823</v>
      </c>
      <c r="C1194" s="2">
        <v>414</v>
      </c>
      <c r="D1194" s="2">
        <v>-248.77698768005177</v>
      </c>
      <c r="H1194" s="1">
        <v>137.13510022555698</v>
      </c>
      <c r="I1194" s="2">
        <v>2378</v>
      </c>
      <c r="J1194" s="2">
        <v>-2240.8648997744431</v>
      </c>
      <c r="N1194" s="1">
        <v>150.35294121115285</v>
      </c>
      <c r="O1194" s="2">
        <v>216</v>
      </c>
      <c r="P1194" s="2">
        <v>-65.647058788847147</v>
      </c>
      <c r="T1194" s="1">
        <v>44.610213326386024</v>
      </c>
      <c r="U1194" s="2">
        <v>247</v>
      </c>
      <c r="V1194" s="2">
        <v>-202.38978667361397</v>
      </c>
      <c r="Z1194" s="2">
        <v>165.22</v>
      </c>
      <c r="AA1194" s="2">
        <v>791</v>
      </c>
      <c r="AB1194" s="2">
        <v>-625.78</v>
      </c>
      <c r="AF1194" s="2">
        <v>165.22</v>
      </c>
      <c r="AG1194" s="2">
        <v>393</v>
      </c>
      <c r="AH1194" s="2">
        <v>-227.78</v>
      </c>
      <c r="AL1194" s="2">
        <v>71.05</v>
      </c>
      <c r="AM1194" s="2">
        <v>313</v>
      </c>
      <c r="AN1194" s="2">
        <v>-241.95</v>
      </c>
      <c r="AR1194" s="2">
        <v>132.18</v>
      </c>
      <c r="AS1194" s="2">
        <v>108</v>
      </c>
      <c r="AT1194" s="2">
        <v>24.180000000000007</v>
      </c>
      <c r="AX1194" s="2">
        <v>102.44</v>
      </c>
      <c r="AY1194" s="2">
        <v>197</v>
      </c>
      <c r="AZ1194" s="2">
        <v>-94.56</v>
      </c>
      <c r="BD1194" s="2">
        <v>18.170000000000002</v>
      </c>
      <c r="BE1194" s="2">
        <v>1290</v>
      </c>
      <c r="BF1194" s="2">
        <v>-1271.83</v>
      </c>
    </row>
    <row r="1195" spans="1:58" x14ac:dyDescent="0.25">
      <c r="A1195" s="7">
        <v>0.82847222222222205</v>
      </c>
      <c r="B1195" s="1">
        <v>162.18103287032457</v>
      </c>
      <c r="C1195" s="2">
        <v>414</v>
      </c>
      <c r="D1195" s="2">
        <v>-251.81896712967543</v>
      </c>
      <c r="H1195" s="1">
        <v>157.31560188421486</v>
      </c>
      <c r="I1195" s="2">
        <v>2378</v>
      </c>
      <c r="J1195" s="2">
        <v>-2220.6843981157854</v>
      </c>
      <c r="N1195" s="1">
        <v>149.20655024069862</v>
      </c>
      <c r="O1195" s="2">
        <v>216</v>
      </c>
      <c r="P1195" s="2">
        <v>-66.793449759301382</v>
      </c>
      <c r="T1195" s="1">
        <v>45.410689203690886</v>
      </c>
      <c r="U1195" s="2">
        <v>247</v>
      </c>
      <c r="V1195" s="2">
        <v>-201.58931079630912</v>
      </c>
      <c r="Z1195" s="2">
        <v>162.18</v>
      </c>
      <c r="AA1195" s="2">
        <v>775</v>
      </c>
      <c r="AB1195" s="2">
        <v>-612.81999999999994</v>
      </c>
      <c r="AF1195" s="2">
        <v>162.18</v>
      </c>
      <c r="AG1195" s="2">
        <v>393</v>
      </c>
      <c r="AH1195" s="2">
        <v>-230.82</v>
      </c>
      <c r="AL1195" s="2">
        <v>90.82</v>
      </c>
      <c r="AM1195" s="2">
        <v>313</v>
      </c>
      <c r="AN1195" s="2">
        <v>-222.18</v>
      </c>
      <c r="AR1195" s="2">
        <v>129.74</v>
      </c>
      <c r="AS1195" s="2">
        <v>108</v>
      </c>
      <c r="AT1195" s="2">
        <v>21.740000000000009</v>
      </c>
      <c r="AX1195" s="2">
        <v>116.77</v>
      </c>
      <c r="AY1195" s="2">
        <v>197</v>
      </c>
      <c r="AZ1195" s="2">
        <v>-80.23</v>
      </c>
      <c r="BD1195" s="2">
        <v>14.6</v>
      </c>
      <c r="BE1195" s="2">
        <v>1290</v>
      </c>
      <c r="BF1195" s="2">
        <v>-1275.4000000000001</v>
      </c>
    </row>
    <row r="1196" spans="1:58" x14ac:dyDescent="0.25">
      <c r="A1196" s="7">
        <v>0.82916666666666705</v>
      </c>
      <c r="B1196" s="1">
        <v>159.14673238139619</v>
      </c>
      <c r="C1196" s="2">
        <v>414</v>
      </c>
      <c r="D1196" s="2">
        <v>-254.85326761860381</v>
      </c>
      <c r="H1196" s="1">
        <v>155.96379773376827</v>
      </c>
      <c r="I1196" s="2">
        <v>2378</v>
      </c>
      <c r="J1196" s="2">
        <v>-2222.0362022662316</v>
      </c>
      <c r="N1196" s="1">
        <v>146.41499379088449</v>
      </c>
      <c r="O1196" s="2">
        <v>216</v>
      </c>
      <c r="P1196" s="2">
        <v>-69.585006209115505</v>
      </c>
      <c r="T1196" s="1">
        <v>44.561085066790945</v>
      </c>
      <c r="U1196" s="2">
        <v>247</v>
      </c>
      <c r="V1196" s="2">
        <v>-202.43891493320905</v>
      </c>
      <c r="Z1196" s="2">
        <v>159.15</v>
      </c>
      <c r="AA1196" s="2">
        <v>775</v>
      </c>
      <c r="AB1196" s="2">
        <v>-615.85</v>
      </c>
      <c r="AF1196" s="2">
        <v>159.15</v>
      </c>
      <c r="AG1196" s="2">
        <v>393</v>
      </c>
      <c r="AH1196" s="2">
        <v>-233.85</v>
      </c>
      <c r="AL1196" s="2">
        <v>89.12</v>
      </c>
      <c r="AM1196" s="2">
        <v>313</v>
      </c>
      <c r="AN1196" s="2">
        <v>-223.88</v>
      </c>
      <c r="AR1196" s="2">
        <v>108.22</v>
      </c>
      <c r="AS1196" s="2">
        <v>108</v>
      </c>
      <c r="AT1196" s="2">
        <v>0.21999999999999886</v>
      </c>
      <c r="AX1196" s="2">
        <v>111.4</v>
      </c>
      <c r="AY1196" s="2">
        <v>197</v>
      </c>
      <c r="AZ1196" s="2">
        <v>-85.6</v>
      </c>
      <c r="BD1196" s="2">
        <v>14.32</v>
      </c>
      <c r="BE1196" s="2">
        <v>1290</v>
      </c>
      <c r="BF1196" s="2">
        <v>-1275.68</v>
      </c>
    </row>
    <row r="1197" spans="1:58" x14ac:dyDescent="0.25">
      <c r="A1197" s="7">
        <v>0.82986111111111105</v>
      </c>
      <c r="B1197" s="1">
        <v>156.12037482978536</v>
      </c>
      <c r="C1197" s="2">
        <v>414</v>
      </c>
      <c r="D1197" s="2">
        <v>-257.87962517021464</v>
      </c>
      <c r="H1197" s="1">
        <v>149.87555983659396</v>
      </c>
      <c r="I1197" s="2">
        <v>2378</v>
      </c>
      <c r="J1197" s="2">
        <v>-2228.1244401634062</v>
      </c>
      <c r="N1197" s="1">
        <v>142.06954109510468</v>
      </c>
      <c r="O1197" s="2">
        <v>216</v>
      </c>
      <c r="P1197" s="2">
        <v>-73.930458904895318</v>
      </c>
      <c r="T1197" s="1">
        <v>43.713704952339903</v>
      </c>
      <c r="U1197" s="2">
        <v>247</v>
      </c>
      <c r="V1197" s="2">
        <v>-203.2862950476601</v>
      </c>
      <c r="Z1197" s="2">
        <v>156.12</v>
      </c>
      <c r="AA1197" s="2">
        <v>775</v>
      </c>
      <c r="AB1197" s="2">
        <v>-618.88</v>
      </c>
      <c r="AF1197" s="2">
        <v>156.12</v>
      </c>
      <c r="AG1197" s="2">
        <v>393</v>
      </c>
      <c r="AH1197" s="2">
        <v>-236.88</v>
      </c>
      <c r="AL1197" s="2">
        <v>90.55</v>
      </c>
      <c r="AM1197" s="2">
        <v>313</v>
      </c>
      <c r="AN1197" s="2">
        <v>-222.45</v>
      </c>
      <c r="AR1197" s="2">
        <v>71.819999999999993</v>
      </c>
      <c r="AS1197" s="2">
        <v>108</v>
      </c>
      <c r="AT1197" s="2">
        <v>-36.180000000000007</v>
      </c>
      <c r="AX1197" s="2">
        <v>137.38999999999999</v>
      </c>
      <c r="AY1197" s="2">
        <v>197</v>
      </c>
      <c r="AZ1197" s="2">
        <v>-59.610000000000014</v>
      </c>
      <c r="BD1197" s="2">
        <v>12.49</v>
      </c>
      <c r="BE1197" s="2">
        <v>1290</v>
      </c>
      <c r="BF1197" s="2">
        <v>-1277.51</v>
      </c>
    </row>
    <row r="1198" spans="1:58" x14ac:dyDescent="0.25">
      <c r="A1198" s="7">
        <v>0.83055555555555605</v>
      </c>
      <c r="B1198" s="1">
        <v>153.10223332176912</v>
      </c>
      <c r="C1198" s="2">
        <v>414</v>
      </c>
      <c r="D1198" s="2">
        <v>-260.89776667823088</v>
      </c>
      <c r="H1198" s="1">
        <v>146.97814398889838</v>
      </c>
      <c r="I1198" s="2">
        <v>2378</v>
      </c>
      <c r="J1198" s="2">
        <v>-2231.0218560111016</v>
      </c>
      <c r="N1198" s="1">
        <v>139.32303232280989</v>
      </c>
      <c r="O1198" s="2">
        <v>216</v>
      </c>
      <c r="P1198" s="2">
        <v>-76.676967677190106</v>
      </c>
      <c r="T1198" s="1">
        <v>42.868625330095362</v>
      </c>
      <c r="U1198" s="2">
        <v>247</v>
      </c>
      <c r="V1198" s="2">
        <v>-204.13137466990463</v>
      </c>
      <c r="Z1198" s="2">
        <v>153.1</v>
      </c>
      <c r="AA1198" s="2">
        <v>775</v>
      </c>
      <c r="AB1198" s="2">
        <v>-621.9</v>
      </c>
      <c r="AF1198" s="2">
        <v>153.1</v>
      </c>
      <c r="AG1198" s="2">
        <v>393</v>
      </c>
      <c r="AH1198" s="2">
        <v>-239.9</v>
      </c>
      <c r="AL1198" s="2">
        <v>102.58</v>
      </c>
      <c r="AM1198" s="2">
        <v>313</v>
      </c>
      <c r="AN1198" s="2">
        <v>-210.42000000000002</v>
      </c>
      <c r="AR1198" s="2">
        <v>75.02</v>
      </c>
      <c r="AS1198" s="2">
        <v>108</v>
      </c>
      <c r="AT1198" s="2">
        <v>-32.980000000000004</v>
      </c>
      <c r="AX1198" s="2">
        <v>143.91999999999999</v>
      </c>
      <c r="AY1198" s="2">
        <v>197</v>
      </c>
      <c r="AZ1198" s="2">
        <v>-53.080000000000013</v>
      </c>
      <c r="BD1198" s="2">
        <v>13.78</v>
      </c>
      <c r="BE1198" s="2">
        <v>1290</v>
      </c>
      <c r="BF1198" s="2">
        <v>-1276.22</v>
      </c>
    </row>
    <row r="1199" spans="1:58" x14ac:dyDescent="0.25">
      <c r="A1199" s="7">
        <v>0.83125000000000004</v>
      </c>
      <c r="B1199" s="1">
        <v>150.09259054527615</v>
      </c>
      <c r="C1199" s="2">
        <v>414</v>
      </c>
      <c r="D1199" s="2">
        <v>-263.90740945472385</v>
      </c>
      <c r="H1199" s="1">
        <v>112.56944290895713</v>
      </c>
      <c r="I1199" s="2">
        <v>2497</v>
      </c>
      <c r="J1199" s="2">
        <v>-2384.4305570910428</v>
      </c>
      <c r="N1199" s="1">
        <v>135.08333149074858</v>
      </c>
      <c r="O1199" s="2">
        <v>216</v>
      </c>
      <c r="P1199" s="2">
        <v>-80.916668509251423</v>
      </c>
      <c r="T1199" s="1">
        <v>36.022221730866278</v>
      </c>
      <c r="U1199" s="2">
        <v>247</v>
      </c>
      <c r="V1199" s="2">
        <v>-210.97777826913372</v>
      </c>
      <c r="Z1199" s="2">
        <v>150.09</v>
      </c>
      <c r="AA1199" s="2">
        <v>775</v>
      </c>
      <c r="AB1199" s="2">
        <v>-624.91</v>
      </c>
      <c r="AF1199" s="2">
        <v>150.09</v>
      </c>
      <c r="AG1199" s="2">
        <v>393</v>
      </c>
      <c r="AH1199" s="2">
        <v>-242.91</v>
      </c>
      <c r="AL1199" s="2">
        <v>96.06</v>
      </c>
      <c r="AM1199" s="2">
        <v>424</v>
      </c>
      <c r="AN1199" s="2">
        <v>-327.94</v>
      </c>
      <c r="AR1199" s="2">
        <v>81.05</v>
      </c>
      <c r="AS1199" s="2">
        <v>138</v>
      </c>
      <c r="AT1199" s="2">
        <v>-56.95</v>
      </c>
      <c r="AX1199" s="2">
        <v>142.59</v>
      </c>
      <c r="AY1199" s="2">
        <v>197</v>
      </c>
      <c r="AZ1199" s="2">
        <v>-54.41</v>
      </c>
      <c r="BD1199" s="2">
        <v>13.51</v>
      </c>
      <c r="BE1199" s="2">
        <v>379</v>
      </c>
      <c r="BF1199" s="2">
        <v>-365.49</v>
      </c>
    </row>
    <row r="1200" spans="1:58" x14ac:dyDescent="0.25">
      <c r="A1200" s="7">
        <v>0.83194444444444404</v>
      </c>
      <c r="B1200" s="1">
        <v>147.09173924589766</v>
      </c>
      <c r="C1200" s="2">
        <v>414</v>
      </c>
      <c r="D1200" s="2">
        <v>-266.90826075410234</v>
      </c>
      <c r="H1200" s="1">
        <v>110.31880443442324</v>
      </c>
      <c r="I1200" s="2">
        <v>2497</v>
      </c>
      <c r="J1200" s="2">
        <v>-2386.6811955655767</v>
      </c>
      <c r="N1200" s="1">
        <v>132.38256532130791</v>
      </c>
      <c r="O1200" s="2">
        <v>216</v>
      </c>
      <c r="P1200" s="2">
        <v>-83.617434678692092</v>
      </c>
      <c r="T1200" s="1">
        <v>44.127521773769303</v>
      </c>
      <c r="U1200" s="2">
        <v>319</v>
      </c>
      <c r="V1200" s="2">
        <v>-274.87247822623067</v>
      </c>
      <c r="Z1200" s="2">
        <v>147.09</v>
      </c>
      <c r="AA1200" s="2">
        <v>775</v>
      </c>
      <c r="AB1200" s="2">
        <v>-627.91</v>
      </c>
      <c r="AF1200" s="2">
        <v>147.09</v>
      </c>
      <c r="AG1200" s="2">
        <v>393</v>
      </c>
      <c r="AH1200" s="2">
        <v>-245.91</v>
      </c>
      <c r="AL1200" s="2">
        <v>98.55</v>
      </c>
      <c r="AM1200" s="2">
        <v>424</v>
      </c>
      <c r="AN1200" s="2">
        <v>-325.45</v>
      </c>
      <c r="AR1200" s="2">
        <v>80.900000000000006</v>
      </c>
      <c r="AS1200" s="2">
        <v>138</v>
      </c>
      <c r="AT1200" s="2">
        <v>-57.099999999999994</v>
      </c>
      <c r="AX1200" s="2">
        <v>129.44</v>
      </c>
      <c r="AY1200" s="2">
        <v>197</v>
      </c>
      <c r="AZ1200" s="2">
        <v>-67.56</v>
      </c>
      <c r="BD1200" s="2">
        <v>13.24</v>
      </c>
      <c r="BE1200" s="2">
        <v>484</v>
      </c>
      <c r="BF1200" s="2">
        <v>-470.76</v>
      </c>
    </row>
    <row r="1201" spans="1:58" x14ac:dyDescent="0.25">
      <c r="A1201" s="7">
        <v>0.83263888888888904</v>
      </c>
      <c r="B1201" s="1">
        <v>144.09998272819789</v>
      </c>
      <c r="C1201" s="2">
        <v>296</v>
      </c>
      <c r="D1201" s="2">
        <v>-151.90001727180211</v>
      </c>
      <c r="H1201" s="1">
        <v>106.63398721886645</v>
      </c>
      <c r="I1201" s="2">
        <v>2497</v>
      </c>
      <c r="J1201" s="2">
        <v>-2390.3660127811336</v>
      </c>
      <c r="N1201" s="1">
        <v>83.577989982354779</v>
      </c>
      <c r="O1201" s="2">
        <v>216</v>
      </c>
      <c r="P1201" s="2">
        <v>-132.42201001764522</v>
      </c>
      <c r="T1201" s="1">
        <v>44.670994645741352</v>
      </c>
      <c r="U1201" s="2">
        <v>319</v>
      </c>
      <c r="V1201" s="2">
        <v>-274.32900535425864</v>
      </c>
      <c r="Z1201" s="2">
        <v>144.1</v>
      </c>
      <c r="AA1201" s="2">
        <v>620</v>
      </c>
      <c r="AB1201" s="2">
        <v>-475.9</v>
      </c>
      <c r="AF1201" s="2">
        <v>144.1</v>
      </c>
      <c r="AG1201" s="2">
        <v>393</v>
      </c>
      <c r="AH1201" s="2">
        <v>-248.9</v>
      </c>
      <c r="AL1201" s="2">
        <v>83.58</v>
      </c>
      <c r="AM1201" s="2">
        <v>424</v>
      </c>
      <c r="AN1201" s="2">
        <v>-340.42</v>
      </c>
      <c r="AR1201" s="2">
        <v>76.37</v>
      </c>
      <c r="AS1201" s="2">
        <v>138</v>
      </c>
      <c r="AT1201" s="2">
        <v>-61.629999999999995</v>
      </c>
      <c r="AX1201" s="2">
        <v>131.13</v>
      </c>
      <c r="AY1201" s="2">
        <v>197</v>
      </c>
      <c r="AZ1201" s="2">
        <v>-65.87</v>
      </c>
      <c r="BD1201" s="2">
        <v>11.53</v>
      </c>
      <c r="BE1201" s="2">
        <v>184</v>
      </c>
      <c r="BF1201" s="2">
        <v>-172.47</v>
      </c>
    </row>
    <row r="1202" spans="1:58" x14ac:dyDescent="0.25">
      <c r="A1202" s="7">
        <v>0.83333333333333304</v>
      </c>
      <c r="B1202" s="1">
        <v>141.11763538368189</v>
      </c>
      <c r="C1202" s="2">
        <v>296</v>
      </c>
      <c r="D1202" s="2">
        <v>-154.88236461631811</v>
      </c>
      <c r="H1202" s="1">
        <v>73.381170399514588</v>
      </c>
      <c r="I1202" s="2">
        <v>2497</v>
      </c>
      <c r="J1202" s="2">
        <v>-2423.6188296004852</v>
      </c>
      <c r="N1202" s="1">
        <v>81.848228522535493</v>
      </c>
      <c r="O1202" s="2">
        <v>216</v>
      </c>
      <c r="P1202" s="2">
        <v>-134.15177147746451</v>
      </c>
      <c r="T1202" s="1">
        <v>43.746466968941384</v>
      </c>
      <c r="U1202" s="2">
        <v>427</v>
      </c>
      <c r="V1202" s="2">
        <v>-383.25353303105862</v>
      </c>
      <c r="Z1202" s="2">
        <v>132.65</v>
      </c>
      <c r="AA1202" s="2">
        <v>620</v>
      </c>
      <c r="AB1202" s="2">
        <v>-487.35</v>
      </c>
      <c r="AF1202" s="2">
        <v>141.12</v>
      </c>
      <c r="AG1202" s="2">
        <v>368</v>
      </c>
      <c r="AH1202" s="2">
        <v>-226.88</v>
      </c>
      <c r="AL1202" s="2">
        <v>129.83000000000001</v>
      </c>
      <c r="AM1202" s="2">
        <v>633</v>
      </c>
      <c r="AN1202" s="2">
        <v>-503.16999999999996</v>
      </c>
      <c r="AR1202" s="2">
        <v>46.57</v>
      </c>
      <c r="AS1202" s="2">
        <v>138</v>
      </c>
      <c r="AT1202" s="2">
        <v>-91.43</v>
      </c>
      <c r="AX1202" s="2">
        <v>135.47</v>
      </c>
      <c r="AY1202" s="2">
        <v>197</v>
      </c>
      <c r="AZ1202" s="2">
        <v>-61.53</v>
      </c>
      <c r="BD1202" s="2">
        <v>14.11</v>
      </c>
      <c r="BE1202" s="2">
        <v>184</v>
      </c>
      <c r="BF1202" s="2">
        <v>-169.89</v>
      </c>
    </row>
    <row r="1203" spans="1:58" x14ac:dyDescent="0.25">
      <c r="A1203" s="7">
        <v>0.83402777777777803</v>
      </c>
      <c r="B1203" s="1">
        <v>138.14502324683815</v>
      </c>
      <c r="C1203" s="2">
        <v>296</v>
      </c>
      <c r="D1203" s="2">
        <v>-157.85497675316185</v>
      </c>
      <c r="H1203" s="1">
        <v>67.691061390950708</v>
      </c>
      <c r="I1203" s="2">
        <v>2497</v>
      </c>
      <c r="J1203" s="2">
        <v>-2429.3089386090492</v>
      </c>
      <c r="N1203" s="1">
        <v>77.361213018229378</v>
      </c>
      <c r="O1203" s="2">
        <v>216</v>
      </c>
      <c r="P1203" s="2">
        <v>-138.63878698177064</v>
      </c>
      <c r="T1203" s="1">
        <v>34.536255811709538</v>
      </c>
      <c r="U1203" s="2">
        <v>427</v>
      </c>
      <c r="V1203" s="2">
        <v>-392.46374418829043</v>
      </c>
      <c r="Z1203" s="2">
        <v>129.86000000000001</v>
      </c>
      <c r="AA1203" s="2">
        <v>620</v>
      </c>
      <c r="AB1203" s="2">
        <v>-490.14</v>
      </c>
      <c r="AF1203" s="2">
        <v>138.15</v>
      </c>
      <c r="AG1203" s="2">
        <v>393</v>
      </c>
      <c r="AH1203" s="2">
        <v>-254.85</v>
      </c>
      <c r="AL1203" s="2">
        <v>127.09</v>
      </c>
      <c r="AM1203" s="2">
        <v>633</v>
      </c>
      <c r="AN1203" s="2">
        <v>-505.90999999999997</v>
      </c>
      <c r="AR1203" s="2">
        <v>45.59</v>
      </c>
      <c r="AS1203" s="2">
        <v>78</v>
      </c>
      <c r="AT1203" s="2">
        <v>-32.409999999999997</v>
      </c>
      <c r="AX1203" s="2">
        <v>132.62</v>
      </c>
      <c r="AY1203" s="2">
        <v>197</v>
      </c>
      <c r="AZ1203" s="2">
        <v>-64.38</v>
      </c>
      <c r="BD1203" s="2">
        <v>12.43</v>
      </c>
      <c r="BE1203" s="2">
        <v>184</v>
      </c>
      <c r="BF1203" s="2">
        <v>-171.57</v>
      </c>
    </row>
    <row r="1204" spans="1:58" x14ac:dyDescent="0.25">
      <c r="A1204" s="7">
        <v>0.83472222222222203</v>
      </c>
      <c r="B1204" s="1">
        <v>135.18248458074024</v>
      </c>
      <c r="C1204" s="2">
        <v>296</v>
      </c>
      <c r="D1204" s="2">
        <v>-160.81751541925976</v>
      </c>
      <c r="H1204" s="1">
        <v>63.535767752947905</v>
      </c>
      <c r="I1204" s="2">
        <v>2462</v>
      </c>
      <c r="J1204" s="2">
        <v>-2398.4642322470522</v>
      </c>
      <c r="N1204" s="1">
        <v>85.164965285866344</v>
      </c>
      <c r="O1204" s="2">
        <v>216</v>
      </c>
      <c r="P1204" s="2">
        <v>-130.83503471413366</v>
      </c>
      <c r="T1204" s="1">
        <v>70.294891981984904</v>
      </c>
      <c r="U1204" s="2">
        <v>427</v>
      </c>
      <c r="V1204" s="2">
        <v>-356.7051080180151</v>
      </c>
      <c r="Z1204" s="2">
        <v>127.07</v>
      </c>
      <c r="AA1204" s="2">
        <v>620</v>
      </c>
      <c r="AB1204" s="2">
        <v>-492.93</v>
      </c>
      <c r="AF1204" s="2">
        <v>135.18</v>
      </c>
      <c r="AG1204" s="2">
        <v>393</v>
      </c>
      <c r="AH1204" s="2">
        <v>-257.82</v>
      </c>
      <c r="AL1204" s="2">
        <v>125.72</v>
      </c>
      <c r="AM1204" s="2">
        <v>633</v>
      </c>
      <c r="AN1204" s="2">
        <v>-507.28</v>
      </c>
      <c r="AR1204" s="2">
        <v>56.78</v>
      </c>
      <c r="AS1204" s="2">
        <v>78</v>
      </c>
      <c r="AT1204" s="2">
        <v>-21.22</v>
      </c>
      <c r="AX1204" s="2">
        <v>129.78</v>
      </c>
      <c r="AY1204" s="2">
        <v>197</v>
      </c>
      <c r="AZ1204" s="2">
        <v>-67.22</v>
      </c>
      <c r="BD1204" s="2">
        <v>12.17</v>
      </c>
      <c r="BE1204" s="2">
        <v>79</v>
      </c>
      <c r="BF1204" s="2">
        <v>-66.83</v>
      </c>
    </row>
    <row r="1205" spans="1:58" x14ac:dyDescent="0.25">
      <c r="A1205" s="7">
        <v>0.83541666666666703</v>
      </c>
      <c r="B1205" s="1">
        <v>132.23037049375617</v>
      </c>
      <c r="C1205" s="2">
        <v>296</v>
      </c>
      <c r="D1205" s="2">
        <v>-163.76962950624383</v>
      </c>
      <c r="H1205" s="1">
        <v>72.726703771565894</v>
      </c>
      <c r="I1205" s="2">
        <v>2343</v>
      </c>
      <c r="J1205" s="2">
        <v>-2270.273296228434</v>
      </c>
      <c r="N1205" s="1">
        <v>75.371311181441015</v>
      </c>
      <c r="O1205" s="2">
        <v>216</v>
      </c>
      <c r="P1205" s="2">
        <v>-140.628688818559</v>
      </c>
      <c r="T1205" s="1">
        <v>48.92523708268979</v>
      </c>
      <c r="U1205" s="2">
        <v>427</v>
      </c>
      <c r="V1205" s="2">
        <v>-378.07476291731018</v>
      </c>
      <c r="Z1205" s="2">
        <v>129.59</v>
      </c>
      <c r="AA1205" s="2">
        <v>620</v>
      </c>
      <c r="AB1205" s="2">
        <v>-490.40999999999997</v>
      </c>
      <c r="AF1205" s="2">
        <v>62.15</v>
      </c>
      <c r="AG1205" s="2">
        <v>393</v>
      </c>
      <c r="AH1205" s="2">
        <v>-330.85</v>
      </c>
      <c r="AL1205" s="2">
        <v>124.3</v>
      </c>
      <c r="AM1205" s="2">
        <v>633</v>
      </c>
      <c r="AN1205" s="2">
        <v>-508.7</v>
      </c>
      <c r="AR1205" s="2">
        <v>63.47</v>
      </c>
      <c r="AS1205" s="2">
        <v>78</v>
      </c>
      <c r="AT1205" s="2">
        <v>-14.530000000000001</v>
      </c>
      <c r="AX1205" s="2">
        <v>119.01</v>
      </c>
      <c r="AY1205" s="2">
        <v>197</v>
      </c>
      <c r="AZ1205" s="2">
        <v>-77.989999999999995</v>
      </c>
      <c r="BD1205" s="2">
        <v>13.22</v>
      </c>
      <c r="BE1205" s="2">
        <v>79</v>
      </c>
      <c r="BF1205" s="2">
        <v>-65.78</v>
      </c>
    </row>
    <row r="1206" spans="1:58" x14ac:dyDescent="0.25">
      <c r="A1206" s="7">
        <v>0.83611111111111103</v>
      </c>
      <c r="B1206" s="1">
        <v>129.28904558896622</v>
      </c>
      <c r="C1206" s="2">
        <v>81</v>
      </c>
      <c r="D1206" s="2">
        <v>48.289045588966218</v>
      </c>
      <c r="H1206" s="1">
        <v>36.200932764910533</v>
      </c>
      <c r="I1206" s="2">
        <v>2343</v>
      </c>
      <c r="J1206" s="2">
        <v>-2306.7990672350893</v>
      </c>
      <c r="N1206" s="1">
        <v>71.108975073931404</v>
      </c>
      <c r="O1206" s="2">
        <v>216</v>
      </c>
      <c r="P1206" s="2">
        <v>-144.89102492606861</v>
      </c>
      <c r="T1206" s="1">
        <v>49.129837323807152</v>
      </c>
      <c r="U1206" s="2">
        <v>427</v>
      </c>
      <c r="V1206" s="2">
        <v>-377.87016267619288</v>
      </c>
      <c r="Z1206" s="2">
        <v>84.04</v>
      </c>
      <c r="AA1206" s="2">
        <v>620</v>
      </c>
      <c r="AB1206" s="2">
        <v>-535.96</v>
      </c>
      <c r="AF1206" s="2">
        <v>62.06</v>
      </c>
      <c r="AG1206" s="2">
        <v>393</v>
      </c>
      <c r="AH1206" s="2">
        <v>-330.94</v>
      </c>
      <c r="AL1206" s="2">
        <v>122.82</v>
      </c>
      <c r="AM1206" s="2">
        <v>633</v>
      </c>
      <c r="AN1206" s="2">
        <v>-510.18</v>
      </c>
      <c r="AR1206" s="2">
        <v>60.77</v>
      </c>
      <c r="AS1206" s="2">
        <v>78</v>
      </c>
      <c r="AT1206" s="2">
        <v>-17.229999999999997</v>
      </c>
      <c r="AX1206" s="2">
        <v>112.48</v>
      </c>
      <c r="AY1206" s="2">
        <v>197</v>
      </c>
      <c r="AZ1206" s="2">
        <v>-84.52</v>
      </c>
      <c r="BD1206" s="2">
        <v>10.34</v>
      </c>
      <c r="BE1206" s="2">
        <v>316</v>
      </c>
      <c r="BF1206" s="2">
        <v>-305.66000000000003</v>
      </c>
    </row>
    <row r="1207" spans="1:58" x14ac:dyDescent="0.25">
      <c r="A1207" s="7">
        <v>0.83680555555555602</v>
      </c>
      <c r="B1207" s="1">
        <v>126.35888864796618</v>
      </c>
      <c r="C1207" s="2">
        <v>81</v>
      </c>
      <c r="D1207" s="2">
        <v>45.358888647966182</v>
      </c>
      <c r="H1207" s="1">
        <v>34.116899934950872</v>
      </c>
      <c r="I1207" s="2">
        <v>285</v>
      </c>
      <c r="J1207" s="2">
        <v>-250.88310006504912</v>
      </c>
      <c r="N1207" s="1">
        <v>72.024566529340731</v>
      </c>
      <c r="O1207" s="2">
        <v>216</v>
      </c>
      <c r="P1207" s="2">
        <v>-143.97543347065925</v>
      </c>
      <c r="T1207" s="1">
        <v>48.016377686227152</v>
      </c>
      <c r="U1207" s="2">
        <v>427</v>
      </c>
      <c r="V1207" s="2">
        <v>-378.98362231377286</v>
      </c>
      <c r="Z1207" s="2">
        <v>101.09</v>
      </c>
      <c r="AA1207" s="2">
        <v>620</v>
      </c>
      <c r="AB1207" s="2">
        <v>-518.91</v>
      </c>
      <c r="AF1207" s="2">
        <v>60.65</v>
      </c>
      <c r="AG1207" s="2">
        <v>393</v>
      </c>
      <c r="AH1207" s="2">
        <v>-332.35</v>
      </c>
      <c r="AL1207" s="2">
        <v>114.99</v>
      </c>
      <c r="AM1207" s="2">
        <v>526</v>
      </c>
      <c r="AN1207" s="2">
        <v>-411.01</v>
      </c>
      <c r="AR1207" s="2">
        <v>59.39</v>
      </c>
      <c r="AS1207" s="2">
        <v>78</v>
      </c>
      <c r="AT1207" s="2">
        <v>-18.61</v>
      </c>
      <c r="AX1207" s="2">
        <v>109.93</v>
      </c>
      <c r="AY1207" s="2">
        <v>257</v>
      </c>
      <c r="AZ1207" s="2">
        <v>-147.07</v>
      </c>
      <c r="BD1207" s="2">
        <v>10.11</v>
      </c>
      <c r="BE1207" s="2">
        <v>316</v>
      </c>
      <c r="BF1207" s="2">
        <v>-305.89</v>
      </c>
    </row>
    <row r="1208" spans="1:58" x14ac:dyDescent="0.25">
      <c r="A1208" s="7">
        <v>0.83750000000000002</v>
      </c>
      <c r="B1208" s="1">
        <v>123.44029335078599</v>
      </c>
      <c r="C1208" s="2">
        <v>81</v>
      </c>
      <c r="D1208" s="2">
        <v>42.440293350785993</v>
      </c>
      <c r="H1208" s="1">
        <v>33.328879204712216</v>
      </c>
      <c r="I1208" s="2">
        <v>285</v>
      </c>
      <c r="J1208" s="2">
        <v>-251.67112079528778</v>
      </c>
      <c r="N1208" s="1">
        <v>83.939399478534483</v>
      </c>
      <c r="O1208" s="2">
        <v>216</v>
      </c>
      <c r="P1208" s="2">
        <v>-132.06060052146552</v>
      </c>
      <c r="T1208" s="1">
        <v>46.907311473298677</v>
      </c>
      <c r="U1208" s="2">
        <v>2410</v>
      </c>
      <c r="V1208" s="2">
        <v>-2363.0926885267013</v>
      </c>
      <c r="Z1208" s="2">
        <v>98.75</v>
      </c>
      <c r="AA1208" s="2">
        <v>620</v>
      </c>
      <c r="AB1208" s="2">
        <v>-521.25</v>
      </c>
      <c r="AF1208" s="2">
        <v>59.25</v>
      </c>
      <c r="AG1208" s="2">
        <v>393</v>
      </c>
      <c r="AH1208" s="2">
        <v>-333.75</v>
      </c>
      <c r="AL1208" s="2">
        <v>113.57</v>
      </c>
      <c r="AM1208" s="2">
        <v>526</v>
      </c>
      <c r="AN1208" s="2">
        <v>-412.43</v>
      </c>
      <c r="AR1208" s="2">
        <v>54.31</v>
      </c>
      <c r="AS1208" s="2">
        <v>78</v>
      </c>
      <c r="AT1208" s="2">
        <v>-23.689999999999998</v>
      </c>
      <c r="AX1208" s="2">
        <v>106.16</v>
      </c>
      <c r="AY1208" s="2">
        <v>197</v>
      </c>
      <c r="AZ1208" s="2">
        <v>-90.84</v>
      </c>
      <c r="BD1208" s="2">
        <v>9.8800000000000008</v>
      </c>
      <c r="BE1208" s="2">
        <v>316</v>
      </c>
      <c r="BF1208" s="2">
        <v>-306.12</v>
      </c>
    </row>
    <row r="1209" spans="1:58" x14ac:dyDescent="0.25">
      <c r="A1209" s="7">
        <v>0.83819444444444402</v>
      </c>
      <c r="B1209" s="1">
        <v>120.53366903370328</v>
      </c>
      <c r="C1209" s="2">
        <v>81</v>
      </c>
      <c r="D1209" s="2">
        <v>39.533669033703276</v>
      </c>
      <c r="H1209" s="1">
        <v>26.517407187414722</v>
      </c>
      <c r="I1209" s="2">
        <v>285</v>
      </c>
      <c r="J1209" s="2">
        <v>-258.48259281258527</v>
      </c>
      <c r="N1209" s="1">
        <v>106.06962874965889</v>
      </c>
      <c r="O1209" s="2">
        <v>216</v>
      </c>
      <c r="P1209" s="2">
        <v>-109.93037125034111</v>
      </c>
      <c r="T1209" s="1">
        <v>47.008130923144279</v>
      </c>
      <c r="U1209" s="2">
        <v>2410</v>
      </c>
      <c r="V1209" s="2">
        <v>-2362.9918690768559</v>
      </c>
      <c r="Z1209" s="2">
        <v>96.43</v>
      </c>
      <c r="AA1209" s="2">
        <v>620</v>
      </c>
      <c r="AB1209" s="2">
        <v>-523.56999999999994</v>
      </c>
      <c r="AF1209" s="2">
        <v>55.45</v>
      </c>
      <c r="AG1209" s="2">
        <v>393</v>
      </c>
      <c r="AH1209" s="2">
        <v>-337.55</v>
      </c>
      <c r="AL1209" s="2">
        <v>114.51</v>
      </c>
      <c r="AM1209" s="2">
        <v>526</v>
      </c>
      <c r="AN1209" s="2">
        <v>-411.49</v>
      </c>
      <c r="AR1209" s="2">
        <v>53.03</v>
      </c>
      <c r="AS1209" s="2">
        <v>58</v>
      </c>
      <c r="AT1209" s="2">
        <v>-4.9699999999999989</v>
      </c>
      <c r="AX1209" s="2">
        <v>102.45</v>
      </c>
      <c r="AY1209" s="2">
        <v>208</v>
      </c>
      <c r="AZ1209" s="2">
        <v>-105.55</v>
      </c>
      <c r="BD1209" s="2">
        <v>9.64</v>
      </c>
      <c r="BE1209" s="2">
        <v>316</v>
      </c>
      <c r="BF1209" s="2">
        <v>-306.36</v>
      </c>
    </row>
    <row r="1210" spans="1:58" x14ac:dyDescent="0.25">
      <c r="A1210" s="7">
        <v>0.83888888888888902</v>
      </c>
      <c r="B1210" s="1">
        <v>117.6394414867903</v>
      </c>
      <c r="C1210" s="2">
        <v>81</v>
      </c>
      <c r="D1210" s="2">
        <v>36.639441486790304</v>
      </c>
      <c r="H1210" s="1">
        <v>25.880677127093868</v>
      </c>
      <c r="I1210" s="2">
        <v>285</v>
      </c>
      <c r="J1210" s="2">
        <v>-259.11932287290614</v>
      </c>
      <c r="N1210" s="1">
        <v>103.52270850837547</v>
      </c>
      <c r="O1210" s="2">
        <v>216</v>
      </c>
      <c r="P1210" s="2">
        <v>-112.47729149162453</v>
      </c>
      <c r="T1210" s="1">
        <v>48.232171009584022</v>
      </c>
      <c r="U1210" s="2">
        <v>2410</v>
      </c>
      <c r="V1210" s="2">
        <v>-2361.7678289904161</v>
      </c>
      <c r="Z1210" s="2">
        <v>105.88</v>
      </c>
      <c r="AA1210" s="2">
        <v>320</v>
      </c>
      <c r="AB1210" s="2">
        <v>-214.12</v>
      </c>
      <c r="AF1210" s="2">
        <v>57.64</v>
      </c>
      <c r="AG1210" s="2">
        <v>393</v>
      </c>
      <c r="AH1210" s="2">
        <v>-335.36</v>
      </c>
      <c r="AL1210" s="2">
        <v>111.76</v>
      </c>
      <c r="AM1210" s="2">
        <v>526</v>
      </c>
      <c r="AN1210" s="2">
        <v>-414.24</v>
      </c>
      <c r="AR1210" s="2">
        <v>40</v>
      </c>
      <c r="AS1210" s="2">
        <v>58</v>
      </c>
      <c r="AT1210" s="2">
        <v>-18</v>
      </c>
      <c r="AX1210" s="2">
        <v>99.99</v>
      </c>
      <c r="AY1210" s="2">
        <v>208</v>
      </c>
      <c r="AZ1210" s="2">
        <v>-108.01</v>
      </c>
      <c r="BD1210" s="2">
        <v>9.41</v>
      </c>
      <c r="BE1210" s="2">
        <v>316</v>
      </c>
      <c r="BF1210" s="2">
        <v>-306.58999999999997</v>
      </c>
    </row>
    <row r="1211" spans="1:58" x14ac:dyDescent="0.25">
      <c r="A1211" s="7">
        <v>0.83958333333333302</v>
      </c>
      <c r="B1211" s="1">
        <v>110.16773164135356</v>
      </c>
      <c r="C1211" s="2">
        <v>81</v>
      </c>
      <c r="D1211" s="2">
        <v>29.167731641353555</v>
      </c>
      <c r="H1211" s="1">
        <v>25.24677183447686</v>
      </c>
      <c r="I1211" s="2">
        <v>285</v>
      </c>
      <c r="J1211" s="2">
        <v>-259.75322816552313</v>
      </c>
      <c r="N1211" s="1">
        <v>104.42982895169972</v>
      </c>
      <c r="O1211" s="2">
        <v>414</v>
      </c>
      <c r="P1211" s="2">
        <v>-309.57017104830027</v>
      </c>
      <c r="T1211" s="1">
        <v>35.574996675853747</v>
      </c>
      <c r="U1211" s="2">
        <v>2410</v>
      </c>
      <c r="V1211" s="2">
        <v>-2374.4250033241465</v>
      </c>
      <c r="Z1211" s="2">
        <v>104.43</v>
      </c>
      <c r="AA1211" s="2">
        <v>1989</v>
      </c>
      <c r="AB1211" s="2">
        <v>-1884.57</v>
      </c>
      <c r="AF1211" s="2">
        <v>58.53</v>
      </c>
      <c r="AG1211" s="2">
        <v>393</v>
      </c>
      <c r="AH1211" s="2">
        <v>-334.47</v>
      </c>
      <c r="AL1211" s="2">
        <v>94.1</v>
      </c>
      <c r="AM1211" s="2">
        <v>526</v>
      </c>
      <c r="AN1211" s="2">
        <v>-431.9</v>
      </c>
      <c r="AR1211" s="2">
        <v>67.709999999999994</v>
      </c>
      <c r="AS1211" s="2">
        <v>58</v>
      </c>
      <c r="AT1211" s="2">
        <v>9.7099999999999937</v>
      </c>
      <c r="AX1211" s="2">
        <v>97.54</v>
      </c>
      <c r="AY1211" s="2">
        <v>208</v>
      </c>
      <c r="AZ1211" s="2">
        <v>-110.46</v>
      </c>
      <c r="BD1211" s="2">
        <v>8.0299999999999994</v>
      </c>
      <c r="BE1211" s="2">
        <v>316</v>
      </c>
      <c r="BF1211" s="2">
        <v>-307.97000000000003</v>
      </c>
    </row>
    <row r="1212" spans="1:58" x14ac:dyDescent="0.25">
      <c r="A1212" s="7">
        <v>0.84027777777777801</v>
      </c>
      <c r="B1212" s="1">
        <v>98.463171145888282</v>
      </c>
      <c r="C1212" s="2">
        <v>81</v>
      </c>
      <c r="D1212" s="2">
        <v>17.463171145888282</v>
      </c>
      <c r="H1212" s="1">
        <v>25.734692458584437</v>
      </c>
      <c r="I1212" s="2">
        <v>273</v>
      </c>
      <c r="J1212" s="2">
        <v>-247.26530754141555</v>
      </c>
      <c r="N1212" s="1">
        <v>92.868672785326439</v>
      </c>
      <c r="O1212" s="2">
        <v>414</v>
      </c>
      <c r="P1212" s="2">
        <v>-321.13132721467355</v>
      </c>
      <c r="T1212" s="1">
        <v>33.566990163370996</v>
      </c>
      <c r="U1212" s="2">
        <v>2410</v>
      </c>
      <c r="V1212" s="2">
        <v>-2376.433009836629</v>
      </c>
      <c r="Z1212" s="2">
        <v>46.99</v>
      </c>
      <c r="AA1212" s="2">
        <v>1989</v>
      </c>
      <c r="AB1212" s="2">
        <v>-1942.01</v>
      </c>
      <c r="AF1212" s="2">
        <v>60.42</v>
      </c>
      <c r="AG1212" s="2">
        <v>393</v>
      </c>
      <c r="AH1212" s="2">
        <v>-332.58</v>
      </c>
      <c r="AL1212" s="2">
        <v>91.75</v>
      </c>
      <c r="AM1212" s="2">
        <v>526</v>
      </c>
      <c r="AN1212" s="2">
        <v>-434.25</v>
      </c>
      <c r="AR1212" s="2">
        <v>82.8</v>
      </c>
      <c r="AS1212" s="2">
        <v>58</v>
      </c>
      <c r="AT1212" s="2">
        <v>24.799999999999997</v>
      </c>
      <c r="AX1212" s="2">
        <v>95.11</v>
      </c>
      <c r="AY1212" s="2">
        <v>208</v>
      </c>
      <c r="AZ1212" s="2">
        <v>-112.89</v>
      </c>
      <c r="BD1212" s="2">
        <v>7.83</v>
      </c>
      <c r="BE1212" s="2">
        <v>316</v>
      </c>
      <c r="BF1212" s="2">
        <v>-308.17</v>
      </c>
    </row>
    <row r="1213" spans="1:58" x14ac:dyDescent="0.25">
      <c r="A1213" s="7">
        <v>0.84097222222222201</v>
      </c>
      <c r="B1213" s="1">
        <v>47.975691325648548</v>
      </c>
      <c r="C1213" s="2">
        <v>115</v>
      </c>
      <c r="D1213" s="2">
        <v>-67.02430867435146</v>
      </c>
      <c r="H1213" s="1">
        <v>28.349272146974148</v>
      </c>
      <c r="I1213" s="2">
        <v>273</v>
      </c>
      <c r="J1213" s="2">
        <v>-244.65072785302584</v>
      </c>
      <c r="N1213" s="1">
        <v>90.499599546109778</v>
      </c>
      <c r="O1213" s="2">
        <v>414</v>
      </c>
      <c r="P1213" s="2">
        <v>-323.50040045389022</v>
      </c>
      <c r="T1213" s="1">
        <v>32.710698631124011</v>
      </c>
      <c r="U1213" s="2">
        <v>2410</v>
      </c>
      <c r="V1213" s="2">
        <v>-2377.2893013688758</v>
      </c>
      <c r="Z1213" s="2">
        <v>44.7</v>
      </c>
      <c r="AA1213" s="2">
        <v>1989</v>
      </c>
      <c r="AB1213" s="2">
        <v>-1944.3</v>
      </c>
      <c r="AF1213" s="2">
        <v>59.97</v>
      </c>
      <c r="AG1213" s="2">
        <v>393</v>
      </c>
      <c r="AH1213" s="2">
        <v>-333.03</v>
      </c>
      <c r="AL1213" s="2">
        <v>88.32</v>
      </c>
      <c r="AM1213" s="2">
        <v>526</v>
      </c>
      <c r="AN1213" s="2">
        <v>-437.68</v>
      </c>
      <c r="AR1213" s="2">
        <v>81.78</v>
      </c>
      <c r="AS1213" s="2">
        <v>58</v>
      </c>
      <c r="AT1213" s="2">
        <v>23.78</v>
      </c>
      <c r="AX1213" s="2">
        <v>67.599999999999994</v>
      </c>
      <c r="AY1213" s="2">
        <v>208</v>
      </c>
      <c r="AZ1213" s="2">
        <v>-140.4</v>
      </c>
      <c r="BD1213" s="2">
        <v>7.63</v>
      </c>
      <c r="BE1213" s="2">
        <v>316</v>
      </c>
      <c r="BF1213" s="2">
        <v>-308.37</v>
      </c>
    </row>
    <row r="1214" spans="1:58" x14ac:dyDescent="0.25">
      <c r="A1214" s="7">
        <v>0.84166666666666701</v>
      </c>
      <c r="B1214" s="1">
        <v>45.6641247323521</v>
      </c>
      <c r="C1214" s="2">
        <v>115</v>
      </c>
      <c r="D1214" s="2">
        <v>-69.335875267647907</v>
      </c>
      <c r="H1214" s="1">
        <v>29.734778895485093</v>
      </c>
      <c r="I1214" s="2">
        <v>273</v>
      </c>
      <c r="J1214" s="2">
        <v>-243.26522110451492</v>
      </c>
      <c r="N1214" s="1">
        <v>81.770641962584008</v>
      </c>
      <c r="O1214" s="2">
        <v>414</v>
      </c>
      <c r="P1214" s="2">
        <v>-332.22935803741598</v>
      </c>
      <c r="T1214" s="1">
        <v>31.858691673734025</v>
      </c>
      <c r="U1214" s="2">
        <v>2410</v>
      </c>
      <c r="V1214" s="2">
        <v>-2378.141308326266</v>
      </c>
      <c r="Z1214" s="2">
        <v>45.66</v>
      </c>
      <c r="AA1214" s="2">
        <v>320</v>
      </c>
      <c r="AB1214" s="2">
        <v>-274.34000000000003</v>
      </c>
      <c r="AF1214" s="2">
        <v>66.900000000000006</v>
      </c>
      <c r="AG1214" s="2">
        <v>393</v>
      </c>
      <c r="AH1214" s="2">
        <v>-326.10000000000002</v>
      </c>
      <c r="AL1214" s="2">
        <v>86.02</v>
      </c>
      <c r="AM1214" s="2">
        <v>526</v>
      </c>
      <c r="AN1214" s="2">
        <v>-439.98</v>
      </c>
      <c r="AR1214" s="2">
        <v>93.45</v>
      </c>
      <c r="AS1214" s="2">
        <v>58</v>
      </c>
      <c r="AT1214" s="2">
        <v>35.450000000000003</v>
      </c>
      <c r="AX1214" s="2">
        <v>65.84</v>
      </c>
      <c r="AY1214" s="2">
        <v>208</v>
      </c>
      <c r="AZ1214" s="2">
        <v>-142.16</v>
      </c>
      <c r="BD1214" s="2">
        <v>7.43</v>
      </c>
      <c r="BE1214" s="2">
        <v>316</v>
      </c>
      <c r="BF1214" s="2">
        <v>-308.57</v>
      </c>
    </row>
    <row r="1215" spans="1:58" x14ac:dyDescent="0.25">
      <c r="A1215" s="7">
        <v>0.84236111111111101</v>
      </c>
      <c r="B1215" s="1">
        <v>43.415576057053592</v>
      </c>
      <c r="C1215" s="2">
        <v>115</v>
      </c>
      <c r="D1215" s="2">
        <v>-71.584423942946415</v>
      </c>
      <c r="H1215" s="1">
        <v>28.943717371369065</v>
      </c>
      <c r="I1215" s="2">
        <v>273</v>
      </c>
      <c r="J1215" s="2">
        <v>-244.05628262863092</v>
      </c>
      <c r="N1215" s="1">
        <v>81.662631154934161</v>
      </c>
      <c r="O1215" s="2">
        <v>414</v>
      </c>
      <c r="P1215" s="2">
        <v>-332.33736884506584</v>
      </c>
      <c r="T1215" s="1">
        <v>31.011125755038279</v>
      </c>
      <c r="U1215" s="2">
        <v>2410</v>
      </c>
      <c r="V1215" s="2">
        <v>-2378.9888742449616</v>
      </c>
      <c r="Z1215" s="2">
        <v>51.69</v>
      </c>
      <c r="AA1215" s="2">
        <v>340</v>
      </c>
      <c r="AB1215" s="2">
        <v>-288.31</v>
      </c>
      <c r="AF1215" s="2">
        <v>76.489999999999995</v>
      </c>
      <c r="AG1215" s="2">
        <v>393</v>
      </c>
      <c r="AH1215" s="2">
        <v>-316.51</v>
      </c>
      <c r="AL1215" s="2">
        <v>84.76</v>
      </c>
      <c r="AM1215" s="2">
        <v>526</v>
      </c>
      <c r="AN1215" s="2">
        <v>-441.24</v>
      </c>
      <c r="AR1215" s="2">
        <v>92</v>
      </c>
      <c r="AS1215" s="2">
        <v>58</v>
      </c>
      <c r="AT1215" s="2">
        <v>34</v>
      </c>
      <c r="AX1215" s="2">
        <v>62.02</v>
      </c>
      <c r="AY1215" s="2">
        <v>208</v>
      </c>
      <c r="AZ1215" s="2">
        <v>-145.97999999999999</v>
      </c>
      <c r="BD1215" s="2">
        <v>8.27</v>
      </c>
      <c r="BE1215" s="2">
        <v>316</v>
      </c>
      <c r="BF1215" s="2">
        <v>-307.73</v>
      </c>
    </row>
    <row r="1216" spans="1:58" x14ac:dyDescent="0.25">
      <c r="A1216" s="7">
        <v>0.843055555555556</v>
      </c>
      <c r="B1216" s="1">
        <v>43.24103505664889</v>
      </c>
      <c r="C1216" s="2">
        <v>115</v>
      </c>
      <c r="D1216" s="2">
        <v>-71.758964943351117</v>
      </c>
      <c r="H1216" s="1">
        <v>27.151347593709772</v>
      </c>
      <c r="I1216" s="2">
        <v>66</v>
      </c>
      <c r="J1216" s="2">
        <v>-38.848652406290228</v>
      </c>
      <c r="N1216" s="1">
        <v>51.285878788118453</v>
      </c>
      <c r="O1216" s="2">
        <v>414</v>
      </c>
      <c r="P1216" s="2">
        <v>-362.71412121188155</v>
      </c>
      <c r="T1216" s="1">
        <v>30.168163993010854</v>
      </c>
      <c r="U1216" s="2">
        <v>2410</v>
      </c>
      <c r="V1216" s="2">
        <v>-2379.8318360069893</v>
      </c>
      <c r="Z1216" s="2">
        <v>50.28</v>
      </c>
      <c r="AA1216" s="2">
        <v>340</v>
      </c>
      <c r="AB1216" s="2">
        <v>-289.72000000000003</v>
      </c>
      <c r="AF1216" s="2">
        <v>73.41</v>
      </c>
      <c r="AG1216" s="2">
        <v>393</v>
      </c>
      <c r="AH1216" s="2">
        <v>-319.59000000000003</v>
      </c>
      <c r="AL1216" s="2">
        <v>82.46</v>
      </c>
      <c r="AM1216" s="2">
        <v>526</v>
      </c>
      <c r="AN1216" s="2">
        <v>-443.54</v>
      </c>
      <c r="AR1216" s="2">
        <v>90.5</v>
      </c>
      <c r="AS1216" s="2">
        <v>58</v>
      </c>
      <c r="AT1216" s="2">
        <v>32.5</v>
      </c>
      <c r="AX1216" s="2">
        <v>84.47</v>
      </c>
      <c r="AY1216" s="2">
        <v>208</v>
      </c>
      <c r="AZ1216" s="2">
        <v>-123.53</v>
      </c>
      <c r="BD1216" s="2">
        <v>9.0500000000000007</v>
      </c>
      <c r="BE1216" s="2">
        <v>302</v>
      </c>
      <c r="BF1216" s="2">
        <v>-292.95</v>
      </c>
    </row>
    <row r="1217" spans="1:58" x14ac:dyDescent="0.25">
      <c r="A1217" s="7">
        <v>0.84375</v>
      </c>
      <c r="B1217" s="1">
        <v>31.285308265117482</v>
      </c>
      <c r="C1217" s="2">
        <v>115</v>
      </c>
      <c r="D1217" s="2">
        <v>-83.714691734882521</v>
      </c>
      <c r="H1217" s="1">
        <v>25.419312965407954</v>
      </c>
      <c r="I1217" s="2">
        <v>66</v>
      </c>
      <c r="J1217" s="2">
        <v>-40.580687034592046</v>
      </c>
      <c r="N1217" s="1">
        <v>47.905628280961146</v>
      </c>
      <c r="O1217" s="2">
        <v>414</v>
      </c>
      <c r="P1217" s="2">
        <v>-366.09437171903886</v>
      </c>
      <c r="T1217" s="1">
        <v>32.262974148402407</v>
      </c>
      <c r="U1217" s="2">
        <v>2410</v>
      </c>
      <c r="V1217" s="2">
        <v>-2377.7370258515975</v>
      </c>
      <c r="Z1217" s="2">
        <v>49.86</v>
      </c>
      <c r="AA1217" s="2">
        <v>530</v>
      </c>
      <c r="AB1217" s="2">
        <v>-480.14</v>
      </c>
      <c r="AF1217" s="2">
        <v>83.1</v>
      </c>
      <c r="AG1217" s="2">
        <v>393</v>
      </c>
      <c r="AH1217" s="2">
        <v>-309.89999999999998</v>
      </c>
      <c r="AL1217" s="2">
        <v>81.150000000000006</v>
      </c>
      <c r="AM1217" s="2">
        <v>415</v>
      </c>
      <c r="AN1217" s="2">
        <v>-333.85</v>
      </c>
      <c r="AR1217" s="2">
        <v>89.95</v>
      </c>
      <c r="AS1217" s="2">
        <v>58</v>
      </c>
      <c r="AT1217" s="2">
        <v>31.950000000000003</v>
      </c>
      <c r="AX1217" s="2">
        <v>82.12</v>
      </c>
      <c r="AY1217" s="2">
        <v>208</v>
      </c>
      <c r="AZ1217" s="2">
        <v>-125.88</v>
      </c>
      <c r="BD1217" s="2">
        <v>8.8000000000000007</v>
      </c>
      <c r="BE1217" s="2">
        <v>302</v>
      </c>
      <c r="BF1217" s="2">
        <v>-293.2</v>
      </c>
    </row>
    <row r="1218" spans="1:58" x14ac:dyDescent="0.25">
      <c r="A1218" s="7">
        <v>0.844444444444444</v>
      </c>
      <c r="B1218" s="1">
        <v>28.496740730707593</v>
      </c>
      <c r="C1218" s="2">
        <v>115</v>
      </c>
      <c r="D1218" s="2">
        <v>-86.503259269292414</v>
      </c>
      <c r="H1218" s="1">
        <v>21.847501226875821</v>
      </c>
      <c r="I1218" s="2">
        <v>66</v>
      </c>
      <c r="J1218" s="2">
        <v>-44.152498773124179</v>
      </c>
      <c r="N1218" s="1">
        <v>49.394350599893158</v>
      </c>
      <c r="O1218" s="2">
        <v>414</v>
      </c>
      <c r="P1218" s="2">
        <v>-364.60564940010681</v>
      </c>
      <c r="T1218" s="1">
        <v>32.2963061614686</v>
      </c>
      <c r="U1218" s="2">
        <v>2410</v>
      </c>
      <c r="V1218" s="2">
        <v>-2377.7036938385313</v>
      </c>
      <c r="Z1218" s="2">
        <v>47.49</v>
      </c>
      <c r="AA1218" s="2">
        <v>530</v>
      </c>
      <c r="AB1218" s="2">
        <v>-482.51</v>
      </c>
      <c r="AF1218" s="2">
        <v>69.34</v>
      </c>
      <c r="AG1218" s="2">
        <v>381</v>
      </c>
      <c r="AH1218" s="2">
        <v>-311.65999999999997</v>
      </c>
      <c r="AL1218" s="2">
        <v>78.84</v>
      </c>
      <c r="AM1218" s="2">
        <v>415</v>
      </c>
      <c r="AN1218" s="2">
        <v>-336.15999999999997</v>
      </c>
      <c r="AR1218" s="2">
        <v>87.39</v>
      </c>
      <c r="AS1218" s="2">
        <v>58</v>
      </c>
      <c r="AT1218" s="2">
        <v>29.39</v>
      </c>
      <c r="AX1218" s="2">
        <v>94.99</v>
      </c>
      <c r="AY1218" s="2">
        <v>208</v>
      </c>
      <c r="AZ1218" s="2">
        <v>-113.01</v>
      </c>
      <c r="BD1218" s="2">
        <v>8.5500000000000007</v>
      </c>
      <c r="BE1218" s="2">
        <v>2404</v>
      </c>
      <c r="BF1218" s="2">
        <v>-2395.4499999999998</v>
      </c>
    </row>
    <row r="1219" spans="1:58" x14ac:dyDescent="0.25">
      <c r="A1219" s="7">
        <v>0.84513888888888899</v>
      </c>
      <c r="B1219" s="1">
        <v>26.746353806605107</v>
      </c>
      <c r="C1219" s="2">
        <v>115</v>
      </c>
      <c r="D1219" s="2">
        <v>-88.2536461933949</v>
      </c>
      <c r="H1219" s="1">
        <v>22.134913495121467</v>
      </c>
      <c r="I1219" s="2">
        <v>66</v>
      </c>
      <c r="J1219" s="2">
        <v>-43.865086504878533</v>
      </c>
      <c r="N1219" s="1">
        <v>71.016180796848047</v>
      </c>
      <c r="O1219" s="2">
        <v>414</v>
      </c>
      <c r="P1219" s="2">
        <v>-342.98381920315194</v>
      </c>
      <c r="T1219" s="1">
        <v>32.28008218038547</v>
      </c>
      <c r="U1219" s="2">
        <v>2410</v>
      </c>
      <c r="V1219" s="2">
        <v>-2377.7199178196147</v>
      </c>
      <c r="Z1219" s="2">
        <v>41.5</v>
      </c>
      <c r="AA1219" s="2">
        <v>530</v>
      </c>
      <c r="AB1219" s="2">
        <v>-488.5</v>
      </c>
      <c r="AF1219" s="2">
        <v>64.56</v>
      </c>
      <c r="AG1219" s="2">
        <v>381</v>
      </c>
      <c r="AH1219" s="2">
        <v>-316.44</v>
      </c>
      <c r="AL1219" s="2">
        <v>74.709999999999994</v>
      </c>
      <c r="AM1219" s="2">
        <v>415</v>
      </c>
      <c r="AN1219" s="2">
        <v>-340.29</v>
      </c>
      <c r="AR1219" s="2">
        <v>86.7</v>
      </c>
      <c r="AS1219" s="2">
        <v>58</v>
      </c>
      <c r="AT1219" s="2">
        <v>28.700000000000003</v>
      </c>
      <c r="AX1219" s="2">
        <v>92.23</v>
      </c>
      <c r="AY1219" s="2">
        <v>208</v>
      </c>
      <c r="AZ1219" s="2">
        <v>-115.77</v>
      </c>
      <c r="BD1219" s="2">
        <v>8.3000000000000007</v>
      </c>
      <c r="BE1219" s="2">
        <v>2504</v>
      </c>
      <c r="BF1219" s="2">
        <v>-2495.6999999999998</v>
      </c>
    </row>
    <row r="1220" spans="1:58" x14ac:dyDescent="0.25">
      <c r="A1220" s="7">
        <v>0.84583333333333299</v>
      </c>
      <c r="B1220" s="1">
        <v>25.95101076237847</v>
      </c>
      <c r="C1220" s="2">
        <v>115</v>
      </c>
      <c r="D1220" s="2">
        <v>-89.048989237621527</v>
      </c>
      <c r="H1220" s="1">
        <v>24.161285882214443</v>
      </c>
      <c r="I1220" s="2">
        <v>66</v>
      </c>
      <c r="J1220" s="2">
        <v>-41.838714117785557</v>
      </c>
      <c r="N1220" s="1">
        <v>68.904407886315255</v>
      </c>
      <c r="O1220" s="2">
        <v>414</v>
      </c>
      <c r="P1220" s="2">
        <v>-345.09559211368475</v>
      </c>
      <c r="T1220" s="1">
        <v>33.109910283034601</v>
      </c>
      <c r="U1220" s="2">
        <v>2302</v>
      </c>
      <c r="V1220" s="2">
        <v>-2268.8900897169656</v>
      </c>
      <c r="Z1220" s="2">
        <v>40.270000000000003</v>
      </c>
      <c r="AA1220" s="2">
        <v>530</v>
      </c>
      <c r="AB1220" s="2">
        <v>-489.73</v>
      </c>
      <c r="AF1220" s="2">
        <v>85.01</v>
      </c>
      <c r="AG1220" s="2">
        <v>381</v>
      </c>
      <c r="AH1220" s="2">
        <v>-295.99</v>
      </c>
      <c r="AL1220" s="2">
        <v>85.01</v>
      </c>
      <c r="AM1220" s="2">
        <v>415</v>
      </c>
      <c r="AN1220" s="2">
        <v>-329.99</v>
      </c>
      <c r="AR1220" s="2">
        <v>66.22</v>
      </c>
      <c r="AS1220" s="2">
        <v>58</v>
      </c>
      <c r="AT1220" s="2">
        <v>8.2199999999999989</v>
      </c>
      <c r="AX1220" s="2">
        <v>89.49</v>
      </c>
      <c r="AY1220" s="2">
        <v>208</v>
      </c>
      <c r="AZ1220" s="2">
        <v>-118.51</v>
      </c>
      <c r="BD1220" s="2">
        <v>8.0500000000000007</v>
      </c>
      <c r="BE1220" s="2">
        <v>2504</v>
      </c>
      <c r="BF1220" s="2">
        <v>-2495.9499999999998</v>
      </c>
    </row>
    <row r="1221" spans="1:58" x14ac:dyDescent="0.25">
      <c r="A1221" s="7">
        <v>0.84652777777777799</v>
      </c>
      <c r="B1221" s="1">
        <v>24.293394102075247</v>
      </c>
      <c r="C1221" s="2">
        <v>115</v>
      </c>
      <c r="D1221" s="2">
        <v>-90.70660589792476</v>
      </c>
      <c r="H1221" s="1">
        <v>25.161015320006502</v>
      </c>
      <c r="I1221" s="2">
        <v>66</v>
      </c>
      <c r="J1221" s="2">
        <v>-40.838984679993501</v>
      </c>
      <c r="N1221" s="1">
        <v>66.806833780706924</v>
      </c>
      <c r="O1221" s="2">
        <v>414</v>
      </c>
      <c r="P1221" s="2">
        <v>-347.19316621929306</v>
      </c>
      <c r="T1221" s="1">
        <v>30.366742627594057</v>
      </c>
      <c r="U1221" s="2">
        <v>2302</v>
      </c>
      <c r="V1221" s="2">
        <v>-2271.6332573724058</v>
      </c>
      <c r="Z1221" s="2">
        <v>39.04</v>
      </c>
      <c r="AA1221" s="2">
        <v>530</v>
      </c>
      <c r="AB1221" s="2">
        <v>-490.96</v>
      </c>
      <c r="AF1221" s="2">
        <v>83.29</v>
      </c>
      <c r="AG1221" s="2">
        <v>481</v>
      </c>
      <c r="AH1221" s="2">
        <v>-397.71</v>
      </c>
      <c r="AL1221" s="2">
        <v>81.56</v>
      </c>
      <c r="AM1221" s="2">
        <v>415</v>
      </c>
      <c r="AN1221" s="2">
        <v>-333.44</v>
      </c>
      <c r="AR1221" s="2">
        <v>60.73</v>
      </c>
      <c r="AS1221" s="2">
        <v>189</v>
      </c>
      <c r="AT1221" s="2">
        <v>-128.27000000000001</v>
      </c>
      <c r="AX1221" s="2">
        <v>86.76</v>
      </c>
      <c r="AY1221" s="2">
        <v>208</v>
      </c>
      <c r="AZ1221" s="2">
        <v>-121.24</v>
      </c>
      <c r="BD1221" s="2">
        <v>7.81</v>
      </c>
      <c r="BE1221" s="2">
        <v>402</v>
      </c>
      <c r="BF1221" s="2">
        <v>-394.19</v>
      </c>
    </row>
    <row r="1222" spans="1:58" x14ac:dyDescent="0.25">
      <c r="A1222" s="7">
        <v>0.84722222222222199</v>
      </c>
      <c r="B1222" s="1">
        <v>23.535999782795059</v>
      </c>
      <c r="C1222" s="2">
        <v>31</v>
      </c>
      <c r="D1222" s="2">
        <v>-7.4640002172049407</v>
      </c>
      <c r="H1222" s="1">
        <v>22.695428361980948</v>
      </c>
      <c r="I1222" s="2">
        <v>66</v>
      </c>
      <c r="J1222" s="2">
        <v>-43.304571638019056</v>
      </c>
      <c r="N1222" s="1">
        <v>64.723999402686403</v>
      </c>
      <c r="O1222" s="2">
        <v>414</v>
      </c>
      <c r="P1222" s="2">
        <v>-349.27600059731361</v>
      </c>
      <c r="T1222" s="1">
        <v>33.622856832564366</v>
      </c>
      <c r="U1222" s="2">
        <v>2302</v>
      </c>
      <c r="V1222" s="2">
        <v>-2268.3771431674359</v>
      </c>
      <c r="Z1222" s="2">
        <v>48.75</v>
      </c>
      <c r="AA1222" s="2">
        <v>530</v>
      </c>
      <c r="AB1222" s="2">
        <v>-481.25</v>
      </c>
      <c r="AF1222" s="2">
        <v>80.69</v>
      </c>
      <c r="AG1222" s="2">
        <v>481</v>
      </c>
      <c r="AH1222" s="2">
        <v>-400.31</v>
      </c>
      <c r="AL1222" s="2">
        <v>76.489999999999995</v>
      </c>
      <c r="AM1222" s="2">
        <v>428</v>
      </c>
      <c r="AN1222" s="2">
        <v>-351.51</v>
      </c>
      <c r="AR1222" s="2">
        <v>52.12</v>
      </c>
      <c r="AS1222" s="2">
        <v>189</v>
      </c>
      <c r="AT1222" s="2">
        <v>-136.88</v>
      </c>
      <c r="AX1222" s="2">
        <v>84.06</v>
      </c>
      <c r="AY1222" s="2">
        <v>208</v>
      </c>
      <c r="AZ1222" s="2">
        <v>-123.94</v>
      </c>
      <c r="BD1222" s="2">
        <v>8.41</v>
      </c>
      <c r="BE1222" s="2">
        <v>31</v>
      </c>
      <c r="BF1222" s="2">
        <v>-22.59</v>
      </c>
    </row>
    <row r="1223" spans="1:58" x14ac:dyDescent="0.25">
      <c r="A1223" s="7">
        <v>0.84791666666666698</v>
      </c>
      <c r="B1223" s="1">
        <v>21.970450437306837</v>
      </c>
      <c r="C1223" s="2">
        <v>31</v>
      </c>
      <c r="D1223" s="2">
        <v>-9.0295495626931626</v>
      </c>
      <c r="H1223" s="1">
        <v>26.039052370141434</v>
      </c>
      <c r="I1223" s="2">
        <v>185</v>
      </c>
      <c r="J1223" s="2">
        <v>-158.96094762985857</v>
      </c>
      <c r="N1223" s="1">
        <v>61.029028992518988</v>
      </c>
      <c r="O1223" s="2">
        <v>414</v>
      </c>
      <c r="P1223" s="2">
        <v>-352.97097100748101</v>
      </c>
      <c r="T1223" s="1">
        <v>35.803697008944475</v>
      </c>
      <c r="U1223" s="2">
        <v>2302</v>
      </c>
      <c r="V1223" s="2">
        <v>-2266.1963029910557</v>
      </c>
      <c r="Z1223" s="2">
        <v>42.31</v>
      </c>
      <c r="AA1223" s="2">
        <v>530</v>
      </c>
      <c r="AB1223" s="2">
        <v>-487.69</v>
      </c>
      <c r="AF1223" s="2">
        <v>79.739999999999995</v>
      </c>
      <c r="AG1223" s="2">
        <v>481</v>
      </c>
      <c r="AH1223" s="2">
        <v>-401.26</v>
      </c>
      <c r="AL1223" s="2">
        <v>50.45</v>
      </c>
      <c r="AM1223" s="2">
        <v>428</v>
      </c>
      <c r="AN1223" s="2">
        <v>-377.55</v>
      </c>
      <c r="AR1223" s="2">
        <v>47.2</v>
      </c>
      <c r="AS1223" s="2">
        <v>189</v>
      </c>
      <c r="AT1223" s="2">
        <v>-141.80000000000001</v>
      </c>
      <c r="AX1223" s="2">
        <v>81.37</v>
      </c>
      <c r="AY1223" s="2">
        <v>208</v>
      </c>
      <c r="AZ1223" s="2">
        <v>-126.63</v>
      </c>
      <c r="BD1223" s="2">
        <v>11.39</v>
      </c>
      <c r="BE1223" s="2">
        <v>31</v>
      </c>
      <c r="BF1223" s="2">
        <v>-19.61</v>
      </c>
    </row>
    <row r="1224" spans="1:58" x14ac:dyDescent="0.25">
      <c r="A1224" s="7">
        <v>0.84861111111111098</v>
      </c>
      <c r="B1224" s="1">
        <v>20.463970313280686</v>
      </c>
      <c r="C1224" s="2">
        <v>31</v>
      </c>
      <c r="D1224" s="2">
        <v>-10.536029686719314</v>
      </c>
      <c r="H1224" s="1">
        <v>25.186425000960845</v>
      </c>
      <c r="I1224" s="2">
        <v>185</v>
      </c>
      <c r="J1224" s="2">
        <v>-159.81357499903916</v>
      </c>
      <c r="N1224" s="1">
        <v>54.308228908321816</v>
      </c>
      <c r="O1224" s="2">
        <v>414</v>
      </c>
      <c r="P1224" s="2">
        <v>-359.69177109167816</v>
      </c>
      <c r="T1224" s="1">
        <v>35.418410157601187</v>
      </c>
      <c r="U1224" s="2">
        <v>2302</v>
      </c>
      <c r="V1224" s="2">
        <v>-2266.5815898423989</v>
      </c>
      <c r="Z1224" s="2">
        <v>34.630000000000003</v>
      </c>
      <c r="AA1224" s="2">
        <v>530</v>
      </c>
      <c r="AB1224" s="2">
        <v>-495.37</v>
      </c>
      <c r="AF1224" s="2">
        <v>77.13</v>
      </c>
      <c r="AG1224" s="2">
        <v>481</v>
      </c>
      <c r="AH1224" s="2">
        <v>-403.87</v>
      </c>
      <c r="AL1224" s="2">
        <v>48.8</v>
      </c>
      <c r="AM1224" s="2">
        <v>219</v>
      </c>
      <c r="AN1224" s="2">
        <v>-170.2</v>
      </c>
      <c r="AR1224" s="2">
        <v>38.57</v>
      </c>
      <c r="AS1224" s="2">
        <v>189</v>
      </c>
      <c r="AT1224" s="2">
        <v>-150.43</v>
      </c>
      <c r="AX1224" s="2">
        <v>78.709999999999994</v>
      </c>
      <c r="AY1224" s="2">
        <v>208</v>
      </c>
      <c r="AZ1224" s="2">
        <v>-129.29000000000002</v>
      </c>
      <c r="BD1224" s="2">
        <v>11.81</v>
      </c>
      <c r="BE1224" s="2">
        <v>31</v>
      </c>
      <c r="BF1224" s="2">
        <v>-19.189999999999998</v>
      </c>
    </row>
    <row r="1225" spans="1:58" x14ac:dyDescent="0.25">
      <c r="A1225" s="7">
        <v>0.84930555555555598</v>
      </c>
      <c r="B1225" s="1">
        <v>21.298077227948927</v>
      </c>
      <c r="C1225" s="2">
        <v>31</v>
      </c>
      <c r="D1225" s="2">
        <v>-9.7019227720510735</v>
      </c>
      <c r="H1225" s="1">
        <v>22.819368458516706</v>
      </c>
      <c r="I1225" s="2">
        <v>1901</v>
      </c>
      <c r="J1225" s="2">
        <v>-1878.1806315414833</v>
      </c>
      <c r="N1225" s="1">
        <v>58.569712376859549</v>
      </c>
      <c r="O1225" s="2">
        <v>414</v>
      </c>
      <c r="P1225" s="2">
        <v>-355.43028762314043</v>
      </c>
      <c r="T1225" s="1">
        <v>22.058722843232815</v>
      </c>
      <c r="U1225" s="2">
        <v>2302</v>
      </c>
      <c r="V1225" s="2">
        <v>-2279.9412771567672</v>
      </c>
      <c r="Z1225" s="2">
        <v>34.229999999999997</v>
      </c>
      <c r="AA1225" s="2">
        <v>630</v>
      </c>
      <c r="AB1225" s="2">
        <v>-595.77</v>
      </c>
      <c r="AF1225" s="2">
        <v>74.540000000000006</v>
      </c>
      <c r="AG1225" s="2">
        <v>481</v>
      </c>
      <c r="AH1225" s="2">
        <v>-406.46</v>
      </c>
      <c r="AL1225" s="2">
        <v>33.47</v>
      </c>
      <c r="AM1225" s="2">
        <v>219</v>
      </c>
      <c r="AN1225" s="2">
        <v>-185.53</v>
      </c>
      <c r="AR1225" s="2">
        <v>32.71</v>
      </c>
      <c r="AS1225" s="2">
        <v>189</v>
      </c>
      <c r="AT1225" s="2">
        <v>-156.29</v>
      </c>
      <c r="AX1225" s="2">
        <v>76.06</v>
      </c>
      <c r="AY1225" s="2">
        <v>208</v>
      </c>
      <c r="AZ1225" s="2">
        <v>-131.94</v>
      </c>
      <c r="BD1225" s="2">
        <v>12.17</v>
      </c>
      <c r="BE1225" s="2">
        <v>31</v>
      </c>
      <c r="BF1225" s="2">
        <v>-18.829999999999998</v>
      </c>
    </row>
    <row r="1226" spans="1:58" x14ac:dyDescent="0.25">
      <c r="A1226" s="7">
        <v>0.85</v>
      </c>
      <c r="B1226" s="1">
        <v>21.298709531890125</v>
      </c>
      <c r="C1226" s="2">
        <v>31</v>
      </c>
      <c r="D1226" s="2">
        <v>-9.7012904681098746</v>
      </c>
      <c r="H1226" s="1">
        <v>23.502024311051173</v>
      </c>
      <c r="I1226" s="2">
        <v>1901</v>
      </c>
      <c r="J1226" s="2">
        <v>-1877.4979756889488</v>
      </c>
      <c r="N1226" s="1">
        <v>53.613992959585495</v>
      </c>
      <c r="O1226" s="2">
        <v>414</v>
      </c>
      <c r="P1226" s="2">
        <v>-360.38600704041448</v>
      </c>
      <c r="T1226" s="1">
        <v>21.298709531890125</v>
      </c>
      <c r="U1226" s="2">
        <v>2302</v>
      </c>
      <c r="V1226" s="2">
        <v>-2280.7012904681101</v>
      </c>
      <c r="Z1226" s="2">
        <v>29.38</v>
      </c>
      <c r="AA1226" s="2">
        <v>630</v>
      </c>
      <c r="AB1226" s="2">
        <v>-600.62</v>
      </c>
      <c r="AF1226" s="2">
        <v>72.709999999999994</v>
      </c>
      <c r="AG1226" s="2">
        <v>481</v>
      </c>
      <c r="AH1226" s="2">
        <v>-408.29</v>
      </c>
      <c r="AL1226" s="2">
        <v>44.07</v>
      </c>
      <c r="AM1226" s="2">
        <v>219</v>
      </c>
      <c r="AN1226" s="2">
        <v>-174.93</v>
      </c>
      <c r="AR1226" s="2">
        <v>27.91</v>
      </c>
      <c r="AS1226" s="2">
        <v>189</v>
      </c>
      <c r="AT1226" s="2">
        <v>-161.09</v>
      </c>
      <c r="AX1226" s="2">
        <v>73.44</v>
      </c>
      <c r="AY1226" s="2">
        <v>208</v>
      </c>
      <c r="AZ1226" s="2">
        <v>-134.56</v>
      </c>
      <c r="BD1226" s="2">
        <v>11.02</v>
      </c>
      <c r="BE1226" s="2">
        <v>31</v>
      </c>
      <c r="BF1226" s="2">
        <v>-19.98</v>
      </c>
    </row>
    <row r="1227" spans="1:58" x14ac:dyDescent="0.25">
      <c r="A1227" s="7">
        <v>0.85069444444444497</v>
      </c>
      <c r="B1227" s="1">
        <v>26.921573619679016</v>
      </c>
      <c r="C1227" s="2">
        <v>31</v>
      </c>
      <c r="D1227" s="2">
        <v>-4.0784263803209839</v>
      </c>
      <c r="H1227" s="1">
        <v>21.962336373948673</v>
      </c>
      <c r="I1227" s="2">
        <v>1901</v>
      </c>
      <c r="J1227" s="2">
        <v>-1879.0376636260514</v>
      </c>
      <c r="N1227" s="1">
        <v>52.426222312006509</v>
      </c>
      <c r="O1227" s="2">
        <v>414</v>
      </c>
      <c r="P1227" s="2">
        <v>-361.57377768799347</v>
      </c>
      <c r="T1227" s="1">
        <v>22.670798837624435</v>
      </c>
      <c r="U1227" s="2">
        <v>4623</v>
      </c>
      <c r="V1227" s="2">
        <v>-4600.3292011623753</v>
      </c>
      <c r="Z1227" s="2">
        <v>24.8</v>
      </c>
      <c r="AA1227" s="2">
        <v>630</v>
      </c>
      <c r="AB1227" s="2">
        <v>-605.20000000000005</v>
      </c>
      <c r="AF1227" s="2">
        <v>53.13</v>
      </c>
      <c r="AG1227" s="2">
        <v>481</v>
      </c>
      <c r="AH1227" s="2">
        <v>-427.87</v>
      </c>
      <c r="AL1227" s="2">
        <v>31.17</v>
      </c>
      <c r="AM1227" s="2">
        <v>79</v>
      </c>
      <c r="AN1227" s="2">
        <v>-47.83</v>
      </c>
      <c r="AR1227" s="2">
        <v>26.92</v>
      </c>
      <c r="AS1227" s="2">
        <v>189</v>
      </c>
      <c r="AT1227" s="2">
        <v>-162.07999999999998</v>
      </c>
      <c r="AX1227" s="2">
        <v>70.849999999999994</v>
      </c>
      <c r="AY1227" s="2">
        <v>378</v>
      </c>
      <c r="AZ1227" s="2">
        <v>-307.14999999999998</v>
      </c>
      <c r="BD1227" s="2">
        <v>9.92</v>
      </c>
      <c r="BE1227" s="2">
        <v>31</v>
      </c>
      <c r="BF1227" s="2">
        <v>-21.08</v>
      </c>
    </row>
    <row r="1228" spans="1:58" x14ac:dyDescent="0.25">
      <c r="A1228" s="7">
        <v>0.85138888888888897</v>
      </c>
      <c r="B1228" s="1">
        <v>26.626367501826753</v>
      </c>
      <c r="C1228" s="2">
        <v>31</v>
      </c>
      <c r="D1228" s="2">
        <v>-4.3736324981732473</v>
      </c>
      <c r="H1228" s="1">
        <v>22.53000327077649</v>
      </c>
      <c r="I1228" s="2">
        <v>185</v>
      </c>
      <c r="J1228" s="2">
        <v>-162.46999672922351</v>
      </c>
      <c r="N1228" s="1">
        <v>51.204552888128376</v>
      </c>
      <c r="O1228" s="2">
        <v>414</v>
      </c>
      <c r="P1228" s="2">
        <v>-362.79544711187162</v>
      </c>
      <c r="T1228" s="1">
        <v>23.895458014459905</v>
      </c>
      <c r="U1228" s="2">
        <v>4623</v>
      </c>
      <c r="V1228" s="2">
        <v>-4599.10454198554</v>
      </c>
      <c r="Z1228" s="2">
        <v>23.9</v>
      </c>
      <c r="AA1228" s="2">
        <v>630</v>
      </c>
      <c r="AB1228" s="2">
        <v>-606.1</v>
      </c>
      <c r="AF1228" s="2">
        <v>56.67</v>
      </c>
      <c r="AG1228" s="2">
        <v>481</v>
      </c>
      <c r="AH1228" s="2">
        <v>-424.33</v>
      </c>
      <c r="AL1228" s="2">
        <v>26.63</v>
      </c>
      <c r="AM1228" s="2">
        <v>79</v>
      </c>
      <c r="AN1228" s="2">
        <v>-52.370000000000005</v>
      </c>
      <c r="AR1228" s="2">
        <v>26.63</v>
      </c>
      <c r="AS1228" s="2">
        <v>189</v>
      </c>
      <c r="AT1228" s="2">
        <v>-162.37</v>
      </c>
      <c r="AX1228" s="2">
        <v>68.27</v>
      </c>
      <c r="AY1228" s="2">
        <v>378</v>
      </c>
      <c r="AZ1228" s="2">
        <v>-309.73</v>
      </c>
      <c r="BD1228" s="2">
        <v>9.56</v>
      </c>
      <c r="BE1228" s="2">
        <v>31</v>
      </c>
      <c r="BF1228" s="2">
        <v>-21.439999999999998</v>
      </c>
    </row>
    <row r="1229" spans="1:58" x14ac:dyDescent="0.25">
      <c r="A1229" s="7">
        <v>0.85208333333333297</v>
      </c>
      <c r="B1229" s="1">
        <v>26.289701706198493</v>
      </c>
      <c r="C1229" s="2">
        <v>31</v>
      </c>
      <c r="D1229" s="2">
        <v>-4.7102982938015074</v>
      </c>
      <c r="H1229" s="1">
        <v>20.37451882230383</v>
      </c>
      <c r="I1229" s="2">
        <v>2361</v>
      </c>
      <c r="J1229" s="2">
        <v>-2340.6254811776962</v>
      </c>
      <c r="N1229" s="1">
        <v>47.978705613812252</v>
      </c>
      <c r="O1229" s="2">
        <v>414</v>
      </c>
      <c r="P1229" s="2">
        <v>-366.02129438618772</v>
      </c>
      <c r="T1229" s="1">
        <v>23.003488992923678</v>
      </c>
      <c r="U1229" s="2">
        <v>2640</v>
      </c>
      <c r="V1229" s="2">
        <v>-2616.9965110070762</v>
      </c>
      <c r="Z1229" s="2">
        <v>21.69</v>
      </c>
      <c r="AA1229" s="2">
        <v>630</v>
      </c>
      <c r="AB1229" s="2">
        <v>-608.30999999999995</v>
      </c>
      <c r="AF1229" s="2">
        <v>54.55</v>
      </c>
      <c r="AG1229" s="2">
        <v>481</v>
      </c>
      <c r="AH1229" s="2">
        <v>-426.45</v>
      </c>
      <c r="AL1229" s="2">
        <v>26.29</v>
      </c>
      <c r="AM1229" s="2">
        <v>204</v>
      </c>
      <c r="AN1229" s="2">
        <v>-177.71</v>
      </c>
      <c r="AR1229" s="2">
        <v>27.6</v>
      </c>
      <c r="AS1229" s="2">
        <v>189</v>
      </c>
      <c r="AT1229" s="2">
        <v>-161.4</v>
      </c>
      <c r="AX1229" s="2">
        <v>65.72</v>
      </c>
      <c r="AY1229" s="2">
        <v>378</v>
      </c>
      <c r="AZ1229" s="2">
        <v>-312.27999999999997</v>
      </c>
      <c r="BD1229" s="2">
        <v>9.86</v>
      </c>
      <c r="BE1229" s="2">
        <v>31</v>
      </c>
      <c r="BF1229" s="2">
        <v>-21.14</v>
      </c>
    </row>
    <row r="1230" spans="1:58" x14ac:dyDescent="0.25">
      <c r="A1230" s="7">
        <v>0.85277777777777797</v>
      </c>
      <c r="B1230" s="1">
        <v>25.280718674089265</v>
      </c>
      <c r="C1230" s="2">
        <v>31</v>
      </c>
      <c r="D1230" s="2">
        <v>-5.7192813259107353</v>
      </c>
      <c r="H1230" s="1">
        <v>21.488610872975876</v>
      </c>
      <c r="I1230" s="2">
        <v>2361</v>
      </c>
      <c r="J1230" s="2">
        <v>-2339.5113891270239</v>
      </c>
      <c r="N1230" s="1">
        <v>46.769329547065134</v>
      </c>
      <c r="O1230" s="2">
        <v>414</v>
      </c>
      <c r="P1230" s="2">
        <v>-367.23067045293487</v>
      </c>
      <c r="T1230" s="1">
        <v>19.592556972419178</v>
      </c>
      <c r="U1230" s="2">
        <v>319</v>
      </c>
      <c r="V1230" s="2">
        <v>-299.40744302758083</v>
      </c>
      <c r="Z1230" s="2">
        <v>20.86</v>
      </c>
      <c r="AA1230" s="2">
        <v>630</v>
      </c>
      <c r="AB1230" s="2">
        <v>-609.14</v>
      </c>
      <c r="AF1230" s="2">
        <v>52.46</v>
      </c>
      <c r="AG1230" s="2">
        <v>481</v>
      </c>
      <c r="AH1230" s="2">
        <v>-428.54</v>
      </c>
      <c r="AL1230" s="2">
        <v>29.7</v>
      </c>
      <c r="AM1230" s="2">
        <v>204</v>
      </c>
      <c r="AN1230" s="2">
        <v>-174.3</v>
      </c>
      <c r="AR1230" s="2">
        <v>25.91</v>
      </c>
      <c r="AS1230" s="2">
        <v>189</v>
      </c>
      <c r="AT1230" s="2">
        <v>-163.09</v>
      </c>
      <c r="AX1230" s="2">
        <v>63.2</v>
      </c>
      <c r="AY1230" s="2">
        <v>378</v>
      </c>
      <c r="AZ1230" s="2">
        <v>-314.8</v>
      </c>
      <c r="BD1230" s="2">
        <v>9.48</v>
      </c>
      <c r="BE1230" s="2">
        <v>31</v>
      </c>
      <c r="BF1230" s="2">
        <v>-21.52</v>
      </c>
    </row>
    <row r="1231" spans="1:58" x14ac:dyDescent="0.25">
      <c r="A1231" s="7">
        <v>0.85347222222222197</v>
      </c>
      <c r="B1231" s="1">
        <v>23.675499367851216</v>
      </c>
      <c r="C1231" s="2">
        <v>31</v>
      </c>
      <c r="D1231" s="2">
        <v>-7.3245006321487836</v>
      </c>
      <c r="H1231" s="1">
        <v>18.211922590654783</v>
      </c>
      <c r="I1231" s="2">
        <v>2361</v>
      </c>
      <c r="J1231" s="2">
        <v>-2342.7880774093451</v>
      </c>
      <c r="N1231" s="1">
        <v>38.852101526730202</v>
      </c>
      <c r="O1231" s="2">
        <v>216</v>
      </c>
      <c r="P1231" s="2">
        <v>-177.14789847326981</v>
      </c>
      <c r="T1231" s="1">
        <v>19.426050763365101</v>
      </c>
      <c r="U1231" s="2">
        <v>319</v>
      </c>
      <c r="V1231" s="2">
        <v>-299.57394923663492</v>
      </c>
      <c r="Z1231" s="2">
        <v>19.43</v>
      </c>
      <c r="AA1231" s="2">
        <v>440</v>
      </c>
      <c r="AB1231" s="2">
        <v>-420.57</v>
      </c>
      <c r="AF1231" s="2">
        <v>49.78</v>
      </c>
      <c r="AG1231" s="2">
        <v>481</v>
      </c>
      <c r="AH1231" s="2">
        <v>-431.22</v>
      </c>
      <c r="AL1231" s="2">
        <v>29.14</v>
      </c>
      <c r="AM1231" s="2">
        <v>204</v>
      </c>
      <c r="AN1231" s="2">
        <v>-174.86</v>
      </c>
      <c r="AR1231" s="2">
        <v>27.32</v>
      </c>
      <c r="AS1231" s="2">
        <v>189</v>
      </c>
      <c r="AT1231" s="2">
        <v>-161.68</v>
      </c>
      <c r="AX1231" s="2">
        <v>60.71</v>
      </c>
      <c r="AY1231" s="2">
        <v>378</v>
      </c>
      <c r="AZ1231" s="2">
        <v>-317.29000000000002</v>
      </c>
      <c r="BD1231" s="2">
        <v>8.5</v>
      </c>
      <c r="BE1231" s="2">
        <v>31</v>
      </c>
      <c r="BF1231" s="2">
        <v>-22.5</v>
      </c>
    </row>
    <row r="1232" spans="1:58" x14ac:dyDescent="0.25">
      <c r="A1232" s="7">
        <v>0.85416666666666696</v>
      </c>
      <c r="B1232" s="1">
        <v>15.724578961190169</v>
      </c>
      <c r="C1232" s="2">
        <v>31</v>
      </c>
      <c r="D1232" s="2">
        <v>-15.275421038809831</v>
      </c>
      <c r="H1232" s="1">
        <v>17.471754401322411</v>
      </c>
      <c r="I1232" s="2">
        <v>31</v>
      </c>
      <c r="J1232" s="2">
        <v>-13.528245598677589</v>
      </c>
      <c r="N1232" s="1">
        <v>35.525900616022234</v>
      </c>
      <c r="O1232" s="2">
        <v>229</v>
      </c>
      <c r="P1232" s="2">
        <v>-193.47409938397777</v>
      </c>
      <c r="T1232" s="1">
        <v>12.812619894303101</v>
      </c>
      <c r="U1232" s="2">
        <v>419</v>
      </c>
      <c r="V1232" s="2">
        <v>-406.18738010569689</v>
      </c>
      <c r="Z1232" s="2">
        <v>19.8</v>
      </c>
      <c r="AA1232" s="2">
        <v>440</v>
      </c>
      <c r="AB1232" s="2">
        <v>-420.2</v>
      </c>
      <c r="AF1232" s="2">
        <v>46.59</v>
      </c>
      <c r="AG1232" s="2">
        <v>421</v>
      </c>
      <c r="AH1232" s="2">
        <v>-374.40999999999997</v>
      </c>
      <c r="AL1232" s="2">
        <v>23.88</v>
      </c>
      <c r="AM1232" s="2">
        <v>204</v>
      </c>
      <c r="AN1232" s="2">
        <v>-180.12</v>
      </c>
      <c r="AR1232" s="2">
        <v>29.12</v>
      </c>
      <c r="AS1232" s="2">
        <v>189</v>
      </c>
      <c r="AT1232" s="2">
        <v>-159.88</v>
      </c>
      <c r="AX1232" s="2">
        <v>58.24</v>
      </c>
      <c r="AY1232" s="2">
        <v>378</v>
      </c>
      <c r="AZ1232" s="2">
        <v>-319.76</v>
      </c>
      <c r="BD1232" s="2">
        <v>8.15</v>
      </c>
      <c r="BE1232" s="2">
        <v>31</v>
      </c>
      <c r="BF1232" s="2">
        <v>-22.85</v>
      </c>
    </row>
    <row r="1233" spans="1:58" x14ac:dyDescent="0.25">
      <c r="A1233" s="7">
        <v>0.85486111111111096</v>
      </c>
      <c r="B1233" s="1">
        <v>15.066338839670204</v>
      </c>
      <c r="C1233" s="2">
        <v>31</v>
      </c>
      <c r="D1233" s="2">
        <v>-15.933661160329796</v>
      </c>
      <c r="H1233" s="1">
        <v>16.182363938905031</v>
      </c>
      <c r="I1233" s="2">
        <v>193</v>
      </c>
      <c r="J1233" s="2">
        <v>-176.81763606109496</v>
      </c>
      <c r="N1233" s="1">
        <v>34.038765526662303</v>
      </c>
      <c r="O1233" s="2">
        <v>229</v>
      </c>
      <c r="P1233" s="2">
        <v>-194.9612344733377</v>
      </c>
      <c r="T1233" s="1">
        <v>11.160250992348297</v>
      </c>
      <c r="U1233" s="2">
        <v>544</v>
      </c>
      <c r="V1233" s="2">
        <v>-532.83974900765168</v>
      </c>
      <c r="Z1233" s="2">
        <v>20.09</v>
      </c>
      <c r="AA1233" s="2">
        <v>440</v>
      </c>
      <c r="AB1233" s="2">
        <v>-419.91</v>
      </c>
      <c r="AF1233" s="2">
        <v>45.2</v>
      </c>
      <c r="AG1233" s="2">
        <v>421</v>
      </c>
      <c r="AH1233" s="2">
        <v>-375.8</v>
      </c>
      <c r="AL1233" s="2">
        <v>23.99</v>
      </c>
      <c r="AM1233" s="2">
        <v>204</v>
      </c>
      <c r="AN1233" s="2">
        <v>-180.01</v>
      </c>
      <c r="AR1233" s="2">
        <v>27.34</v>
      </c>
      <c r="AS1233" s="2">
        <v>189</v>
      </c>
      <c r="AT1233" s="2">
        <v>-161.66</v>
      </c>
      <c r="AX1233" s="2">
        <v>55.8</v>
      </c>
      <c r="AY1233" s="2">
        <v>378</v>
      </c>
      <c r="AZ1233" s="2">
        <v>-322.2</v>
      </c>
      <c r="BD1233" s="2">
        <v>7.81</v>
      </c>
      <c r="BE1233" s="2">
        <v>31</v>
      </c>
      <c r="BF1233" s="2">
        <v>-23.19</v>
      </c>
    </row>
    <row r="1234" spans="1:58" x14ac:dyDescent="0.25">
      <c r="A1234" s="7">
        <v>0.85555555555555596</v>
      </c>
      <c r="B1234" s="1">
        <v>15.484207955632819</v>
      </c>
      <c r="C1234" s="2">
        <v>31</v>
      </c>
      <c r="D1234" s="2">
        <v>-15.515792044367181</v>
      </c>
      <c r="H1234" s="1">
        <v>11.212702312699626</v>
      </c>
      <c r="I1234" s="2">
        <v>193</v>
      </c>
      <c r="J1234" s="2">
        <v>-181.78729768730037</v>
      </c>
      <c r="N1234" s="1">
        <v>42.715056429331923</v>
      </c>
      <c r="O1234" s="2">
        <v>229</v>
      </c>
      <c r="P1234" s="2">
        <v>-186.28494357066808</v>
      </c>
      <c r="T1234" s="1">
        <v>8.5430112858663829</v>
      </c>
      <c r="U1234" s="2">
        <v>544</v>
      </c>
      <c r="V1234" s="2">
        <v>-535.45698871413367</v>
      </c>
      <c r="Z1234" s="2">
        <v>19.22</v>
      </c>
      <c r="AA1234" s="2">
        <v>440</v>
      </c>
      <c r="AB1234" s="2">
        <v>-420.78</v>
      </c>
      <c r="AF1234" s="2">
        <v>43.25</v>
      </c>
      <c r="AG1234" s="2">
        <v>421</v>
      </c>
      <c r="AH1234" s="2">
        <v>-377.75</v>
      </c>
      <c r="AL1234" s="2">
        <v>25.63</v>
      </c>
      <c r="AM1234" s="2">
        <v>189</v>
      </c>
      <c r="AN1234" s="2">
        <v>-163.37</v>
      </c>
      <c r="AR1234" s="2">
        <v>26.7</v>
      </c>
      <c r="AS1234" s="2">
        <v>189</v>
      </c>
      <c r="AT1234" s="2">
        <v>-162.30000000000001</v>
      </c>
      <c r="AX1234" s="2">
        <v>50.72</v>
      </c>
      <c r="AY1234" s="2">
        <v>378</v>
      </c>
      <c r="AZ1234" s="2">
        <v>-327.27999999999997</v>
      </c>
      <c r="BD1234" s="2">
        <v>7.48</v>
      </c>
      <c r="BE1234" s="2">
        <v>31</v>
      </c>
      <c r="BF1234" s="2">
        <v>-23.52</v>
      </c>
    </row>
    <row r="1235" spans="1:58" x14ac:dyDescent="0.25">
      <c r="A1235" s="7">
        <v>0.85624999999999996</v>
      </c>
      <c r="B1235" s="1">
        <v>15.305436549704687</v>
      </c>
      <c r="C1235" s="2">
        <v>31</v>
      </c>
      <c r="D1235" s="2">
        <v>-15.694563450295313</v>
      </c>
      <c r="H1235" s="1">
        <v>11.223986803116771</v>
      </c>
      <c r="I1235" s="2">
        <v>193</v>
      </c>
      <c r="J1235" s="2">
        <v>-181.77601319688324</v>
      </c>
      <c r="N1235" s="1">
        <v>40.814497465879164</v>
      </c>
      <c r="O1235" s="2">
        <v>229</v>
      </c>
      <c r="P1235" s="2">
        <v>-188.18550253412084</v>
      </c>
      <c r="T1235" s="1">
        <v>8.1628994931758321</v>
      </c>
      <c r="U1235" s="2">
        <v>614</v>
      </c>
      <c r="V1235" s="2">
        <v>-605.83710050682419</v>
      </c>
      <c r="Z1235" s="2">
        <v>18.88</v>
      </c>
      <c r="AA1235" s="2">
        <v>440</v>
      </c>
      <c r="AB1235" s="2">
        <v>-421.12</v>
      </c>
      <c r="AF1235" s="2">
        <v>41.32</v>
      </c>
      <c r="AG1235" s="2">
        <v>421</v>
      </c>
      <c r="AH1235" s="2">
        <v>-379.68</v>
      </c>
      <c r="AL1235" s="2">
        <v>23.98</v>
      </c>
      <c r="AM1235" s="2">
        <v>189</v>
      </c>
      <c r="AN1235" s="2">
        <v>-165.02</v>
      </c>
      <c r="AR1235" s="2">
        <v>28.57</v>
      </c>
      <c r="AS1235" s="2">
        <v>189</v>
      </c>
      <c r="AT1235" s="2">
        <v>-160.43</v>
      </c>
      <c r="AX1235" s="2">
        <v>48.47</v>
      </c>
      <c r="AY1235" s="2">
        <v>378</v>
      </c>
      <c r="AZ1235" s="2">
        <v>-329.53</v>
      </c>
      <c r="BD1235" s="2">
        <v>7.14</v>
      </c>
      <c r="BE1235" s="2">
        <v>31</v>
      </c>
      <c r="BF1235" s="2">
        <v>-23.86</v>
      </c>
    </row>
    <row r="1236" spans="1:58" x14ac:dyDescent="0.25">
      <c r="A1236" s="7">
        <v>0.85694444444444495</v>
      </c>
      <c r="B1236" s="1">
        <v>16.062900871217767</v>
      </c>
      <c r="C1236" s="2">
        <v>31</v>
      </c>
      <c r="D1236" s="2">
        <v>-14.937099128782233</v>
      </c>
      <c r="H1236" s="1">
        <v>10.22184600895676</v>
      </c>
      <c r="I1236" s="2">
        <v>193</v>
      </c>
      <c r="J1236" s="2">
        <v>-182.77815399104324</v>
      </c>
      <c r="N1236" s="1">
        <v>39.427120320261793</v>
      </c>
      <c r="O1236" s="2">
        <v>169</v>
      </c>
      <c r="P1236" s="2">
        <v>-129.57287967973821</v>
      </c>
      <c r="T1236" s="1">
        <v>7.7880731496813418</v>
      </c>
      <c r="U1236" s="2">
        <v>614</v>
      </c>
      <c r="V1236" s="2">
        <v>-606.2119268503186</v>
      </c>
      <c r="Z1236" s="2">
        <v>18.010000000000002</v>
      </c>
      <c r="AA1236" s="2">
        <v>440</v>
      </c>
      <c r="AB1236" s="2">
        <v>-421.99</v>
      </c>
      <c r="AF1236" s="2">
        <v>39.909999999999997</v>
      </c>
      <c r="AG1236" s="2">
        <v>421</v>
      </c>
      <c r="AH1236" s="2">
        <v>-381.09000000000003</v>
      </c>
      <c r="AL1236" s="2">
        <v>22.39</v>
      </c>
      <c r="AM1236" s="2">
        <v>189</v>
      </c>
      <c r="AN1236" s="2">
        <v>-166.61</v>
      </c>
      <c r="AR1236" s="2">
        <v>22.88</v>
      </c>
      <c r="AS1236" s="2">
        <v>189</v>
      </c>
      <c r="AT1236" s="2">
        <v>-166.12</v>
      </c>
      <c r="AX1236" s="2">
        <v>45.75</v>
      </c>
      <c r="AY1236" s="2">
        <v>378</v>
      </c>
      <c r="AZ1236" s="2">
        <v>-332.25</v>
      </c>
      <c r="BD1236" s="2">
        <v>6.81</v>
      </c>
      <c r="BE1236" s="2">
        <v>31</v>
      </c>
      <c r="BF1236" s="2">
        <v>-24.19</v>
      </c>
    </row>
    <row r="1237" spans="1:58" x14ac:dyDescent="0.25">
      <c r="A1237" s="7">
        <v>0.85763888888888895</v>
      </c>
      <c r="B1237" s="1">
        <v>15.301169809005692</v>
      </c>
      <c r="C1237" s="2">
        <v>31</v>
      </c>
      <c r="D1237" s="2">
        <v>-15.698830190994308</v>
      </c>
      <c r="H1237" s="1">
        <v>10.664451685064572</v>
      </c>
      <c r="I1237" s="2">
        <v>193</v>
      </c>
      <c r="J1237" s="2">
        <v>-182.33554831493544</v>
      </c>
      <c r="N1237" s="1">
        <v>27.356636931252595</v>
      </c>
      <c r="O1237" s="2">
        <v>169</v>
      </c>
      <c r="P1237" s="2">
        <v>-141.64336306874742</v>
      </c>
      <c r="T1237" s="1">
        <v>7.8824208106999016</v>
      </c>
      <c r="U1237" s="2">
        <v>614</v>
      </c>
      <c r="V1237" s="2">
        <v>-606.11757918930005</v>
      </c>
      <c r="Z1237" s="2">
        <v>17.16</v>
      </c>
      <c r="AA1237" s="2">
        <v>440</v>
      </c>
      <c r="AB1237" s="2">
        <v>-422.84</v>
      </c>
      <c r="AF1237" s="2">
        <v>39.409999999999997</v>
      </c>
      <c r="AG1237" s="2">
        <v>421</v>
      </c>
      <c r="AH1237" s="2">
        <v>-381.59000000000003</v>
      </c>
      <c r="AL1237" s="2">
        <v>23.65</v>
      </c>
      <c r="AM1237" s="2">
        <v>189</v>
      </c>
      <c r="AN1237" s="2">
        <v>-165.35</v>
      </c>
      <c r="AR1237" s="2">
        <v>19.940000000000001</v>
      </c>
      <c r="AS1237" s="2">
        <v>189</v>
      </c>
      <c r="AT1237" s="2">
        <v>-169.06</v>
      </c>
      <c r="AX1237" s="2">
        <v>43.59</v>
      </c>
      <c r="AY1237" s="2">
        <v>378</v>
      </c>
      <c r="AZ1237" s="2">
        <v>-334.40999999999997</v>
      </c>
      <c r="BD1237" s="2">
        <v>6.49</v>
      </c>
      <c r="BE1237" s="2">
        <v>31</v>
      </c>
      <c r="BF1237" s="2">
        <v>-24.509999999999998</v>
      </c>
    </row>
    <row r="1238" spans="1:58" x14ac:dyDescent="0.25">
      <c r="A1238" s="7">
        <v>0.85833333333333295</v>
      </c>
      <c r="B1238" s="1">
        <v>14.992200230098971</v>
      </c>
      <c r="C1238" s="2">
        <v>31</v>
      </c>
      <c r="D1238" s="2">
        <v>-16.007799769901027</v>
      </c>
      <c r="H1238" s="1">
        <v>10.141782508596362</v>
      </c>
      <c r="I1238" s="2">
        <v>193</v>
      </c>
      <c r="J1238" s="2">
        <v>-182.85821749140365</v>
      </c>
      <c r="N1238" s="1">
        <v>28.220612197833358</v>
      </c>
      <c r="O1238" s="2">
        <v>169</v>
      </c>
      <c r="P1238" s="2">
        <v>-140.77938780216664</v>
      </c>
      <c r="T1238" s="1">
        <v>7.9370471806406302</v>
      </c>
      <c r="U1238" s="2">
        <v>556</v>
      </c>
      <c r="V1238" s="2">
        <v>-548.06295281935934</v>
      </c>
      <c r="Z1238" s="2">
        <v>18.079999999999998</v>
      </c>
      <c r="AA1238" s="2">
        <v>440</v>
      </c>
      <c r="AB1238" s="2">
        <v>-421.92</v>
      </c>
      <c r="AF1238" s="2">
        <v>37.479999999999997</v>
      </c>
      <c r="AG1238" s="2">
        <v>421</v>
      </c>
      <c r="AH1238" s="2">
        <v>-383.52</v>
      </c>
      <c r="AL1238" s="2">
        <v>21.61</v>
      </c>
      <c r="AM1238" s="2">
        <v>189</v>
      </c>
      <c r="AN1238" s="2">
        <v>-167.39</v>
      </c>
      <c r="AR1238" s="2">
        <v>18.96</v>
      </c>
      <c r="AS1238" s="2">
        <v>189</v>
      </c>
      <c r="AT1238" s="2">
        <v>-170.04</v>
      </c>
      <c r="AX1238" s="2">
        <v>41.45</v>
      </c>
      <c r="AY1238" s="2">
        <v>378</v>
      </c>
      <c r="AZ1238" s="2">
        <v>-336.55</v>
      </c>
      <c r="BD1238" s="2">
        <v>5.73</v>
      </c>
      <c r="BE1238" s="2">
        <v>31</v>
      </c>
      <c r="BF1238" s="2">
        <v>-25.27</v>
      </c>
    </row>
    <row r="1239" spans="1:58" x14ac:dyDescent="0.25">
      <c r="A1239" s="7">
        <v>0.85902777777777795</v>
      </c>
      <c r="B1239" s="1">
        <v>15.488016878336076</v>
      </c>
      <c r="C1239" s="2">
        <v>31</v>
      </c>
      <c r="D1239" s="2">
        <v>-15.511983121663924</v>
      </c>
      <c r="H1239" s="1">
        <v>10.046281218380159</v>
      </c>
      <c r="I1239" s="2">
        <v>193</v>
      </c>
      <c r="J1239" s="2">
        <v>-182.95371878161984</v>
      </c>
      <c r="N1239" s="1">
        <v>15.488016878336076</v>
      </c>
      <c r="O1239" s="2">
        <v>169</v>
      </c>
      <c r="P1239" s="2">
        <v>-153.51198312166392</v>
      </c>
      <c r="T1239" s="1">
        <v>7.116115863019278</v>
      </c>
      <c r="U1239" s="2">
        <v>496</v>
      </c>
      <c r="V1239" s="2">
        <v>-488.88388413698073</v>
      </c>
      <c r="Z1239" s="2">
        <v>17.16</v>
      </c>
      <c r="AA1239" s="2">
        <v>420</v>
      </c>
      <c r="AB1239" s="2">
        <v>-402.84</v>
      </c>
      <c r="AF1239" s="2">
        <v>36</v>
      </c>
      <c r="AG1239" s="2">
        <v>421</v>
      </c>
      <c r="AH1239" s="2">
        <v>-385</v>
      </c>
      <c r="AL1239" s="2">
        <v>21.35</v>
      </c>
      <c r="AM1239" s="2">
        <v>215</v>
      </c>
      <c r="AN1239" s="2">
        <v>-193.65</v>
      </c>
      <c r="AR1239" s="2">
        <v>17.579999999999998</v>
      </c>
      <c r="AS1239" s="2">
        <v>189</v>
      </c>
      <c r="AT1239" s="2">
        <v>-171.42000000000002</v>
      </c>
      <c r="AX1239" s="2">
        <v>39.35</v>
      </c>
      <c r="AY1239" s="2">
        <v>378</v>
      </c>
      <c r="AZ1239" s="2">
        <v>-338.65</v>
      </c>
      <c r="BD1239" s="2">
        <v>4.5999999999999996</v>
      </c>
      <c r="BE1239" s="2">
        <v>31</v>
      </c>
      <c r="BF1239" s="2">
        <v>-26.4</v>
      </c>
    </row>
    <row r="1240" spans="1:58" x14ac:dyDescent="0.25">
      <c r="A1240" s="7">
        <v>0.85972222222222205</v>
      </c>
      <c r="B1240" s="1">
        <v>12.692194979492733</v>
      </c>
      <c r="C1240" s="2">
        <v>31</v>
      </c>
      <c r="D1240" s="2">
        <v>-18.307805020507267</v>
      </c>
      <c r="H1240" s="1">
        <v>10.312408420837848</v>
      </c>
      <c r="I1240" s="2">
        <v>193</v>
      </c>
      <c r="J1240" s="2">
        <v>-182.68759157916216</v>
      </c>
      <c r="N1240" s="1">
        <v>14.675350445038474</v>
      </c>
      <c r="O1240" s="2">
        <v>169</v>
      </c>
      <c r="P1240" s="2">
        <v>-154.32464955496152</v>
      </c>
      <c r="T1240" s="1">
        <v>6.7427285828555146</v>
      </c>
      <c r="U1240" s="2">
        <v>596</v>
      </c>
      <c r="V1240" s="2">
        <v>-589.25727141714447</v>
      </c>
      <c r="Z1240" s="2">
        <v>16.66</v>
      </c>
      <c r="AA1240" s="2">
        <v>452</v>
      </c>
      <c r="AB1240" s="2">
        <v>-435.34</v>
      </c>
      <c r="AF1240" s="2">
        <v>36.49</v>
      </c>
      <c r="AG1240" s="2">
        <v>421</v>
      </c>
      <c r="AH1240" s="2">
        <v>-384.51</v>
      </c>
      <c r="AL1240" s="2">
        <v>19.04</v>
      </c>
      <c r="AM1240" s="2">
        <v>215</v>
      </c>
      <c r="AN1240" s="2">
        <v>-195.96</v>
      </c>
      <c r="AR1240" s="2">
        <v>16.66</v>
      </c>
      <c r="AS1240" s="2">
        <v>189</v>
      </c>
      <c r="AT1240" s="2">
        <v>-172.34</v>
      </c>
      <c r="AX1240" s="2">
        <v>36.49</v>
      </c>
      <c r="AY1240" s="2">
        <v>378</v>
      </c>
      <c r="AZ1240" s="2">
        <v>-341.51</v>
      </c>
      <c r="BD1240" s="2">
        <v>4.76</v>
      </c>
      <c r="BE1240" s="2">
        <v>31</v>
      </c>
      <c r="BF1240" s="2">
        <v>-26.240000000000002</v>
      </c>
    </row>
    <row r="1241" spans="1:58" x14ac:dyDescent="0.25">
      <c r="A1241" s="7">
        <v>0.86041666666666705</v>
      </c>
      <c r="B1241" s="1">
        <v>12.002276255433053</v>
      </c>
      <c r="C1241" s="2">
        <v>31</v>
      </c>
      <c r="D1241" s="2">
        <v>-18.997723744566947</v>
      </c>
      <c r="H1241" s="1">
        <v>10.126920590521639</v>
      </c>
      <c r="I1241" s="2">
        <v>193</v>
      </c>
      <c r="J1241" s="2">
        <v>-182.87307940947835</v>
      </c>
      <c r="N1241" s="1">
        <v>13.877631920344468</v>
      </c>
      <c r="O1241" s="2">
        <v>169</v>
      </c>
      <c r="P1241" s="2">
        <v>-155.12236807965553</v>
      </c>
      <c r="T1241" s="1">
        <v>6.3762092606988094</v>
      </c>
      <c r="U1241" s="2">
        <v>596</v>
      </c>
      <c r="V1241" s="2">
        <v>-589.62379073930117</v>
      </c>
      <c r="Z1241" s="2">
        <v>19.88</v>
      </c>
      <c r="AA1241" s="2">
        <v>607</v>
      </c>
      <c r="AB1241" s="2">
        <v>-587.12</v>
      </c>
      <c r="AF1241" s="2">
        <v>35.26</v>
      </c>
      <c r="AG1241" s="2">
        <v>421</v>
      </c>
      <c r="AH1241" s="2">
        <v>-385.74</v>
      </c>
      <c r="AL1241" s="2">
        <v>17.63</v>
      </c>
      <c r="AM1241" s="2">
        <v>215</v>
      </c>
      <c r="AN1241" s="2">
        <v>-197.37</v>
      </c>
      <c r="AR1241" s="2">
        <v>15.75</v>
      </c>
      <c r="AS1241" s="2">
        <v>189</v>
      </c>
      <c r="AT1241" s="2">
        <v>-173.25</v>
      </c>
      <c r="AX1241" s="2">
        <v>31.88</v>
      </c>
      <c r="AY1241" s="2">
        <v>378</v>
      </c>
      <c r="AZ1241" s="2">
        <v>-346.12</v>
      </c>
      <c r="BD1241" s="2">
        <v>4.5</v>
      </c>
      <c r="BE1241" s="2">
        <v>31</v>
      </c>
      <c r="BF1241" s="2">
        <v>-26.5</v>
      </c>
    </row>
    <row r="1242" spans="1:58" x14ac:dyDescent="0.25">
      <c r="A1242" s="7">
        <v>0.86111111111111105</v>
      </c>
      <c r="B1242" s="1">
        <v>11.67974714060923</v>
      </c>
      <c r="C1242" s="2">
        <v>31</v>
      </c>
      <c r="D1242" s="2">
        <v>-19.32025285939077</v>
      </c>
      <c r="H1242" s="1">
        <v>9.5561567514075545</v>
      </c>
      <c r="I1242" s="2">
        <v>193</v>
      </c>
      <c r="J1242" s="2">
        <v>-183.44384324859246</v>
      </c>
      <c r="N1242" s="1">
        <v>16.634791382079811</v>
      </c>
      <c r="O1242" s="2">
        <v>169</v>
      </c>
      <c r="P1242" s="2">
        <v>-152.36520861792019</v>
      </c>
      <c r="T1242" s="1">
        <v>5.6629077045378082</v>
      </c>
      <c r="U1242" s="2">
        <v>656</v>
      </c>
      <c r="V1242" s="2">
        <v>-650.33709229546218</v>
      </c>
      <c r="Z1242" s="2">
        <v>12.39</v>
      </c>
      <c r="AA1242" s="2">
        <v>607</v>
      </c>
      <c r="AB1242" s="2">
        <v>-594.61</v>
      </c>
      <c r="AF1242" s="2">
        <v>34.33</v>
      </c>
      <c r="AG1242" s="2">
        <v>421</v>
      </c>
      <c r="AH1242" s="2">
        <v>-386.67</v>
      </c>
      <c r="AL1242" s="2">
        <v>16.989999999999998</v>
      </c>
      <c r="AM1242" s="2">
        <v>215</v>
      </c>
      <c r="AN1242" s="2">
        <v>-198.01</v>
      </c>
      <c r="AR1242" s="2">
        <v>15.57</v>
      </c>
      <c r="AS1242" s="2">
        <v>189</v>
      </c>
      <c r="AT1242" s="2">
        <v>-173.43</v>
      </c>
      <c r="AX1242" s="2">
        <v>35.39</v>
      </c>
      <c r="AY1242" s="2">
        <v>378</v>
      </c>
      <c r="AZ1242" s="2">
        <v>-342.61</v>
      </c>
      <c r="BD1242" s="2">
        <v>4.5999999999999996</v>
      </c>
      <c r="BE1242" s="2">
        <v>31</v>
      </c>
      <c r="BF1242" s="2">
        <v>-26.4</v>
      </c>
    </row>
    <row r="1243" spans="1:58" x14ac:dyDescent="0.25">
      <c r="A1243" s="7">
        <v>0.86180555555555605</v>
      </c>
      <c r="B1243" s="1">
        <v>16.328273513789611</v>
      </c>
      <c r="C1243" s="2">
        <v>31</v>
      </c>
      <c r="D1243" s="2">
        <v>-14.671726486210389</v>
      </c>
      <c r="H1243" s="1">
        <v>8.9972119361697853</v>
      </c>
      <c r="I1243" s="2">
        <v>193</v>
      </c>
      <c r="J1243" s="2">
        <v>-184.00278806383022</v>
      </c>
      <c r="N1243" s="1">
        <v>18.994114087469544</v>
      </c>
      <c r="O1243" s="2">
        <v>169</v>
      </c>
      <c r="P1243" s="2">
        <v>-150.00588591253046</v>
      </c>
      <c r="T1243" s="1">
        <v>4.3319909322298971</v>
      </c>
      <c r="U1243" s="2">
        <v>656</v>
      </c>
      <c r="V1243" s="2">
        <v>-651.66800906777007</v>
      </c>
      <c r="Z1243" s="2">
        <v>10.66</v>
      </c>
      <c r="AA1243" s="2">
        <v>596</v>
      </c>
      <c r="AB1243" s="2">
        <v>-585.34</v>
      </c>
      <c r="AF1243" s="2">
        <v>32.659999999999997</v>
      </c>
      <c r="AG1243" s="2">
        <v>421</v>
      </c>
      <c r="AH1243" s="2">
        <v>-388.34000000000003</v>
      </c>
      <c r="AL1243" s="2">
        <v>17.989999999999998</v>
      </c>
      <c r="AM1243" s="2">
        <v>215</v>
      </c>
      <c r="AN1243" s="2">
        <v>-197.01</v>
      </c>
      <c r="AR1243" s="2">
        <v>17.989999999999998</v>
      </c>
      <c r="AS1243" s="2">
        <v>189</v>
      </c>
      <c r="AT1243" s="2">
        <v>-171.01</v>
      </c>
      <c r="AX1243" s="2">
        <v>33.32</v>
      </c>
      <c r="AY1243" s="2">
        <v>378</v>
      </c>
      <c r="AZ1243" s="2">
        <v>-344.68</v>
      </c>
      <c r="BD1243" s="2">
        <v>4.33</v>
      </c>
      <c r="BE1243" s="2">
        <v>31</v>
      </c>
      <c r="BF1243" s="2">
        <v>-26.67</v>
      </c>
    </row>
    <row r="1244" spans="1:58" x14ac:dyDescent="0.25">
      <c r="A1244" s="7">
        <v>0.86250000000000004</v>
      </c>
      <c r="B1244" s="1">
        <v>9.7025025606977877</v>
      </c>
      <c r="C1244" s="2">
        <v>31</v>
      </c>
      <c r="D1244" s="2">
        <v>-21.297497439302212</v>
      </c>
      <c r="H1244" s="1">
        <v>8.1375827928433058</v>
      </c>
      <c r="I1244" s="2">
        <v>193</v>
      </c>
      <c r="J1244" s="2">
        <v>-184.86241720715668</v>
      </c>
      <c r="N1244" s="1">
        <v>19.405005121395575</v>
      </c>
      <c r="O1244" s="2">
        <v>169</v>
      </c>
      <c r="P1244" s="2">
        <v>-149.59499487860444</v>
      </c>
      <c r="T1244" s="1">
        <v>4.0687913964216529</v>
      </c>
      <c r="U1244" s="2">
        <v>2681</v>
      </c>
      <c r="V1244" s="2">
        <v>-2676.9312086035784</v>
      </c>
      <c r="Z1244" s="2">
        <v>10.33</v>
      </c>
      <c r="AA1244" s="2">
        <v>596</v>
      </c>
      <c r="AB1244" s="2">
        <v>-585.66999999999996</v>
      </c>
      <c r="AF1244" s="2">
        <v>30.67</v>
      </c>
      <c r="AG1244" s="2">
        <v>646</v>
      </c>
      <c r="AH1244" s="2">
        <v>-615.33000000000004</v>
      </c>
      <c r="AL1244" s="2">
        <v>15.34</v>
      </c>
      <c r="AM1244" s="2">
        <v>90</v>
      </c>
      <c r="AN1244" s="2">
        <v>-74.66</v>
      </c>
      <c r="AR1244" s="2">
        <v>14.71</v>
      </c>
      <c r="AS1244" s="2">
        <v>189</v>
      </c>
      <c r="AT1244" s="2">
        <v>-174.29</v>
      </c>
      <c r="AX1244" s="2">
        <v>31.3</v>
      </c>
      <c r="AY1244" s="2">
        <v>378</v>
      </c>
      <c r="AZ1244" s="2">
        <v>-346.7</v>
      </c>
      <c r="BD1244" s="2">
        <v>4.07</v>
      </c>
      <c r="BE1244" s="2">
        <v>31</v>
      </c>
      <c r="BF1244" s="2">
        <v>-26.93</v>
      </c>
    </row>
    <row r="1245" spans="1:58" x14ac:dyDescent="0.25">
      <c r="A1245" s="7">
        <v>0.86319444444444404</v>
      </c>
      <c r="B1245" s="1">
        <v>9.9692006090739493</v>
      </c>
      <c r="C1245" s="2">
        <v>31</v>
      </c>
      <c r="D1245" s="2">
        <v>-21.030799390926049</v>
      </c>
      <c r="H1245" s="1">
        <v>12.608106652652346</v>
      </c>
      <c r="I1245" s="2">
        <v>193</v>
      </c>
      <c r="J1245" s="2">
        <v>-180.39189334734766</v>
      </c>
      <c r="N1245" s="1">
        <v>18.472342305048784</v>
      </c>
      <c r="O1245" s="2">
        <v>169</v>
      </c>
      <c r="P1245" s="2">
        <v>-150.52765769495122</v>
      </c>
      <c r="T1245" s="1">
        <v>3.811753174057686</v>
      </c>
      <c r="U1245" s="2">
        <v>2681</v>
      </c>
      <c r="V1245" s="2">
        <v>-2677.1882468259423</v>
      </c>
      <c r="Z1245" s="2">
        <v>9.9700000000000006</v>
      </c>
      <c r="AA1245" s="2">
        <v>596</v>
      </c>
      <c r="AB1245" s="2">
        <v>-586.03</v>
      </c>
      <c r="AF1245" s="2">
        <v>29.32</v>
      </c>
      <c r="AG1245" s="2">
        <v>646</v>
      </c>
      <c r="AH1245" s="2">
        <v>-616.67999999999995</v>
      </c>
      <c r="AL1245" s="2">
        <v>12.9</v>
      </c>
      <c r="AM1245" s="2">
        <v>90</v>
      </c>
      <c r="AN1245" s="2">
        <v>-77.099999999999994</v>
      </c>
      <c r="AR1245" s="2">
        <v>9.68</v>
      </c>
      <c r="AS1245" s="2">
        <v>189</v>
      </c>
      <c r="AT1245" s="2">
        <v>-179.32</v>
      </c>
      <c r="AX1245" s="2">
        <v>29.32</v>
      </c>
      <c r="AY1245" s="2">
        <v>378</v>
      </c>
      <c r="AZ1245" s="2">
        <v>-348.68</v>
      </c>
      <c r="BD1245" s="2">
        <v>3.81</v>
      </c>
      <c r="BE1245" s="2">
        <v>31</v>
      </c>
      <c r="BF1245" s="2">
        <v>-27.19</v>
      </c>
    </row>
    <row r="1246" spans="1:58" x14ac:dyDescent="0.25">
      <c r="A1246" s="7">
        <v>0.86388888888888904</v>
      </c>
      <c r="B1246" s="1">
        <v>9.5876392375367914</v>
      </c>
      <c r="C1246" s="2">
        <v>31</v>
      </c>
      <c r="D1246" s="2">
        <v>-21.412360762463209</v>
      </c>
      <c r="H1246" s="1">
        <v>12.326964733975878</v>
      </c>
      <c r="I1246" s="2">
        <v>193</v>
      </c>
      <c r="J1246" s="2">
        <v>-180.67303526602413</v>
      </c>
      <c r="N1246" s="1">
        <v>21.092806322580945</v>
      </c>
      <c r="O1246" s="2">
        <v>169</v>
      </c>
      <c r="P1246" s="2">
        <v>-147.90719367741906</v>
      </c>
      <c r="T1246" s="1">
        <v>4.108988244658625</v>
      </c>
      <c r="U1246" s="2">
        <v>2641</v>
      </c>
      <c r="V1246" s="2">
        <v>-2636.8910117553414</v>
      </c>
      <c r="Z1246" s="2">
        <v>9.31</v>
      </c>
      <c r="AA1246" s="2">
        <v>596</v>
      </c>
      <c r="AB1246" s="2">
        <v>-586.69000000000005</v>
      </c>
      <c r="AF1246" s="2">
        <v>27.39</v>
      </c>
      <c r="AG1246" s="2">
        <v>646</v>
      </c>
      <c r="AH1246" s="2">
        <v>-618.61</v>
      </c>
      <c r="AL1246" s="2">
        <v>25.2</v>
      </c>
      <c r="AM1246" s="2">
        <v>90</v>
      </c>
      <c r="AN1246" s="2">
        <v>-64.8</v>
      </c>
      <c r="AR1246" s="2">
        <v>9.31</v>
      </c>
      <c r="AS1246" s="2">
        <v>189</v>
      </c>
      <c r="AT1246" s="2">
        <v>-179.69</v>
      </c>
      <c r="AX1246" s="2">
        <v>27.39</v>
      </c>
      <c r="AY1246" s="2">
        <v>378</v>
      </c>
      <c r="AZ1246" s="2">
        <v>-350.61</v>
      </c>
      <c r="BD1246" s="2">
        <v>3.56</v>
      </c>
      <c r="BE1246" s="2">
        <v>31</v>
      </c>
      <c r="BF1246" s="2">
        <v>-27.44</v>
      </c>
    </row>
    <row r="1247" spans="1:58" x14ac:dyDescent="0.25">
      <c r="A1247" s="7">
        <v>0.86458333333333304</v>
      </c>
      <c r="B1247" s="1">
        <v>11.737626813686797</v>
      </c>
      <c r="C1247" s="2">
        <v>31</v>
      </c>
      <c r="D1247" s="2">
        <v>-19.262373186313205</v>
      </c>
      <c r="H1247" s="1">
        <v>11.482461013389257</v>
      </c>
      <c r="I1247" s="2">
        <v>193</v>
      </c>
      <c r="J1247" s="2">
        <v>-181.51753898661073</v>
      </c>
      <c r="N1247" s="1">
        <v>16.585777019340039</v>
      </c>
      <c r="O1247" s="2">
        <v>169</v>
      </c>
      <c r="P1247" s="2">
        <v>-152.41422298065996</v>
      </c>
      <c r="T1247" s="1">
        <v>3.827487004463086</v>
      </c>
      <c r="U1247" s="2">
        <v>2641</v>
      </c>
      <c r="V1247" s="2">
        <v>-2637.1725129955371</v>
      </c>
      <c r="Z1247" s="2">
        <v>7.4</v>
      </c>
      <c r="AA1247" s="2">
        <v>596</v>
      </c>
      <c r="AB1247" s="2">
        <v>-588.6</v>
      </c>
      <c r="AF1247" s="2">
        <v>25.52</v>
      </c>
      <c r="AG1247" s="2">
        <v>646</v>
      </c>
      <c r="AH1247" s="2">
        <v>-620.48</v>
      </c>
      <c r="AL1247" s="2">
        <v>23.48</v>
      </c>
      <c r="AM1247" s="2">
        <v>90</v>
      </c>
      <c r="AN1247" s="2">
        <v>-66.52</v>
      </c>
      <c r="AR1247" s="2">
        <v>8.68</v>
      </c>
      <c r="AS1247" s="2">
        <v>348</v>
      </c>
      <c r="AT1247" s="2">
        <v>-339.32</v>
      </c>
      <c r="AX1247" s="2">
        <v>25.52</v>
      </c>
      <c r="AY1247" s="2">
        <v>378</v>
      </c>
      <c r="AZ1247" s="2">
        <v>-352.48</v>
      </c>
      <c r="BD1247" s="2">
        <v>3.32</v>
      </c>
      <c r="BE1247" s="2">
        <v>31</v>
      </c>
      <c r="BF1247" s="2">
        <v>-27.68</v>
      </c>
    </row>
    <row r="1248" spans="1:58" x14ac:dyDescent="0.25">
      <c r="A1248" s="7">
        <v>0.86527777777777803</v>
      </c>
      <c r="B1248" s="1">
        <v>10.661921656886868</v>
      </c>
      <c r="C1248" s="2">
        <v>31</v>
      </c>
      <c r="D1248" s="2">
        <v>-20.338078343113132</v>
      </c>
      <c r="H1248" s="1">
        <v>10.661921656886868</v>
      </c>
      <c r="I1248" s="2">
        <v>193</v>
      </c>
      <c r="J1248" s="2">
        <v>-182.33807834311312</v>
      </c>
      <c r="N1248" s="1">
        <v>14.926690319641615</v>
      </c>
      <c r="O1248" s="2">
        <v>169</v>
      </c>
      <c r="P1248" s="2">
        <v>-154.07330968035839</v>
      </c>
      <c r="T1248" s="1">
        <v>3.3170422932536932</v>
      </c>
      <c r="U1248" s="2">
        <v>2641</v>
      </c>
      <c r="V1248" s="2">
        <v>-2637.6829577067465</v>
      </c>
      <c r="Z1248" s="2">
        <v>7.58</v>
      </c>
      <c r="AA1248" s="2">
        <v>596</v>
      </c>
      <c r="AB1248" s="2">
        <v>-588.41999999999996</v>
      </c>
      <c r="AF1248" s="2">
        <v>23.69</v>
      </c>
      <c r="AG1248" s="2">
        <v>646</v>
      </c>
      <c r="AH1248" s="2">
        <v>-622.30999999999995</v>
      </c>
      <c r="AL1248" s="2">
        <v>21.32</v>
      </c>
      <c r="AM1248" s="2">
        <v>90</v>
      </c>
      <c r="AN1248" s="2">
        <v>-68.680000000000007</v>
      </c>
      <c r="AR1248" s="2">
        <v>9</v>
      </c>
      <c r="AS1248" s="2">
        <v>448</v>
      </c>
      <c r="AT1248" s="2">
        <v>-439</v>
      </c>
      <c r="AX1248" s="2">
        <v>23.69</v>
      </c>
      <c r="AY1248" s="2">
        <v>378</v>
      </c>
      <c r="AZ1248" s="2">
        <v>-354.31</v>
      </c>
      <c r="BD1248" s="2">
        <v>2.61</v>
      </c>
      <c r="BE1248" s="2">
        <v>31</v>
      </c>
      <c r="BF1248" s="2">
        <v>-28.39</v>
      </c>
    </row>
    <row r="1249" spans="1:58" x14ac:dyDescent="0.25">
      <c r="A1249" s="7">
        <v>0.86597222222222203</v>
      </c>
      <c r="B1249" s="1">
        <v>9.4277688508774062</v>
      </c>
      <c r="C1249" s="2">
        <v>176</v>
      </c>
      <c r="D1249" s="2">
        <v>-166.57223114912259</v>
      </c>
      <c r="H1249" s="1">
        <v>6.5775131517749346</v>
      </c>
      <c r="I1249" s="2">
        <v>193</v>
      </c>
      <c r="J1249" s="2">
        <v>-186.42248684822508</v>
      </c>
      <c r="N1249" s="1">
        <v>14.032028057119859</v>
      </c>
      <c r="O1249" s="2">
        <v>169</v>
      </c>
      <c r="P1249" s="2">
        <v>-154.96797194288013</v>
      </c>
      <c r="T1249" s="1">
        <v>2.8502556991024721</v>
      </c>
      <c r="U1249" s="2">
        <v>2641</v>
      </c>
      <c r="V1249" s="2">
        <v>-2638.1497443008975</v>
      </c>
      <c r="Z1249" s="2">
        <v>6.8</v>
      </c>
      <c r="AA1249" s="2">
        <v>646</v>
      </c>
      <c r="AB1249" s="2">
        <v>-639.20000000000005</v>
      </c>
      <c r="AF1249" s="2">
        <v>21.71</v>
      </c>
      <c r="AG1249" s="2">
        <v>646</v>
      </c>
      <c r="AH1249" s="2">
        <v>-624.29</v>
      </c>
      <c r="AL1249" s="2">
        <v>17.32</v>
      </c>
      <c r="AM1249" s="2">
        <v>90</v>
      </c>
      <c r="AN1249" s="2">
        <v>-72.680000000000007</v>
      </c>
      <c r="AR1249" s="2">
        <v>7.24</v>
      </c>
      <c r="AS1249" s="2">
        <v>360</v>
      </c>
      <c r="AT1249" s="2">
        <v>-352.76</v>
      </c>
      <c r="AX1249" s="2">
        <v>20.39</v>
      </c>
      <c r="AY1249" s="2">
        <v>208</v>
      </c>
      <c r="AZ1249" s="2">
        <v>-187.61</v>
      </c>
      <c r="BD1249" s="2">
        <v>2.41</v>
      </c>
      <c r="BE1249" s="2">
        <v>31</v>
      </c>
      <c r="BF1249" s="2">
        <v>-28.59</v>
      </c>
    </row>
    <row r="1250" spans="1:58" x14ac:dyDescent="0.25">
      <c r="A1250" s="7">
        <v>0.86666666666666703</v>
      </c>
      <c r="B1250" s="1">
        <v>11.117877690004002</v>
      </c>
      <c r="C1250" s="2">
        <v>176</v>
      </c>
      <c r="D1250" s="2">
        <v>-164.88212230999599</v>
      </c>
      <c r="H1250" s="1">
        <v>5.8621536910930194</v>
      </c>
      <c r="I1250" s="2">
        <v>193</v>
      </c>
      <c r="J1250" s="2">
        <v>-187.13784630890697</v>
      </c>
      <c r="N1250" s="1">
        <v>13.139309997277458</v>
      </c>
      <c r="O1250" s="2">
        <v>169</v>
      </c>
      <c r="P1250" s="2">
        <v>-155.86069000272255</v>
      </c>
      <c r="T1250" s="1">
        <v>2.4257187687281458</v>
      </c>
      <c r="U1250" s="2">
        <v>2641</v>
      </c>
      <c r="V1250" s="2">
        <v>-2638.5742812312719</v>
      </c>
      <c r="Z1250" s="2">
        <v>5.86</v>
      </c>
      <c r="AA1250" s="2">
        <v>657</v>
      </c>
      <c r="AB1250" s="2">
        <v>-651.14</v>
      </c>
      <c r="AF1250" s="2">
        <v>20.010000000000002</v>
      </c>
      <c r="AG1250" s="2">
        <v>646</v>
      </c>
      <c r="AH1250" s="2">
        <v>-625.99</v>
      </c>
      <c r="AL1250" s="2">
        <v>18.399999999999999</v>
      </c>
      <c r="AM1250" s="2">
        <v>90</v>
      </c>
      <c r="AN1250" s="2">
        <v>-71.599999999999994</v>
      </c>
      <c r="AR1250" s="2">
        <v>6.87</v>
      </c>
      <c r="AS1250" s="2">
        <v>360</v>
      </c>
      <c r="AT1250" s="2">
        <v>-353.13</v>
      </c>
      <c r="AX1250" s="2">
        <v>19</v>
      </c>
      <c r="AY1250" s="2">
        <v>208</v>
      </c>
      <c r="AZ1250" s="2">
        <v>-189</v>
      </c>
      <c r="BD1250" s="2">
        <v>2.2200000000000002</v>
      </c>
      <c r="BE1250" s="2">
        <v>31</v>
      </c>
      <c r="BF1250" s="2">
        <v>-28.78</v>
      </c>
    </row>
    <row r="1251" spans="1:58" x14ac:dyDescent="0.25">
      <c r="A1251" s="7">
        <v>0.86736111111111103</v>
      </c>
      <c r="B1251" s="1">
        <v>10.395344185810316</v>
      </c>
      <c r="C1251" s="2">
        <v>176</v>
      </c>
      <c r="D1251" s="2">
        <v>-165.6046558141897</v>
      </c>
      <c r="H1251" s="1">
        <v>3.7126229235036838</v>
      </c>
      <c r="I1251" s="2">
        <v>193</v>
      </c>
      <c r="J1251" s="2">
        <v>-189.28737707649631</v>
      </c>
      <c r="N1251" s="1">
        <v>12.622917939912526</v>
      </c>
      <c r="O1251" s="2">
        <v>169</v>
      </c>
      <c r="P1251" s="2">
        <v>-156.37708206008747</v>
      </c>
      <c r="T1251" s="1">
        <v>2.0419426079270262</v>
      </c>
      <c r="U1251" s="2">
        <v>2641</v>
      </c>
      <c r="V1251" s="2">
        <v>-2638.958057392073</v>
      </c>
      <c r="Z1251" s="2">
        <v>5.38</v>
      </c>
      <c r="AA1251" s="2">
        <v>607</v>
      </c>
      <c r="AB1251" s="2">
        <v>-601.62</v>
      </c>
      <c r="AF1251" s="2">
        <v>17.260000000000002</v>
      </c>
      <c r="AG1251" s="2">
        <v>646</v>
      </c>
      <c r="AH1251" s="2">
        <v>-628.74</v>
      </c>
      <c r="AL1251" s="2">
        <v>17.079999999999998</v>
      </c>
      <c r="AM1251" s="2">
        <v>90</v>
      </c>
      <c r="AN1251" s="2">
        <v>-72.92</v>
      </c>
      <c r="AR1251" s="2">
        <v>6.13</v>
      </c>
      <c r="AS1251" s="2">
        <v>360</v>
      </c>
      <c r="AT1251" s="2">
        <v>-353.87</v>
      </c>
      <c r="AX1251" s="2">
        <v>18.010000000000002</v>
      </c>
      <c r="AY1251" s="2">
        <v>208</v>
      </c>
      <c r="AZ1251" s="2">
        <v>-189.99</v>
      </c>
      <c r="BD1251" s="2">
        <v>1.86</v>
      </c>
      <c r="BE1251" s="2">
        <v>31</v>
      </c>
      <c r="BF1251" s="2">
        <v>-29.14</v>
      </c>
    </row>
    <row r="1252" spans="1:58" x14ac:dyDescent="0.25">
      <c r="A1252" s="7">
        <v>0.86805555555555602</v>
      </c>
      <c r="B1252" s="1">
        <v>5.0920657899859965</v>
      </c>
      <c r="C1252" s="2">
        <v>176</v>
      </c>
      <c r="D1252" s="2">
        <v>-170.90793421001399</v>
      </c>
      <c r="H1252" s="1">
        <v>2.7157684213258655</v>
      </c>
      <c r="I1252" s="2">
        <v>193</v>
      </c>
      <c r="J1252" s="2">
        <v>-190.28423157867414</v>
      </c>
      <c r="N1252" s="1">
        <v>11.711751316967792</v>
      </c>
      <c r="O1252" s="2">
        <v>169</v>
      </c>
      <c r="P1252" s="2">
        <v>-157.28824868303221</v>
      </c>
      <c r="T1252" s="1">
        <v>1.8670907896615323</v>
      </c>
      <c r="U1252" s="2">
        <v>2701</v>
      </c>
      <c r="V1252" s="2">
        <v>-2699.1329092103383</v>
      </c>
      <c r="Z1252" s="2">
        <v>5.26</v>
      </c>
      <c r="AA1252" s="2">
        <v>607</v>
      </c>
      <c r="AB1252" s="2">
        <v>-601.74</v>
      </c>
      <c r="AF1252" s="2">
        <v>15.96</v>
      </c>
      <c r="AG1252" s="2">
        <v>646</v>
      </c>
      <c r="AH1252" s="2">
        <v>-630.04</v>
      </c>
      <c r="AL1252" s="2">
        <v>15.62</v>
      </c>
      <c r="AM1252" s="2">
        <v>90</v>
      </c>
      <c r="AN1252" s="2">
        <v>-74.38</v>
      </c>
      <c r="AR1252" s="2">
        <v>5.6</v>
      </c>
      <c r="AS1252" s="2">
        <v>360</v>
      </c>
      <c r="AT1252" s="2">
        <v>-354.4</v>
      </c>
      <c r="AX1252" s="2">
        <v>15.62</v>
      </c>
      <c r="AY1252" s="2">
        <v>208</v>
      </c>
      <c r="AZ1252" s="2">
        <v>-192.38</v>
      </c>
      <c r="BD1252" s="2">
        <v>1.87</v>
      </c>
      <c r="BE1252" s="2">
        <v>31</v>
      </c>
      <c r="BF1252" s="2">
        <v>-29.13</v>
      </c>
    </row>
    <row r="1253" spans="1:58" x14ac:dyDescent="0.25">
      <c r="A1253" s="7">
        <v>0.86875000000000002</v>
      </c>
      <c r="B1253" s="1">
        <v>4.6343318930938571</v>
      </c>
      <c r="C1253" s="2">
        <v>391</v>
      </c>
      <c r="D1253" s="2">
        <v>-386.36566810690613</v>
      </c>
      <c r="H1253" s="1">
        <v>2.1626882167771329</v>
      </c>
      <c r="I1253" s="2">
        <v>31</v>
      </c>
      <c r="J1253" s="2">
        <v>-28.837311783222866</v>
      </c>
      <c r="N1253" s="1">
        <v>11.431352002964845</v>
      </c>
      <c r="O1253" s="2">
        <v>427</v>
      </c>
      <c r="P1253" s="2">
        <v>-415.56864799703516</v>
      </c>
      <c r="T1253" s="1">
        <v>1.5447772976979524</v>
      </c>
      <c r="U1253" s="2">
        <v>2771</v>
      </c>
      <c r="V1253" s="2">
        <v>-2769.4552227023019</v>
      </c>
      <c r="Z1253" s="2">
        <v>4.79</v>
      </c>
      <c r="AA1253" s="2">
        <v>607</v>
      </c>
      <c r="AB1253" s="2">
        <v>-602.21</v>
      </c>
      <c r="AF1253" s="2">
        <v>14.68</v>
      </c>
      <c r="AG1253" s="2">
        <v>546</v>
      </c>
      <c r="AH1253" s="2">
        <v>-531.32000000000005</v>
      </c>
      <c r="AL1253" s="2">
        <v>14.52</v>
      </c>
      <c r="AM1253" s="2">
        <v>90</v>
      </c>
      <c r="AN1253" s="2">
        <v>-75.48</v>
      </c>
      <c r="AR1253" s="2">
        <v>4.33</v>
      </c>
      <c r="AS1253" s="2">
        <v>360</v>
      </c>
      <c r="AT1253" s="2">
        <v>-355.67</v>
      </c>
      <c r="AX1253" s="2">
        <v>14.83</v>
      </c>
      <c r="AY1253" s="2">
        <v>1240</v>
      </c>
      <c r="AZ1253" s="2">
        <v>-1225.17</v>
      </c>
      <c r="BD1253" s="2">
        <v>1.7</v>
      </c>
      <c r="BE1253" s="2">
        <v>31</v>
      </c>
      <c r="BF1253" s="2">
        <v>-29.3</v>
      </c>
    </row>
    <row r="1254" spans="1:58" x14ac:dyDescent="0.25">
      <c r="A1254" s="7">
        <v>0.86944444444444402</v>
      </c>
      <c r="B1254" s="1">
        <v>4.3362474956742867</v>
      </c>
      <c r="C1254" s="2">
        <v>391</v>
      </c>
      <c r="D1254" s="2">
        <v>-386.66375250432571</v>
      </c>
      <c r="H1254" s="1">
        <v>1.8184263691537332</v>
      </c>
      <c r="I1254" s="2">
        <v>31</v>
      </c>
      <c r="J1254" s="2">
        <v>-29.181573630846266</v>
      </c>
      <c r="N1254" s="1">
        <v>10.630800311975671</v>
      </c>
      <c r="O1254" s="2">
        <v>427</v>
      </c>
      <c r="P1254" s="2">
        <v>-416.36919968802431</v>
      </c>
      <c r="T1254" s="1">
        <v>1.2589105632602768</v>
      </c>
      <c r="U1254" s="2">
        <v>2771</v>
      </c>
      <c r="V1254" s="2">
        <v>-2769.7410894367399</v>
      </c>
      <c r="Z1254" s="2">
        <v>4.2</v>
      </c>
      <c r="AA1254" s="2">
        <v>607</v>
      </c>
      <c r="AB1254" s="2">
        <v>-602.79999999999995</v>
      </c>
      <c r="AF1254" s="2">
        <v>13.15</v>
      </c>
      <c r="AG1254" s="2">
        <v>546</v>
      </c>
      <c r="AH1254" s="2">
        <v>-532.85</v>
      </c>
      <c r="AL1254" s="2">
        <v>13.15</v>
      </c>
      <c r="AM1254" s="2">
        <v>90</v>
      </c>
      <c r="AN1254" s="2">
        <v>-76.849999999999994</v>
      </c>
      <c r="AR1254" s="2">
        <v>4.2</v>
      </c>
      <c r="AS1254" s="2">
        <v>360</v>
      </c>
      <c r="AT1254" s="2">
        <v>-355.8</v>
      </c>
      <c r="AX1254" s="2">
        <v>13.57</v>
      </c>
      <c r="AY1254" s="2">
        <v>1240</v>
      </c>
      <c r="AZ1254" s="2">
        <v>-1226.43</v>
      </c>
      <c r="BD1254" s="2">
        <v>1.26</v>
      </c>
      <c r="BE1254" s="2">
        <v>31</v>
      </c>
      <c r="BF1254" s="2">
        <v>-29.74</v>
      </c>
    </row>
    <row r="1255" spans="1:58" x14ac:dyDescent="0.25">
      <c r="A1255" s="7">
        <v>0.87013888888888902</v>
      </c>
      <c r="B1255" s="1">
        <v>3.4009201242096903</v>
      </c>
      <c r="C1255" s="2">
        <v>391</v>
      </c>
      <c r="D1255" s="2">
        <v>-387.59907987579032</v>
      </c>
      <c r="H1255" s="1">
        <v>1.6374800598046655</v>
      </c>
      <c r="I1255" s="2">
        <v>31</v>
      </c>
      <c r="J1255" s="2">
        <v>-29.362519940195334</v>
      </c>
      <c r="N1255" s="1">
        <v>10.076800368028714</v>
      </c>
      <c r="O1255" s="2">
        <v>487</v>
      </c>
      <c r="P1255" s="2">
        <v>-476.92319963197127</v>
      </c>
      <c r="T1255" s="1">
        <v>1.2596000460035892</v>
      </c>
      <c r="U1255" s="2">
        <v>2771</v>
      </c>
      <c r="V1255" s="2">
        <v>-2769.7403999539965</v>
      </c>
      <c r="Z1255" s="2">
        <v>3.27</v>
      </c>
      <c r="AA1255" s="2">
        <v>607</v>
      </c>
      <c r="AB1255" s="2">
        <v>-603.73</v>
      </c>
      <c r="AF1255" s="2">
        <v>12.6</v>
      </c>
      <c r="AG1255" s="2">
        <v>546</v>
      </c>
      <c r="AH1255" s="2">
        <v>-533.4</v>
      </c>
      <c r="AL1255" s="2">
        <v>10.83</v>
      </c>
      <c r="AM1255" s="2">
        <v>102</v>
      </c>
      <c r="AN1255" s="2">
        <v>-91.17</v>
      </c>
      <c r="AR1255" s="2">
        <v>3.53</v>
      </c>
      <c r="AS1255" s="2">
        <v>360</v>
      </c>
      <c r="AT1255" s="2">
        <v>-356.47</v>
      </c>
      <c r="AX1255" s="2">
        <v>12.22</v>
      </c>
      <c r="AY1255" s="2">
        <v>1240</v>
      </c>
      <c r="AZ1255" s="2">
        <v>-1227.78</v>
      </c>
      <c r="BD1255" s="2">
        <v>1.01</v>
      </c>
      <c r="BE1255" s="2">
        <v>31</v>
      </c>
      <c r="BF1255" s="2">
        <v>-29.99</v>
      </c>
    </row>
    <row r="1256" spans="1:58" x14ac:dyDescent="0.25">
      <c r="A1256" s="7">
        <v>0.87083333333333302</v>
      </c>
      <c r="B1256" s="1">
        <v>4.1714191889407557</v>
      </c>
      <c r="C1256" s="2">
        <v>391</v>
      </c>
      <c r="D1256" s="2">
        <v>-386.82858081105923</v>
      </c>
      <c r="H1256" s="1">
        <v>1.4656337690872929</v>
      </c>
      <c r="I1256" s="2">
        <v>31</v>
      </c>
      <c r="J1256" s="2">
        <v>-29.534366230912706</v>
      </c>
      <c r="N1256" s="1">
        <v>8.7938026145237558</v>
      </c>
      <c r="O1256" s="2">
        <v>487</v>
      </c>
      <c r="P1256" s="2">
        <v>-478.20619738547623</v>
      </c>
      <c r="T1256" s="1">
        <v>1.2401516507661707</v>
      </c>
      <c r="U1256" s="2">
        <v>2723</v>
      </c>
      <c r="V1256" s="2">
        <v>-2721.7598483492338</v>
      </c>
      <c r="Z1256" s="2">
        <v>2.82</v>
      </c>
      <c r="AA1256" s="2">
        <v>607</v>
      </c>
      <c r="AB1256" s="2">
        <v>-604.17999999999995</v>
      </c>
      <c r="AF1256" s="2">
        <v>11.27</v>
      </c>
      <c r="AG1256" s="2">
        <v>546</v>
      </c>
      <c r="AH1256" s="2">
        <v>-534.73</v>
      </c>
      <c r="AL1256" s="2">
        <v>9.6999999999999993</v>
      </c>
      <c r="AM1256" s="2">
        <v>102</v>
      </c>
      <c r="AN1256" s="2">
        <v>-92.3</v>
      </c>
      <c r="AR1256" s="2">
        <v>3.04</v>
      </c>
      <c r="AS1256" s="2">
        <v>360</v>
      </c>
      <c r="AT1256" s="2">
        <v>-356.96</v>
      </c>
      <c r="AX1256" s="2">
        <v>11.27</v>
      </c>
      <c r="AY1256" s="2">
        <v>208</v>
      </c>
      <c r="AZ1256" s="2">
        <v>-196.73</v>
      </c>
      <c r="BD1256" s="2">
        <v>0.9</v>
      </c>
      <c r="BE1256" s="2">
        <v>31</v>
      </c>
      <c r="BF1256" s="2">
        <v>-30.1</v>
      </c>
    </row>
    <row r="1257" spans="1:58" x14ac:dyDescent="0.25">
      <c r="A1257" s="7">
        <v>0.87152777777777801</v>
      </c>
      <c r="B1257" s="1">
        <v>3.6086879505185525</v>
      </c>
      <c r="C1257" s="2">
        <v>391</v>
      </c>
      <c r="D1257" s="2">
        <v>-387.39131204948143</v>
      </c>
      <c r="H1257" s="1">
        <v>1.3031373154650332</v>
      </c>
      <c r="I1257" s="2">
        <v>31</v>
      </c>
      <c r="J1257" s="2">
        <v>-29.696862684534967</v>
      </c>
      <c r="N1257" s="1">
        <v>7.8188238927901983</v>
      </c>
      <c r="O1257" s="2">
        <v>487</v>
      </c>
      <c r="P1257" s="2">
        <v>-479.18117610720981</v>
      </c>
      <c r="T1257" s="1">
        <v>1.1026546515473354</v>
      </c>
      <c r="U1257" s="2">
        <v>2711</v>
      </c>
      <c r="V1257" s="2">
        <v>-2709.8973453484527</v>
      </c>
      <c r="Z1257" s="2">
        <v>2.5099999999999998</v>
      </c>
      <c r="AA1257" s="2">
        <v>717</v>
      </c>
      <c r="AB1257" s="2">
        <v>-714.49</v>
      </c>
      <c r="AF1257" s="2">
        <v>10.02</v>
      </c>
      <c r="AG1257" s="2">
        <v>546</v>
      </c>
      <c r="AH1257" s="2">
        <v>-535.98</v>
      </c>
      <c r="AL1257" s="2">
        <v>8.6199999999999992</v>
      </c>
      <c r="AM1257" s="2">
        <v>102</v>
      </c>
      <c r="AN1257" s="2">
        <v>-93.38</v>
      </c>
      <c r="AR1257" s="2">
        <v>2.61</v>
      </c>
      <c r="AS1257" s="2">
        <v>360</v>
      </c>
      <c r="AT1257" s="2">
        <v>-357.39</v>
      </c>
      <c r="AX1257" s="2">
        <v>10.02</v>
      </c>
      <c r="AY1257" s="2">
        <v>208</v>
      </c>
      <c r="AZ1257" s="2">
        <v>-197.98</v>
      </c>
      <c r="BD1257" s="2">
        <v>0.9</v>
      </c>
      <c r="BE1257" s="2">
        <v>31</v>
      </c>
      <c r="BF1257" s="2">
        <v>-30.1</v>
      </c>
    </row>
    <row r="1258" spans="1:58" x14ac:dyDescent="0.25">
      <c r="A1258" s="7">
        <v>0.87222222222222201</v>
      </c>
      <c r="B1258" s="1">
        <v>3.2737127142669582</v>
      </c>
      <c r="C1258" s="2">
        <v>391</v>
      </c>
      <c r="D1258" s="2">
        <v>-387.72628728573306</v>
      </c>
      <c r="H1258" s="1">
        <v>1.150223386093796</v>
      </c>
      <c r="I1258" s="2">
        <v>31</v>
      </c>
      <c r="J1258" s="2">
        <v>-29.849776613906204</v>
      </c>
      <c r="N1258" s="1">
        <v>8.582436034699862</v>
      </c>
      <c r="O1258" s="2">
        <v>487</v>
      </c>
      <c r="P1258" s="2">
        <v>-478.41756396530013</v>
      </c>
      <c r="T1258" s="1">
        <v>1.150223386093796</v>
      </c>
      <c r="U1258" s="2">
        <v>2791</v>
      </c>
      <c r="V1258" s="2">
        <v>-2789.8497766139062</v>
      </c>
      <c r="Z1258" s="2">
        <v>2.21</v>
      </c>
      <c r="AA1258" s="2">
        <v>717</v>
      </c>
      <c r="AB1258" s="2">
        <v>-714.79</v>
      </c>
      <c r="AF1258" s="2">
        <v>8.85</v>
      </c>
      <c r="AG1258" s="2">
        <v>546</v>
      </c>
      <c r="AH1258" s="2">
        <v>-537.15</v>
      </c>
      <c r="AL1258" s="2">
        <v>7.7</v>
      </c>
      <c r="AM1258" s="2">
        <v>102</v>
      </c>
      <c r="AN1258" s="2">
        <v>-94.3</v>
      </c>
      <c r="AR1258" s="2">
        <v>2.2999999999999998</v>
      </c>
      <c r="AS1258" s="2">
        <v>360</v>
      </c>
      <c r="AT1258" s="2">
        <v>-357.7</v>
      </c>
      <c r="AX1258" s="2">
        <v>8.85</v>
      </c>
      <c r="AY1258" s="2">
        <v>208</v>
      </c>
      <c r="AZ1258" s="2">
        <v>-199.15</v>
      </c>
      <c r="BD1258" s="2">
        <v>0.8</v>
      </c>
      <c r="BE1258" s="2">
        <v>31</v>
      </c>
      <c r="BF1258" s="2">
        <v>-30.2</v>
      </c>
    </row>
    <row r="1259" spans="1:58" x14ac:dyDescent="0.25">
      <c r="A1259" s="7">
        <v>0.87291666666666701</v>
      </c>
      <c r="B1259" s="1">
        <v>2.8663672746192255</v>
      </c>
      <c r="C1259" s="2">
        <v>391</v>
      </c>
      <c r="D1259" s="2">
        <v>-388.13363272538078</v>
      </c>
      <c r="H1259" s="1">
        <v>1.0845714012072745</v>
      </c>
      <c r="I1259" s="2">
        <v>31</v>
      </c>
      <c r="J1259" s="2">
        <v>-29.915428598792726</v>
      </c>
      <c r="N1259" s="1">
        <v>7.1271834936478049</v>
      </c>
      <c r="O1259" s="2">
        <v>487</v>
      </c>
      <c r="P1259" s="2">
        <v>-479.87281650635219</v>
      </c>
      <c r="T1259" s="1">
        <v>1.0071020154067549</v>
      </c>
      <c r="U1259" s="2">
        <v>2791</v>
      </c>
      <c r="V1259" s="2">
        <v>-2789.9928979845931</v>
      </c>
      <c r="Z1259" s="2">
        <v>1.86</v>
      </c>
      <c r="AA1259" s="2">
        <v>557</v>
      </c>
      <c r="AB1259" s="2">
        <v>-555.14</v>
      </c>
      <c r="AF1259" s="2">
        <v>7.2</v>
      </c>
      <c r="AG1259" s="2">
        <v>448</v>
      </c>
      <c r="AH1259" s="2">
        <v>-440.8</v>
      </c>
      <c r="AL1259" s="2">
        <v>7.13</v>
      </c>
      <c r="AM1259" s="2">
        <v>102</v>
      </c>
      <c r="AN1259" s="2">
        <v>-94.87</v>
      </c>
      <c r="AR1259" s="2">
        <v>1.94</v>
      </c>
      <c r="AS1259" s="2">
        <v>360</v>
      </c>
      <c r="AT1259" s="2">
        <v>-358.06</v>
      </c>
      <c r="AX1259" s="2">
        <v>7.75</v>
      </c>
      <c r="AY1259" s="2">
        <v>208</v>
      </c>
      <c r="AZ1259" s="2">
        <v>-200.25</v>
      </c>
      <c r="BD1259" s="2">
        <v>0.77</v>
      </c>
      <c r="BE1259" s="2">
        <v>31</v>
      </c>
      <c r="BF1259" s="2">
        <v>-30.23</v>
      </c>
    </row>
    <row r="1260" spans="1:58" x14ac:dyDescent="0.25">
      <c r="A1260" s="7">
        <v>0.87361111111111101</v>
      </c>
      <c r="B1260" s="1">
        <v>2.3529536619986526</v>
      </c>
      <c r="C1260" s="2">
        <v>391</v>
      </c>
      <c r="D1260" s="2">
        <v>-388.64704633800136</v>
      </c>
      <c r="H1260" s="1">
        <v>1.0084087122851368</v>
      </c>
      <c r="I1260" s="2">
        <v>31</v>
      </c>
      <c r="J1260" s="2">
        <v>-29.991591287714861</v>
      </c>
      <c r="N1260" s="1">
        <v>6.1849067686821728</v>
      </c>
      <c r="O1260" s="2">
        <v>487</v>
      </c>
      <c r="P1260" s="2">
        <v>-480.8150932313178</v>
      </c>
      <c r="T1260" s="1">
        <v>0.80672696982810954</v>
      </c>
      <c r="U1260" s="2">
        <v>2791</v>
      </c>
      <c r="V1260" s="2">
        <v>-2790.1932730301719</v>
      </c>
      <c r="Z1260" s="2">
        <v>1.68</v>
      </c>
      <c r="AA1260" s="2">
        <v>557</v>
      </c>
      <c r="AB1260" s="2">
        <v>-555.32000000000005</v>
      </c>
      <c r="AF1260" s="2">
        <v>2.4900000000000002</v>
      </c>
      <c r="AG1260" s="2">
        <v>448</v>
      </c>
      <c r="AH1260" s="2">
        <v>-445.51</v>
      </c>
      <c r="AL1260" s="2">
        <v>6.25</v>
      </c>
      <c r="AM1260" s="2">
        <v>102</v>
      </c>
      <c r="AN1260" s="2">
        <v>-95.75</v>
      </c>
      <c r="AR1260" s="2">
        <v>1.68</v>
      </c>
      <c r="AS1260" s="2">
        <v>360</v>
      </c>
      <c r="AT1260" s="2">
        <v>-358.32</v>
      </c>
      <c r="AX1260" s="2">
        <v>6.72</v>
      </c>
      <c r="AY1260" s="2">
        <v>208</v>
      </c>
      <c r="AZ1260" s="2">
        <v>-201.28</v>
      </c>
      <c r="BD1260" s="2">
        <v>0.74</v>
      </c>
      <c r="BE1260" s="2">
        <v>31</v>
      </c>
      <c r="BF1260" s="2">
        <v>-30.26</v>
      </c>
    </row>
    <row r="1261" spans="1:58" x14ac:dyDescent="0.25">
      <c r="A1261" s="7">
        <v>0.874305555555556</v>
      </c>
      <c r="B1261" s="1">
        <v>2.0217204089210301</v>
      </c>
      <c r="C1261" s="2">
        <v>391</v>
      </c>
      <c r="D1261" s="2">
        <v>-388.97827959107894</v>
      </c>
      <c r="H1261" s="1">
        <v>0.86645160382329844</v>
      </c>
      <c r="I1261" s="2">
        <v>31</v>
      </c>
      <c r="J1261" s="2">
        <v>-30.133548396176703</v>
      </c>
      <c r="N1261" s="1">
        <v>5.1987096229397913</v>
      </c>
      <c r="O1261" s="2">
        <v>427</v>
      </c>
      <c r="P1261" s="2">
        <v>-421.80129037706018</v>
      </c>
      <c r="T1261" s="1">
        <v>0.75092472331352544</v>
      </c>
      <c r="U1261" s="2">
        <v>2791</v>
      </c>
      <c r="V1261" s="2">
        <v>-2790.2490752766867</v>
      </c>
      <c r="Z1261" s="2">
        <v>1.5</v>
      </c>
      <c r="AA1261" s="2">
        <v>752</v>
      </c>
      <c r="AB1261" s="2">
        <v>-750.5</v>
      </c>
      <c r="AF1261" s="2">
        <v>1.79</v>
      </c>
      <c r="AG1261" s="2">
        <v>548</v>
      </c>
      <c r="AH1261" s="2">
        <v>-546.21</v>
      </c>
      <c r="AL1261" s="2">
        <v>5.55</v>
      </c>
      <c r="AM1261" s="2">
        <v>102</v>
      </c>
      <c r="AN1261" s="2">
        <v>-96.45</v>
      </c>
      <c r="AR1261" s="2">
        <v>1.5</v>
      </c>
      <c r="AS1261" s="2">
        <v>381</v>
      </c>
      <c r="AT1261" s="2">
        <v>-379.5</v>
      </c>
      <c r="AX1261" s="2">
        <v>5.78</v>
      </c>
      <c r="AY1261" s="2">
        <v>178</v>
      </c>
      <c r="AZ1261" s="2">
        <v>-172.22</v>
      </c>
      <c r="BD1261" s="2">
        <v>0.57999999999999996</v>
      </c>
      <c r="BE1261" s="2">
        <v>31</v>
      </c>
      <c r="BF1261" s="2">
        <v>-30.42</v>
      </c>
    </row>
    <row r="1262" spans="1:58" x14ac:dyDescent="0.25">
      <c r="A1262" s="7">
        <v>0.875</v>
      </c>
      <c r="B1262" s="1">
        <v>1.717998713943327</v>
      </c>
      <c r="C1262" s="2">
        <v>391</v>
      </c>
      <c r="D1262" s="2">
        <v>-389.2820012860567</v>
      </c>
      <c r="H1262" s="1">
        <v>0.78537084065980667</v>
      </c>
      <c r="I1262" s="2">
        <v>31</v>
      </c>
      <c r="J1262" s="2">
        <v>-30.214629159340195</v>
      </c>
      <c r="N1262" s="1">
        <v>4.7122250439588393</v>
      </c>
      <c r="O1262" s="2">
        <v>427</v>
      </c>
      <c r="P1262" s="2">
        <v>-422.28777495604118</v>
      </c>
      <c r="T1262" s="1">
        <v>0.6871994855773309</v>
      </c>
      <c r="U1262" s="2">
        <v>2791</v>
      </c>
      <c r="V1262" s="2">
        <v>-2790.3128005144226</v>
      </c>
      <c r="Z1262" s="2">
        <v>1.33</v>
      </c>
      <c r="AA1262" s="2">
        <v>752</v>
      </c>
      <c r="AB1262" s="2">
        <v>-750.67</v>
      </c>
      <c r="AF1262" s="2">
        <v>1.47</v>
      </c>
      <c r="AG1262" s="2">
        <v>548</v>
      </c>
      <c r="AH1262" s="2">
        <v>-546.53</v>
      </c>
      <c r="AL1262" s="2">
        <v>4.76</v>
      </c>
      <c r="AM1262" s="2">
        <v>102</v>
      </c>
      <c r="AN1262" s="2">
        <v>-97.24</v>
      </c>
      <c r="AR1262" s="2">
        <v>1.28</v>
      </c>
      <c r="AS1262" s="2">
        <v>381</v>
      </c>
      <c r="AT1262" s="2">
        <v>-379.72</v>
      </c>
      <c r="AX1262" s="2">
        <v>4.91</v>
      </c>
      <c r="AY1262" s="2">
        <v>178</v>
      </c>
      <c r="AZ1262" s="2">
        <v>-173.09</v>
      </c>
      <c r="BD1262" s="2">
        <v>0.49</v>
      </c>
      <c r="BE1262" s="2">
        <v>302</v>
      </c>
      <c r="BF1262" s="2">
        <v>-301.51</v>
      </c>
    </row>
    <row r="1263" spans="1:58" x14ac:dyDescent="0.25">
      <c r="A1263" s="7">
        <v>0.875694444444444</v>
      </c>
      <c r="B1263" s="1">
        <v>1.4831120215360345</v>
      </c>
      <c r="C1263" s="2">
        <v>391</v>
      </c>
      <c r="D1263" s="2">
        <v>-389.51688797846396</v>
      </c>
      <c r="H1263" s="1">
        <v>0.65916089846045978</v>
      </c>
      <c r="I1263" s="2">
        <v>31</v>
      </c>
      <c r="J1263" s="2">
        <v>-30.34083910153954</v>
      </c>
      <c r="N1263" s="1">
        <v>3.9549653907627587</v>
      </c>
      <c r="O1263" s="2">
        <v>427</v>
      </c>
      <c r="P1263" s="2">
        <v>-423.04503460923723</v>
      </c>
      <c r="T1263" s="1">
        <v>0.53556822999912357</v>
      </c>
      <c r="U1263" s="2">
        <v>2731</v>
      </c>
      <c r="V1263" s="2">
        <v>-2730.4644317700008</v>
      </c>
      <c r="Z1263" s="2">
        <v>1.1100000000000001</v>
      </c>
      <c r="AA1263" s="2">
        <v>752</v>
      </c>
      <c r="AB1263" s="2">
        <v>-750.89</v>
      </c>
      <c r="AF1263" s="2">
        <v>1.32</v>
      </c>
      <c r="AG1263" s="2">
        <v>428</v>
      </c>
      <c r="AH1263" s="2">
        <v>-426.68</v>
      </c>
      <c r="AL1263" s="2">
        <v>4.12</v>
      </c>
      <c r="AM1263" s="2">
        <v>102</v>
      </c>
      <c r="AN1263" s="2">
        <v>-97.88</v>
      </c>
      <c r="AR1263" s="2">
        <v>1.03</v>
      </c>
      <c r="AS1263" s="2">
        <v>401</v>
      </c>
      <c r="AT1263" s="2">
        <v>-399.97</v>
      </c>
      <c r="AX1263" s="2">
        <v>4.12</v>
      </c>
      <c r="AY1263" s="2">
        <v>178</v>
      </c>
      <c r="AZ1263" s="2">
        <v>-173.88</v>
      </c>
      <c r="BD1263" s="2">
        <v>0.41</v>
      </c>
      <c r="BE1263" s="2">
        <v>302</v>
      </c>
      <c r="BF1263" s="2">
        <v>-301.58999999999997</v>
      </c>
    </row>
    <row r="1264" spans="1:58" x14ac:dyDescent="0.25">
      <c r="A1264" s="7">
        <v>0.87638888888888899</v>
      </c>
      <c r="B1264" s="1">
        <v>1.2275207573890965</v>
      </c>
      <c r="C1264" s="2">
        <v>391</v>
      </c>
      <c r="D1264" s="2">
        <v>-389.77247924261093</v>
      </c>
      <c r="H1264" s="1">
        <v>0.54556478106182071</v>
      </c>
      <c r="I1264" s="2">
        <v>31</v>
      </c>
      <c r="J1264" s="2">
        <v>-30.45443521893818</v>
      </c>
      <c r="N1264" s="1">
        <v>3.2733886863709238</v>
      </c>
      <c r="O1264" s="2">
        <v>427</v>
      </c>
      <c r="P1264" s="2">
        <v>-423.72661131362906</v>
      </c>
      <c r="T1264" s="1">
        <v>0.44327138461272936</v>
      </c>
      <c r="U1264" s="2">
        <v>706</v>
      </c>
      <c r="V1264" s="2">
        <v>-705.55672861538721</v>
      </c>
      <c r="Z1264" s="2">
        <v>0.95</v>
      </c>
      <c r="AA1264" s="2">
        <v>752</v>
      </c>
      <c r="AB1264" s="2">
        <v>-751.05</v>
      </c>
      <c r="AF1264" s="2">
        <v>1.19</v>
      </c>
      <c r="AG1264" s="2">
        <v>528</v>
      </c>
      <c r="AH1264" s="2">
        <v>-526.80999999999995</v>
      </c>
      <c r="AL1264" s="2">
        <v>3.41</v>
      </c>
      <c r="AM1264" s="2">
        <v>102</v>
      </c>
      <c r="AN1264" s="2">
        <v>-98.59</v>
      </c>
      <c r="AR1264" s="2">
        <v>0.85</v>
      </c>
      <c r="AS1264" s="2">
        <v>401</v>
      </c>
      <c r="AT1264" s="2">
        <v>-400.15</v>
      </c>
      <c r="AX1264" s="2">
        <v>3.41</v>
      </c>
      <c r="AY1264" s="2">
        <v>178</v>
      </c>
      <c r="AZ1264" s="2">
        <v>-174.59</v>
      </c>
      <c r="BD1264" s="2">
        <v>0.38</v>
      </c>
      <c r="BE1264" s="2">
        <v>302</v>
      </c>
      <c r="BF1264" s="2">
        <v>-301.62</v>
      </c>
    </row>
    <row r="1265" spans="1:58" x14ac:dyDescent="0.25">
      <c r="A1265" s="7">
        <v>0.87708333333333299</v>
      </c>
      <c r="B1265" s="1">
        <v>0.9722807926081618</v>
      </c>
      <c r="C1265" s="2">
        <v>391</v>
      </c>
      <c r="D1265" s="2">
        <v>-390.02771920739184</v>
      </c>
      <c r="H1265" s="1">
        <v>0.4166917682606408</v>
      </c>
      <c r="I1265" s="2">
        <v>31</v>
      </c>
      <c r="J1265" s="2">
        <v>-30.583308231739359</v>
      </c>
      <c r="N1265" s="1">
        <v>2.6668273168681011</v>
      </c>
      <c r="O1265" s="2">
        <v>487</v>
      </c>
      <c r="P1265" s="2">
        <v>-484.33317268313192</v>
      </c>
      <c r="T1265" s="1">
        <v>0.30557396339113657</v>
      </c>
      <c r="U1265" s="2">
        <v>706</v>
      </c>
      <c r="V1265" s="2">
        <v>-705.69442603660889</v>
      </c>
      <c r="Z1265" s="2">
        <v>0.72</v>
      </c>
      <c r="AA1265" s="2">
        <v>752</v>
      </c>
      <c r="AB1265" s="2">
        <v>-751.28</v>
      </c>
      <c r="AF1265" s="2">
        <v>0.97</v>
      </c>
      <c r="AG1265" s="2">
        <v>528</v>
      </c>
      <c r="AH1265" s="2">
        <v>-527.03</v>
      </c>
      <c r="AL1265" s="2">
        <v>2.25</v>
      </c>
      <c r="AM1265" s="2">
        <v>102</v>
      </c>
      <c r="AN1265" s="2">
        <v>-99.75</v>
      </c>
      <c r="AR1265" s="2">
        <v>0.72</v>
      </c>
      <c r="AS1265" s="2">
        <v>415</v>
      </c>
      <c r="AT1265" s="2">
        <v>-414.28</v>
      </c>
      <c r="AX1265" s="2">
        <v>2.78</v>
      </c>
      <c r="AY1265" s="2">
        <v>178</v>
      </c>
      <c r="AZ1265" s="2">
        <v>-175.22</v>
      </c>
      <c r="BD1265" s="2">
        <v>0.31</v>
      </c>
      <c r="BE1265" s="2">
        <v>602</v>
      </c>
      <c r="BF1265" s="2">
        <v>-601.69000000000005</v>
      </c>
    </row>
    <row r="1266" spans="1:58" x14ac:dyDescent="0.25">
      <c r="A1266" s="7">
        <v>0.87777777777777799</v>
      </c>
      <c r="B1266" s="1">
        <v>0.77801707370330941</v>
      </c>
      <c r="C1266" s="2">
        <v>391</v>
      </c>
      <c r="D1266" s="2">
        <v>-390.22198292629668</v>
      </c>
      <c r="H1266" s="1">
        <v>0.35566494797865578</v>
      </c>
      <c r="I1266" s="2">
        <v>31</v>
      </c>
      <c r="J1266" s="2">
        <v>-30.644335052021344</v>
      </c>
      <c r="N1266" s="1">
        <v>2.1339896878719347</v>
      </c>
      <c r="O1266" s="2">
        <v>427</v>
      </c>
      <c r="P1266" s="2">
        <v>-424.86601031212808</v>
      </c>
      <c r="T1266" s="1">
        <v>0.20006153323799386</v>
      </c>
      <c r="U1266" s="2">
        <v>766</v>
      </c>
      <c r="V1266" s="2">
        <v>-765.799938466762</v>
      </c>
      <c r="Z1266" s="2">
        <v>0.6</v>
      </c>
      <c r="AA1266" s="2">
        <v>872</v>
      </c>
      <c r="AB1266" s="2">
        <v>-871.4</v>
      </c>
      <c r="AF1266" s="2">
        <v>0.78</v>
      </c>
      <c r="AG1266" s="2">
        <v>442</v>
      </c>
      <c r="AH1266" s="2">
        <v>-441.22</v>
      </c>
      <c r="AL1266" s="2">
        <v>1.76</v>
      </c>
      <c r="AM1266" s="2">
        <v>102</v>
      </c>
      <c r="AN1266" s="2">
        <v>-100.24</v>
      </c>
      <c r="AR1266" s="2">
        <v>0.49</v>
      </c>
      <c r="AS1266" s="2">
        <v>424</v>
      </c>
      <c r="AT1266" s="2">
        <v>-423.51</v>
      </c>
      <c r="AX1266" s="2">
        <v>1.51</v>
      </c>
      <c r="AY1266" s="2">
        <v>178</v>
      </c>
      <c r="AZ1266" s="2">
        <v>-176.49</v>
      </c>
      <c r="BD1266" s="2">
        <v>0.27</v>
      </c>
      <c r="BE1266" s="2">
        <v>602</v>
      </c>
      <c r="BF1266" s="2">
        <v>-601.73</v>
      </c>
    </row>
    <row r="1267" spans="1:58" x14ac:dyDescent="0.25">
      <c r="A1267" s="7">
        <v>0.87847222222222199</v>
      </c>
      <c r="B1267" s="1">
        <v>0.60990531760409938</v>
      </c>
      <c r="C1267" s="2">
        <v>391</v>
      </c>
      <c r="D1267" s="2">
        <v>-390.3900946823959</v>
      </c>
      <c r="H1267" s="1">
        <v>0.27881385947615966</v>
      </c>
      <c r="I1267" s="2">
        <v>31</v>
      </c>
      <c r="J1267" s="2">
        <v>-30.721186140523841</v>
      </c>
      <c r="N1267" s="1">
        <v>1.6554572906396983</v>
      </c>
      <c r="O1267" s="2">
        <v>427</v>
      </c>
      <c r="P1267" s="2">
        <v>-425.34454270936033</v>
      </c>
      <c r="T1267" s="1">
        <v>0.12198106352081989</v>
      </c>
      <c r="U1267" s="2">
        <v>766</v>
      </c>
      <c r="V1267" s="2">
        <v>-765.87801893647918</v>
      </c>
      <c r="Z1267" s="2">
        <v>0.51</v>
      </c>
      <c r="AA1267" s="2">
        <v>884</v>
      </c>
      <c r="AB1267" s="2">
        <v>-883.49</v>
      </c>
      <c r="AF1267" s="2">
        <v>0.64</v>
      </c>
      <c r="AG1267" s="2">
        <v>502</v>
      </c>
      <c r="AH1267" s="2">
        <v>-501.36</v>
      </c>
      <c r="AL1267" s="2">
        <v>1.31</v>
      </c>
      <c r="AM1267" s="2">
        <v>202</v>
      </c>
      <c r="AN1267" s="2">
        <v>-200.69</v>
      </c>
      <c r="AR1267" s="2">
        <v>0.31</v>
      </c>
      <c r="AS1267" s="2">
        <v>524</v>
      </c>
      <c r="AT1267" s="2">
        <v>-523.69000000000005</v>
      </c>
      <c r="AX1267" s="2">
        <v>1.1499999999999999</v>
      </c>
      <c r="AY1267" s="2">
        <v>178</v>
      </c>
      <c r="AZ1267" s="2">
        <v>-176.85</v>
      </c>
      <c r="BD1267" s="2">
        <v>0.21</v>
      </c>
      <c r="BE1267" s="2">
        <v>602</v>
      </c>
      <c r="BF1267" s="2">
        <v>-601.79</v>
      </c>
    </row>
    <row r="1268" spans="1:58" x14ac:dyDescent="0.25">
      <c r="A1268" s="7">
        <v>0.87916666666666698</v>
      </c>
      <c r="B1268" s="1">
        <v>0.46693807649446689</v>
      </c>
      <c r="C1268" s="2">
        <v>391</v>
      </c>
      <c r="D1268" s="2">
        <v>-390.53306192350556</v>
      </c>
      <c r="H1268" s="1">
        <v>0.21345740639747063</v>
      </c>
      <c r="I1268" s="2">
        <v>238</v>
      </c>
      <c r="J1268" s="2">
        <v>-237.78654259360252</v>
      </c>
      <c r="N1268" s="1">
        <v>1.2807444383848239</v>
      </c>
      <c r="O1268" s="2">
        <v>427</v>
      </c>
      <c r="P1268" s="2">
        <v>-425.71925556161517</v>
      </c>
      <c r="T1268" s="1">
        <v>9.3387615298893389E-2</v>
      </c>
      <c r="U1268" s="2">
        <v>766</v>
      </c>
      <c r="V1268" s="2">
        <v>-765.90661238470113</v>
      </c>
      <c r="Z1268" s="2">
        <v>0.4</v>
      </c>
      <c r="AA1268" s="2">
        <v>844</v>
      </c>
      <c r="AB1268" s="2">
        <v>-843.6</v>
      </c>
      <c r="AF1268" s="2">
        <v>0.49</v>
      </c>
      <c r="AG1268" s="2">
        <v>502</v>
      </c>
      <c r="AH1268" s="2">
        <v>-501.51</v>
      </c>
      <c r="AL1268" s="2">
        <v>1</v>
      </c>
      <c r="AM1268" s="2">
        <v>202</v>
      </c>
      <c r="AN1268" s="2">
        <v>-201</v>
      </c>
      <c r="AR1268" s="2">
        <v>0.23</v>
      </c>
      <c r="AS1268" s="2">
        <v>524</v>
      </c>
      <c r="AT1268" s="2">
        <v>-523.77</v>
      </c>
      <c r="AX1268" s="2">
        <v>0.64</v>
      </c>
      <c r="AY1268" s="2">
        <v>178</v>
      </c>
      <c r="AZ1268" s="2">
        <v>-177.36</v>
      </c>
      <c r="BD1268" s="2">
        <v>0.2</v>
      </c>
      <c r="BE1268" s="2">
        <v>707</v>
      </c>
      <c r="BF1268" s="2">
        <v>-706.8</v>
      </c>
    </row>
    <row r="1269" spans="1:58" x14ac:dyDescent="0.25">
      <c r="A1269" s="7">
        <v>0.87986111111111098</v>
      </c>
      <c r="B1269" s="1">
        <v>0.34780708832924789</v>
      </c>
      <c r="C1269" s="2">
        <v>246</v>
      </c>
      <c r="D1269" s="2">
        <v>-245.65219291167074</v>
      </c>
      <c r="H1269" s="1">
        <v>0.16893487147420611</v>
      </c>
      <c r="I1269" s="2">
        <v>238</v>
      </c>
      <c r="J1269" s="2">
        <v>-237.83106512852581</v>
      </c>
      <c r="N1269" s="1">
        <v>0.96392250194105833</v>
      </c>
      <c r="O1269" s="2">
        <v>487</v>
      </c>
      <c r="P1269" s="2">
        <v>-486.03607749805894</v>
      </c>
      <c r="T1269" s="1">
        <v>6.956141766584957E-2</v>
      </c>
      <c r="U1269" s="2">
        <v>606</v>
      </c>
      <c r="V1269" s="2">
        <v>-605.9304385823342</v>
      </c>
      <c r="Z1269" s="2">
        <v>0.3</v>
      </c>
      <c r="AA1269" s="2">
        <v>844</v>
      </c>
      <c r="AB1269" s="2">
        <v>-843.7</v>
      </c>
      <c r="AF1269" s="2">
        <v>0.93</v>
      </c>
      <c r="AG1269" s="2">
        <v>615</v>
      </c>
      <c r="AH1269" s="2">
        <v>-614.07000000000005</v>
      </c>
      <c r="AL1269" s="2">
        <v>0.74</v>
      </c>
      <c r="AM1269" s="2">
        <v>202</v>
      </c>
      <c r="AN1269" s="2">
        <v>-201.26</v>
      </c>
      <c r="AR1269" s="2">
        <v>0.18</v>
      </c>
      <c r="AS1269" s="2">
        <v>424</v>
      </c>
      <c r="AT1269" s="2">
        <v>-423.82</v>
      </c>
      <c r="AX1269" s="2">
        <v>0.48</v>
      </c>
      <c r="AY1269" s="2">
        <v>191</v>
      </c>
      <c r="AZ1269" s="2">
        <v>-190.52</v>
      </c>
      <c r="BD1269" s="2">
        <v>0.15</v>
      </c>
      <c r="BE1269" s="2">
        <v>707</v>
      </c>
      <c r="BF1269" s="2">
        <v>-706.85</v>
      </c>
    </row>
    <row r="1270" spans="1:58" x14ac:dyDescent="0.25">
      <c r="A1270" s="7">
        <v>0.88055555555555598</v>
      </c>
      <c r="B1270" s="1">
        <v>0.24372426512611547</v>
      </c>
      <c r="C1270" s="2">
        <v>246</v>
      </c>
      <c r="D1270" s="2">
        <v>-245.7562757348739</v>
      </c>
      <c r="H1270" s="1">
        <v>0.14336721478006795</v>
      </c>
      <c r="I1270" s="2">
        <v>238</v>
      </c>
      <c r="J1270" s="2">
        <v>-237.85663278521994</v>
      </c>
      <c r="N1270" s="1">
        <v>0.71683607390033954</v>
      </c>
      <c r="O1270" s="2">
        <v>362</v>
      </c>
      <c r="P1270" s="2">
        <v>-361.28316392609963</v>
      </c>
      <c r="T1270" s="1">
        <v>5.0178525173023771E-2</v>
      </c>
      <c r="U1270" s="2">
        <v>606</v>
      </c>
      <c r="V1270" s="2">
        <v>-605.94982147482699</v>
      </c>
      <c r="Z1270" s="2">
        <v>0.21</v>
      </c>
      <c r="AA1270" s="2">
        <v>824</v>
      </c>
      <c r="AB1270" s="2">
        <v>-823.79</v>
      </c>
      <c r="AF1270" s="2">
        <v>0.56999999999999995</v>
      </c>
      <c r="AG1270" s="2">
        <v>615</v>
      </c>
      <c r="AH1270" s="2">
        <v>-614.42999999999995</v>
      </c>
      <c r="AL1270" s="2">
        <v>0.23</v>
      </c>
      <c r="AM1270" s="2">
        <v>202</v>
      </c>
      <c r="AN1270" s="2">
        <v>-201.77</v>
      </c>
      <c r="AR1270" s="2">
        <v>0.16</v>
      </c>
      <c r="AS1270" s="2">
        <v>424</v>
      </c>
      <c r="AT1270" s="2">
        <v>-423.84</v>
      </c>
      <c r="AX1270" s="2">
        <v>0.36</v>
      </c>
      <c r="AY1270" s="2">
        <v>251</v>
      </c>
      <c r="AZ1270" s="2">
        <v>-250.64</v>
      </c>
      <c r="BD1270" s="2">
        <v>0.11</v>
      </c>
      <c r="BE1270" s="2">
        <v>602</v>
      </c>
      <c r="BF1270" s="2">
        <v>-601.89</v>
      </c>
    </row>
    <row r="1271" spans="1:58" x14ac:dyDescent="0.25">
      <c r="A1271" s="7">
        <v>0.88124999999999998</v>
      </c>
      <c r="B1271" s="1">
        <v>0.16430852390441003</v>
      </c>
      <c r="C1271" s="2">
        <v>246</v>
      </c>
      <c r="D1271" s="2">
        <v>-245.83569147609558</v>
      </c>
      <c r="H1271" s="1">
        <v>9.9580923578430319E-2</v>
      </c>
      <c r="I1271" s="2">
        <v>238</v>
      </c>
      <c r="J1271" s="2">
        <v>-237.90041907642157</v>
      </c>
      <c r="N1271" s="1">
        <v>0.49790461789215162</v>
      </c>
      <c r="O1271" s="2">
        <v>362</v>
      </c>
      <c r="P1271" s="2">
        <v>-361.50209538210783</v>
      </c>
      <c r="T1271" s="1">
        <v>4.4811415610293642E-2</v>
      </c>
      <c r="U1271" s="2">
        <v>606</v>
      </c>
      <c r="V1271" s="2">
        <v>-605.9551885843897</v>
      </c>
      <c r="Z1271" s="2">
        <v>0.14000000000000001</v>
      </c>
      <c r="AA1271" s="2">
        <v>824</v>
      </c>
      <c r="AB1271" s="2">
        <v>-823.86</v>
      </c>
      <c r="AF1271" s="2">
        <v>0.39</v>
      </c>
      <c r="AG1271" s="2">
        <v>727</v>
      </c>
      <c r="AH1271" s="2">
        <v>-726.61</v>
      </c>
      <c r="AL1271" s="2">
        <v>0.16</v>
      </c>
      <c r="AM1271" s="2">
        <v>202</v>
      </c>
      <c r="AN1271" s="2">
        <v>-201.84</v>
      </c>
      <c r="AR1271" s="2">
        <v>0.11</v>
      </c>
      <c r="AS1271" s="2">
        <v>424</v>
      </c>
      <c r="AT1271" s="2">
        <v>-423.89</v>
      </c>
      <c r="AX1271" s="2">
        <v>0.25</v>
      </c>
      <c r="AY1271" s="2">
        <v>251</v>
      </c>
      <c r="AZ1271" s="2">
        <v>-250.75</v>
      </c>
      <c r="BD1271" s="2">
        <v>0.08</v>
      </c>
      <c r="BE1271" s="2">
        <v>602</v>
      </c>
      <c r="BF1271" s="2">
        <v>-601.91999999999996</v>
      </c>
    </row>
    <row r="1272" spans="1:58" x14ac:dyDescent="0.25">
      <c r="A1272" s="7">
        <v>0.88194444444444497</v>
      </c>
      <c r="B1272" s="1">
        <v>0.11240868013378798</v>
      </c>
      <c r="C1272" s="2">
        <v>280</v>
      </c>
      <c r="D1272" s="2">
        <v>-279.8875913198662</v>
      </c>
      <c r="H1272" s="1">
        <v>6.6122753019875288E-2</v>
      </c>
      <c r="I1272" s="2">
        <v>238</v>
      </c>
      <c r="J1272" s="2">
        <v>-237.93387724698013</v>
      </c>
      <c r="N1272" s="1">
        <v>0.3306137650993764</v>
      </c>
      <c r="O1272" s="2">
        <v>422</v>
      </c>
      <c r="P1272" s="2">
        <v>-421.66938623490063</v>
      </c>
      <c r="T1272" s="1">
        <v>2.9755238858943874E-2</v>
      </c>
      <c r="U1272" s="2">
        <v>677</v>
      </c>
      <c r="V1272" s="2">
        <v>-676.97024476114109</v>
      </c>
      <c r="Z1272" s="2">
        <v>0.1</v>
      </c>
      <c r="AA1272" s="2">
        <v>836</v>
      </c>
      <c r="AB1272" s="2">
        <v>-835.9</v>
      </c>
      <c r="AF1272" s="2">
        <v>0.19</v>
      </c>
      <c r="AG1272" s="2">
        <v>727</v>
      </c>
      <c r="AH1272" s="2">
        <v>-726.81</v>
      </c>
      <c r="AL1272" s="2">
        <v>0.12</v>
      </c>
      <c r="AM1272" s="2">
        <v>51</v>
      </c>
      <c r="AN1272" s="2">
        <v>-50.88</v>
      </c>
      <c r="AR1272" s="2">
        <v>0.08</v>
      </c>
      <c r="AS1272" s="2">
        <v>434</v>
      </c>
      <c r="AT1272" s="2">
        <v>-433.92</v>
      </c>
      <c r="AX1272" s="2">
        <v>0.17</v>
      </c>
      <c r="AY1272" s="2">
        <v>286</v>
      </c>
      <c r="AZ1272" s="2">
        <v>-285.83</v>
      </c>
      <c r="BD1272" s="2">
        <v>0.06</v>
      </c>
      <c r="BE1272" s="2">
        <v>302</v>
      </c>
      <c r="BF1272" s="2">
        <v>-301.94</v>
      </c>
    </row>
    <row r="1273" spans="1:58" x14ac:dyDescent="0.25">
      <c r="A1273" s="7">
        <v>0.88263888888888897</v>
      </c>
      <c r="B1273" s="1">
        <v>7.2783536061775331E-2</v>
      </c>
      <c r="C1273" s="2">
        <v>280</v>
      </c>
      <c r="D1273" s="2">
        <v>-279.92721646393824</v>
      </c>
      <c r="H1273" s="1">
        <v>5.4067769645890253E-2</v>
      </c>
      <c r="I1273" s="2">
        <v>238</v>
      </c>
      <c r="J1273" s="2">
        <v>-237.94593223035412</v>
      </c>
      <c r="N1273" s="1">
        <v>0.207952960176501</v>
      </c>
      <c r="O1273" s="2">
        <v>482</v>
      </c>
      <c r="P1273" s="2">
        <v>-481.7920470398235</v>
      </c>
      <c r="T1273" s="1">
        <v>1.8715766415885089E-2</v>
      </c>
      <c r="U1273" s="2">
        <v>677</v>
      </c>
      <c r="V1273" s="2">
        <v>-676.98128423358412</v>
      </c>
      <c r="Z1273" s="2">
        <v>0.08</v>
      </c>
      <c r="AA1273" s="2">
        <v>796</v>
      </c>
      <c r="AB1273" s="2">
        <v>-795.92</v>
      </c>
      <c r="AF1273" s="2">
        <v>0.12</v>
      </c>
      <c r="AG1273" s="2">
        <v>827</v>
      </c>
      <c r="AH1273" s="2">
        <v>-826.88</v>
      </c>
      <c r="AL1273" s="2">
        <v>7.0000000000000007E-2</v>
      </c>
      <c r="AM1273" s="2">
        <v>51</v>
      </c>
      <c r="AN1273" s="2">
        <v>-50.93</v>
      </c>
      <c r="AR1273" s="2">
        <v>0.05</v>
      </c>
      <c r="AS1273" s="2">
        <v>434</v>
      </c>
      <c r="AT1273" s="2">
        <v>-433.95</v>
      </c>
      <c r="AX1273" s="2">
        <v>0.11</v>
      </c>
      <c r="AY1273" s="2">
        <v>286</v>
      </c>
      <c r="AZ1273" s="2">
        <v>-285.89</v>
      </c>
      <c r="BD1273" s="2">
        <v>0.04</v>
      </c>
      <c r="BE1273" s="2">
        <v>268</v>
      </c>
      <c r="BF1273" s="2">
        <v>-267.95999999999998</v>
      </c>
    </row>
    <row r="1274" spans="1:58" x14ac:dyDescent="0.25">
      <c r="A1274" s="7">
        <v>0.88333333333333297</v>
      </c>
      <c r="B1274" s="1">
        <v>4.285550025205212E-2</v>
      </c>
      <c r="C1274" s="2">
        <v>280</v>
      </c>
      <c r="D1274" s="2">
        <v>-279.95714449974793</v>
      </c>
      <c r="H1274" s="1">
        <v>5.9997700352872968E-2</v>
      </c>
      <c r="I1274" s="2">
        <v>238</v>
      </c>
      <c r="J1274" s="2">
        <v>-237.94000229964712</v>
      </c>
      <c r="N1274" s="1">
        <v>0.12244428643443461</v>
      </c>
      <c r="O1274" s="2">
        <v>482</v>
      </c>
      <c r="P1274" s="2">
        <v>-481.87755571356558</v>
      </c>
      <c r="T1274" s="1">
        <v>1.1019985779099115E-2</v>
      </c>
      <c r="U1274" s="2">
        <v>617</v>
      </c>
      <c r="V1274" s="2">
        <v>-616.98898001422094</v>
      </c>
      <c r="Z1274" s="2">
        <v>0.08</v>
      </c>
      <c r="AA1274" s="2">
        <v>796</v>
      </c>
      <c r="AB1274" s="2">
        <v>-795.92</v>
      </c>
      <c r="AF1274" s="2">
        <v>0.05</v>
      </c>
      <c r="AG1274" s="2">
        <v>807</v>
      </c>
      <c r="AH1274" s="2">
        <v>-806.95</v>
      </c>
      <c r="AL1274" s="2">
        <v>0.05</v>
      </c>
      <c r="AM1274" s="2">
        <v>51</v>
      </c>
      <c r="AN1274" s="2">
        <v>-50.95</v>
      </c>
      <c r="AR1274" s="2">
        <v>0.03</v>
      </c>
      <c r="AS1274" s="2">
        <v>454</v>
      </c>
      <c r="AT1274" s="2">
        <v>-453.97</v>
      </c>
      <c r="AX1274" s="2">
        <v>0.06</v>
      </c>
      <c r="AY1274" s="2">
        <v>331</v>
      </c>
      <c r="AZ1274" s="2">
        <v>-330.94</v>
      </c>
      <c r="BD1274" s="2">
        <v>0.04</v>
      </c>
      <c r="BE1274" s="2">
        <v>268</v>
      </c>
      <c r="BF1274" s="2">
        <v>-267.95999999999998</v>
      </c>
    </row>
    <row r="1275" spans="1:58" x14ac:dyDescent="0.25">
      <c r="A1275" s="7">
        <v>0.88402777777777797</v>
      </c>
      <c r="B1275" s="1">
        <v>2.3921341094745027E-2</v>
      </c>
      <c r="C1275" s="2">
        <v>65</v>
      </c>
      <c r="D1275" s="2">
        <v>-64.976078658905251</v>
      </c>
      <c r="H1275" s="1">
        <v>3.455304824796504E-2</v>
      </c>
      <c r="I1275" s="2">
        <v>238</v>
      </c>
      <c r="J1275" s="2">
        <v>-237.96544695175203</v>
      </c>
      <c r="N1275" s="1">
        <v>6.5783688010548819E-2</v>
      </c>
      <c r="O1275" s="2">
        <v>199</v>
      </c>
      <c r="P1275" s="2">
        <v>-198.93421631198945</v>
      </c>
      <c r="T1275" s="1">
        <v>5.9803352736862566E-3</v>
      </c>
      <c r="U1275" s="2">
        <v>617</v>
      </c>
      <c r="V1275" s="2">
        <v>-616.99401966472635</v>
      </c>
      <c r="Z1275" s="2">
        <v>0.02</v>
      </c>
      <c r="AA1275" s="2">
        <v>796</v>
      </c>
      <c r="AB1275" s="2">
        <v>-795.98</v>
      </c>
      <c r="AF1275" s="2">
        <v>0.03</v>
      </c>
      <c r="AG1275" s="2">
        <v>768</v>
      </c>
      <c r="AH1275" s="2">
        <v>-767.97</v>
      </c>
      <c r="AL1275" s="2">
        <v>0.03</v>
      </c>
      <c r="AM1275" s="2">
        <v>51</v>
      </c>
      <c r="AN1275" s="2">
        <v>-50.97</v>
      </c>
      <c r="AR1275" s="2">
        <v>0.01</v>
      </c>
      <c r="AS1275" s="2">
        <v>454</v>
      </c>
      <c r="AT1275" s="2">
        <v>-453.99</v>
      </c>
      <c r="AX1275" s="2">
        <v>0.05</v>
      </c>
      <c r="AY1275" s="2">
        <v>331</v>
      </c>
      <c r="AZ1275" s="2">
        <v>-330.95</v>
      </c>
      <c r="BD1275" s="2">
        <v>0.02</v>
      </c>
      <c r="BE1275" s="2">
        <v>268</v>
      </c>
      <c r="BF1275" s="2">
        <v>-267.98</v>
      </c>
    </row>
    <row r="1276" spans="1:58" x14ac:dyDescent="0.25">
      <c r="A1276" s="7">
        <v>0.88472222222222197</v>
      </c>
      <c r="B1276" s="1">
        <v>1.1717468230274301E-2</v>
      </c>
      <c r="C1276" s="2">
        <v>85</v>
      </c>
      <c r="D1276" s="2">
        <v>-84.988282531769727</v>
      </c>
      <c r="H1276" s="1">
        <v>1.4321350059224145E-2</v>
      </c>
      <c r="I1276" s="2">
        <v>238</v>
      </c>
      <c r="J1276" s="2">
        <v>-237.98567864994078</v>
      </c>
      <c r="N1276" s="1">
        <v>2.9944641032923214E-2</v>
      </c>
      <c r="O1276" s="2">
        <v>199</v>
      </c>
      <c r="P1276" s="2">
        <v>-198.97005535896707</v>
      </c>
      <c r="T1276" s="1">
        <v>2.6038818289498451E-3</v>
      </c>
      <c r="U1276" s="2">
        <v>657</v>
      </c>
      <c r="V1276" s="2">
        <v>-656.99739611817108</v>
      </c>
      <c r="Z1276" s="2">
        <v>0.01</v>
      </c>
      <c r="AA1276" s="2">
        <v>796</v>
      </c>
      <c r="AB1276" s="2">
        <v>-795.99</v>
      </c>
      <c r="AF1276" s="2">
        <v>0.02</v>
      </c>
      <c r="AG1276" s="2">
        <v>743</v>
      </c>
      <c r="AH1276" s="2">
        <v>-742.98</v>
      </c>
      <c r="AL1276" s="2">
        <v>0.01</v>
      </c>
      <c r="AM1276" s="2">
        <v>162</v>
      </c>
      <c r="AN1276" s="2">
        <v>-161.99</v>
      </c>
      <c r="AR1276" s="2">
        <v>0.01</v>
      </c>
      <c r="AS1276" s="2">
        <v>454</v>
      </c>
      <c r="AT1276" s="2">
        <v>-453.99</v>
      </c>
      <c r="AX1276" s="2">
        <v>0.03</v>
      </c>
      <c r="AY1276" s="2">
        <v>322</v>
      </c>
      <c r="AZ1276" s="2">
        <v>-321.97000000000003</v>
      </c>
      <c r="BD1276" s="2">
        <v>0.01</v>
      </c>
      <c r="BE1276" s="2">
        <v>268</v>
      </c>
      <c r="BF1276" s="2">
        <v>-267.99</v>
      </c>
    </row>
    <row r="1277" spans="1:58" x14ac:dyDescent="0.25">
      <c r="A1277" s="7">
        <v>0.88541666666666696</v>
      </c>
      <c r="B1277" s="1">
        <v>4.6146869242023854E-3</v>
      </c>
      <c r="C1277" s="2">
        <v>85</v>
      </c>
      <c r="D1277" s="2">
        <v>-84.995385313075801</v>
      </c>
      <c r="H1277" s="1">
        <v>6.1529158989365139E-3</v>
      </c>
      <c r="I1277" s="2">
        <v>238</v>
      </c>
      <c r="J1277" s="2">
        <v>-237.99384708410108</v>
      </c>
      <c r="N1277" s="1">
        <v>1.286518778868544E-2</v>
      </c>
      <c r="O1277" s="2">
        <v>397</v>
      </c>
      <c r="P1277" s="2">
        <v>-396.98713481221131</v>
      </c>
      <c r="T1277" s="1">
        <v>1.1187119816248208E-3</v>
      </c>
      <c r="U1277" s="2">
        <v>765</v>
      </c>
      <c r="V1277" s="2">
        <v>-764.99888128801842</v>
      </c>
      <c r="Z1277" s="2">
        <v>0</v>
      </c>
      <c r="AA1277" s="2">
        <v>796</v>
      </c>
      <c r="AB1277" s="2">
        <v>-796</v>
      </c>
      <c r="AF1277" s="2">
        <v>0.01</v>
      </c>
      <c r="AG1277" s="2">
        <v>743</v>
      </c>
      <c r="AH1277" s="2">
        <v>-742.99</v>
      </c>
      <c r="AL1277" s="2">
        <v>0</v>
      </c>
      <c r="AM1277" s="2">
        <v>162</v>
      </c>
      <c r="AN1277" s="2">
        <v>-162</v>
      </c>
      <c r="AR1277" s="2">
        <v>0</v>
      </c>
      <c r="AS1277" s="2">
        <v>394</v>
      </c>
      <c r="AT1277" s="2">
        <v>-394</v>
      </c>
      <c r="AX1277" s="2">
        <v>0.01</v>
      </c>
      <c r="AY1277" s="2">
        <v>282</v>
      </c>
      <c r="AZ1277" s="2">
        <v>-281.99</v>
      </c>
      <c r="BD1277" s="2">
        <v>0</v>
      </c>
      <c r="BE1277" s="2">
        <v>268</v>
      </c>
      <c r="BF1277" s="2">
        <v>-268</v>
      </c>
    </row>
    <row r="1278" spans="1:58" x14ac:dyDescent="0.25">
      <c r="A1278" s="7">
        <v>0.88611111111111096</v>
      </c>
      <c r="B1278" s="1">
        <v>1.5181242505188529E-3</v>
      </c>
      <c r="C1278" s="2">
        <v>183</v>
      </c>
      <c r="D1278" s="2">
        <v>-182.99848187574949</v>
      </c>
      <c r="H1278" s="1">
        <v>2.3783946591462023E-3</v>
      </c>
      <c r="I1278" s="2">
        <v>238</v>
      </c>
      <c r="J1278" s="2">
        <v>-237.99762160534087</v>
      </c>
      <c r="N1278" s="1">
        <v>2.6314153675660113E-3</v>
      </c>
      <c r="O1278" s="2">
        <v>397</v>
      </c>
      <c r="P1278" s="2">
        <v>-396.99736858463245</v>
      </c>
      <c r="T1278" s="1">
        <v>4.0483313347169404E-4</v>
      </c>
      <c r="U1278" s="2">
        <v>765</v>
      </c>
      <c r="V1278" s="2">
        <v>-764.99959516686658</v>
      </c>
      <c r="Z1278" s="2">
        <v>0</v>
      </c>
      <c r="AA1278" s="2">
        <v>672</v>
      </c>
      <c r="AB1278" s="2">
        <v>-672</v>
      </c>
      <c r="AF1278" s="2">
        <v>0</v>
      </c>
      <c r="AG1278" s="2">
        <v>743</v>
      </c>
      <c r="AH1278" s="2">
        <v>-743</v>
      </c>
      <c r="AL1278" s="2">
        <v>0</v>
      </c>
      <c r="AM1278" s="2">
        <v>162</v>
      </c>
      <c r="AN1278" s="2">
        <v>-162</v>
      </c>
      <c r="AR1278" s="2">
        <v>0</v>
      </c>
      <c r="AS1278" s="2">
        <v>394</v>
      </c>
      <c r="AT1278" s="2">
        <v>-394</v>
      </c>
      <c r="AX1278" s="2">
        <v>0</v>
      </c>
      <c r="AY1278" s="2">
        <v>282</v>
      </c>
      <c r="AZ1278" s="2">
        <v>-282</v>
      </c>
      <c r="BD1278" s="2">
        <v>0</v>
      </c>
      <c r="BE1278" s="2">
        <v>268</v>
      </c>
      <c r="BF1278" s="2">
        <v>-268</v>
      </c>
    </row>
    <row r="1279" spans="1:58" x14ac:dyDescent="0.25">
      <c r="A1279" s="7">
        <v>0.88680555555555596</v>
      </c>
      <c r="B1279" s="1">
        <v>4.2163167165534126E-4</v>
      </c>
      <c r="C1279" s="2">
        <v>183</v>
      </c>
      <c r="D1279" s="2">
        <v>-182.99957836832834</v>
      </c>
      <c r="H1279" s="1">
        <v>6.3971701906327639E-4</v>
      </c>
      <c r="I1279" s="2">
        <v>238</v>
      </c>
      <c r="J1279" s="2">
        <v>-237.99936028298094</v>
      </c>
      <c r="N1279" s="1">
        <v>7.5602920434750861E-4</v>
      </c>
      <c r="O1279" s="2">
        <v>497</v>
      </c>
      <c r="P1279" s="2">
        <v>-496.99924397079565</v>
      </c>
      <c r="T1279" s="1">
        <v>1.1631218528423207E-4</v>
      </c>
      <c r="U1279" s="2">
        <v>765</v>
      </c>
      <c r="V1279" s="2">
        <v>-764.99988368781476</v>
      </c>
      <c r="Z1279" s="2">
        <v>0</v>
      </c>
      <c r="AA1279" s="2">
        <v>802</v>
      </c>
      <c r="AB1279" s="2">
        <v>-802</v>
      </c>
      <c r="AF1279" s="2">
        <v>0</v>
      </c>
      <c r="AG1279" s="2">
        <v>643</v>
      </c>
      <c r="AH1279" s="2">
        <v>-643</v>
      </c>
      <c r="AL1279" s="2">
        <v>0</v>
      </c>
      <c r="AM1279" s="2">
        <v>162</v>
      </c>
      <c r="AN1279" s="2">
        <v>-162</v>
      </c>
      <c r="AR1279" s="2">
        <v>0</v>
      </c>
      <c r="AS1279" s="2">
        <v>394</v>
      </c>
      <c r="AT1279" s="2">
        <v>-394</v>
      </c>
      <c r="AX1279" s="2">
        <v>0</v>
      </c>
      <c r="AY1279" s="2">
        <v>282</v>
      </c>
      <c r="AZ1279" s="2">
        <v>-282</v>
      </c>
      <c r="BD1279" s="2">
        <v>0</v>
      </c>
      <c r="BE1279" s="2">
        <v>268</v>
      </c>
      <c r="BF1279" s="2">
        <v>-268</v>
      </c>
    </row>
    <row r="1280" spans="1:58" x14ac:dyDescent="0.25">
      <c r="A1280" s="7">
        <v>0.88749999999999996</v>
      </c>
      <c r="B1280" s="1">
        <v>9.0949888770964485E-5</v>
      </c>
      <c r="C1280" s="2">
        <v>183</v>
      </c>
      <c r="D1280" s="2">
        <v>-182.99990905011123</v>
      </c>
      <c r="H1280" s="1">
        <v>1.3339317019741455E-4</v>
      </c>
      <c r="I1280" s="2">
        <v>238</v>
      </c>
      <c r="J1280" s="2">
        <v>-237.99986660682981</v>
      </c>
      <c r="N1280" s="1">
        <v>1.5764647386967177E-4</v>
      </c>
      <c r="O1280" s="2">
        <v>457</v>
      </c>
      <c r="P1280" s="2">
        <v>-456.99984235352611</v>
      </c>
      <c r="T1280" s="1">
        <v>2.1221640713225048E-5</v>
      </c>
      <c r="U1280" s="2">
        <v>765</v>
      </c>
      <c r="V1280" s="2">
        <v>-764.99997877835926</v>
      </c>
      <c r="Z1280" s="2">
        <v>0</v>
      </c>
      <c r="AA1280" s="2">
        <v>502</v>
      </c>
      <c r="AB1280" s="2">
        <v>-502</v>
      </c>
      <c r="AF1280" s="2">
        <v>0</v>
      </c>
      <c r="AG1280" s="2">
        <v>643</v>
      </c>
      <c r="AH1280" s="2">
        <v>-643</v>
      </c>
      <c r="AL1280" s="2">
        <v>0</v>
      </c>
      <c r="AM1280" s="2">
        <v>162</v>
      </c>
      <c r="AN1280" s="2">
        <v>-162</v>
      </c>
      <c r="AR1280" s="2">
        <v>0</v>
      </c>
      <c r="AS1280" s="2">
        <v>394</v>
      </c>
      <c r="AT1280" s="2">
        <v>-394</v>
      </c>
      <c r="AX1280" s="2">
        <v>0</v>
      </c>
      <c r="AY1280" s="2">
        <v>392</v>
      </c>
      <c r="AZ1280" s="2">
        <v>-392</v>
      </c>
      <c r="BD1280" s="2">
        <v>0</v>
      </c>
      <c r="BE1280" s="2">
        <v>268</v>
      </c>
      <c r="BF1280" s="2">
        <v>-268</v>
      </c>
    </row>
    <row r="1281" spans="1:58" x14ac:dyDescent="0.25">
      <c r="A1281" s="7">
        <v>0.88819444444444495</v>
      </c>
      <c r="B1281" s="1">
        <v>1.1130730204692932E-5</v>
      </c>
      <c r="C1281" s="2">
        <v>268</v>
      </c>
      <c r="D1281" s="2">
        <v>-267.99998886926977</v>
      </c>
      <c r="H1281" s="1">
        <v>1.3913412755866162E-5</v>
      </c>
      <c r="I1281" s="2">
        <v>238</v>
      </c>
      <c r="J1281" s="2">
        <v>-237.99998608658726</v>
      </c>
      <c r="N1281" s="1">
        <v>2.265898648812489E-5</v>
      </c>
      <c r="O1281" s="2">
        <v>469</v>
      </c>
      <c r="P1281" s="2">
        <v>-468.9999773410135</v>
      </c>
      <c r="T1281" s="1">
        <v>2.3851564724341998E-6</v>
      </c>
      <c r="U1281" s="2">
        <v>765</v>
      </c>
      <c r="V1281" s="2">
        <v>-764.99999761484355</v>
      </c>
      <c r="Z1281" s="2">
        <v>0</v>
      </c>
      <c r="AA1281" s="2">
        <v>502</v>
      </c>
      <c r="AB1281" s="2">
        <v>-502</v>
      </c>
      <c r="AF1281" s="2">
        <v>0</v>
      </c>
      <c r="AG1281" s="2">
        <v>643</v>
      </c>
      <c r="AH1281" s="2">
        <v>-643</v>
      </c>
      <c r="AL1281" s="2">
        <v>0</v>
      </c>
      <c r="AM1281" s="2">
        <v>162</v>
      </c>
      <c r="AN1281" s="2">
        <v>-162</v>
      </c>
      <c r="AR1281" s="2">
        <v>0</v>
      </c>
      <c r="AS1281" s="2">
        <v>394</v>
      </c>
      <c r="AT1281" s="2">
        <v>-394</v>
      </c>
      <c r="AX1281" s="2">
        <v>0</v>
      </c>
      <c r="AY1281" s="2">
        <v>392</v>
      </c>
      <c r="AZ1281" s="2">
        <v>-392</v>
      </c>
      <c r="BD1281" s="2">
        <v>0</v>
      </c>
      <c r="BE1281" s="2">
        <v>268</v>
      </c>
      <c r="BF1281" s="2">
        <v>-268</v>
      </c>
    </row>
    <row r="1282" spans="1:58" x14ac:dyDescent="0.25">
      <c r="A1282" s="7">
        <v>0.88888888888888895</v>
      </c>
      <c r="B1282" s="1">
        <v>7.9623782060372958E-7</v>
      </c>
      <c r="C1282" s="2">
        <v>288</v>
      </c>
      <c r="D1282" s="2">
        <v>-287.99999920376217</v>
      </c>
      <c r="H1282" s="1">
        <v>8.4760800257816368E-7</v>
      </c>
      <c r="I1282" s="2">
        <v>2568</v>
      </c>
      <c r="J1282" s="2">
        <v>-2567.9999991523919</v>
      </c>
      <c r="N1282" s="1">
        <v>1.2071992763992028E-6</v>
      </c>
      <c r="O1282" s="2">
        <v>469</v>
      </c>
      <c r="P1282" s="2">
        <v>-468.99999879280074</v>
      </c>
      <c r="T1282" s="1">
        <v>1.5411054592330251E-7</v>
      </c>
      <c r="U1282" s="2">
        <v>765</v>
      </c>
      <c r="V1282" s="2">
        <v>-764.99999984588942</v>
      </c>
      <c r="Z1282" s="2">
        <v>0</v>
      </c>
      <c r="AA1282" s="2">
        <v>502</v>
      </c>
      <c r="AB1282" s="2">
        <v>-502</v>
      </c>
      <c r="AF1282" s="2">
        <v>0</v>
      </c>
      <c r="AG1282" s="2">
        <v>643</v>
      </c>
      <c r="AH1282" s="2">
        <v>-643</v>
      </c>
      <c r="AL1282" s="2">
        <v>0</v>
      </c>
      <c r="AM1282" s="2">
        <v>162</v>
      </c>
      <c r="AN1282" s="2">
        <v>-162</v>
      </c>
      <c r="AR1282" s="2">
        <v>0</v>
      </c>
      <c r="AS1282" s="2">
        <v>424</v>
      </c>
      <c r="AT1282" s="2">
        <v>-424</v>
      </c>
      <c r="AX1282" s="2">
        <v>0</v>
      </c>
      <c r="AY1282" s="2">
        <v>441</v>
      </c>
      <c r="AZ1282" s="2">
        <v>-441</v>
      </c>
      <c r="BD1282" s="2">
        <v>0</v>
      </c>
      <c r="BE1282" s="2">
        <v>268</v>
      </c>
      <c r="BF1282" s="2">
        <v>-268</v>
      </c>
    </row>
    <row r="1283" spans="1:58" x14ac:dyDescent="0.25">
      <c r="A1283" s="7">
        <v>0.88958333333333295</v>
      </c>
      <c r="B1283" s="1">
        <v>1.7186765893723446E-8</v>
      </c>
      <c r="C1283" s="2">
        <v>288</v>
      </c>
      <c r="D1283" s="2">
        <v>-287.99999998281322</v>
      </c>
      <c r="H1283" s="1">
        <v>1.9270010244477806E-8</v>
      </c>
      <c r="I1283" s="2">
        <v>2568</v>
      </c>
      <c r="J1283" s="2">
        <v>-2567.9999999807301</v>
      </c>
      <c r="N1283" s="1">
        <v>2.499893220905229E-8</v>
      </c>
      <c r="O1283" s="2">
        <v>469</v>
      </c>
      <c r="P1283" s="2">
        <v>-468.99999997500106</v>
      </c>
      <c r="T1283" s="1">
        <v>3.6456776138201257E-9</v>
      </c>
      <c r="U1283" s="2">
        <v>765</v>
      </c>
      <c r="V1283" s="2">
        <v>-764.99999999635429</v>
      </c>
      <c r="Z1283" s="2">
        <v>0</v>
      </c>
      <c r="AA1283" s="2">
        <v>502</v>
      </c>
      <c r="AB1283" s="2">
        <v>-502</v>
      </c>
      <c r="AF1283" s="2">
        <v>0</v>
      </c>
      <c r="AG1283" s="2">
        <v>703</v>
      </c>
      <c r="AH1283" s="2">
        <v>-703</v>
      </c>
      <c r="AL1283" s="2">
        <v>0</v>
      </c>
      <c r="AM1283" s="2">
        <v>162</v>
      </c>
      <c r="AN1283" s="2">
        <v>-162</v>
      </c>
      <c r="AR1283" s="2">
        <v>0</v>
      </c>
      <c r="AS1283" s="2">
        <v>244</v>
      </c>
      <c r="AT1283" s="2">
        <v>-244</v>
      </c>
      <c r="AX1283" s="2">
        <v>0</v>
      </c>
      <c r="AY1283" s="2">
        <v>581</v>
      </c>
      <c r="AZ1283" s="2">
        <v>-581</v>
      </c>
      <c r="BD1283" s="2">
        <v>0</v>
      </c>
      <c r="BE1283" s="2">
        <v>268</v>
      </c>
      <c r="BF1283" s="2">
        <v>-268</v>
      </c>
    </row>
    <row r="1284" spans="1:58" x14ac:dyDescent="0.25">
      <c r="A1284" s="7">
        <v>0.89027777777777795</v>
      </c>
      <c r="B1284" s="1">
        <v>4.1496829126974897E-11</v>
      </c>
      <c r="C1284" s="2">
        <v>288</v>
      </c>
      <c r="D1284" s="2">
        <v>-287.9999999999585</v>
      </c>
      <c r="H1284" s="1">
        <v>4.7980708678064719E-11</v>
      </c>
      <c r="I1284" s="2">
        <v>2568</v>
      </c>
      <c r="J1284" s="2">
        <v>-2567.9999999999518</v>
      </c>
      <c r="N1284" s="1">
        <v>5.9651691870026406E-11</v>
      </c>
      <c r="O1284" s="2">
        <v>469</v>
      </c>
      <c r="P1284" s="2">
        <v>-468.99999999994037</v>
      </c>
      <c r="T1284" s="1">
        <v>1.0374207281743724E-11</v>
      </c>
      <c r="U1284" s="2">
        <v>825</v>
      </c>
      <c r="V1284" s="2">
        <v>-824.99999999998965</v>
      </c>
      <c r="Z1284" s="2">
        <v>0</v>
      </c>
      <c r="AA1284" s="2">
        <v>502</v>
      </c>
      <c r="AB1284" s="2">
        <v>-502</v>
      </c>
      <c r="AF1284" s="2">
        <v>0</v>
      </c>
      <c r="AG1284" s="2">
        <v>643</v>
      </c>
      <c r="AH1284" s="2">
        <v>-643</v>
      </c>
      <c r="AL1284" s="2">
        <v>0</v>
      </c>
      <c r="AM1284" s="2">
        <v>162</v>
      </c>
      <c r="AN1284" s="2">
        <v>-162</v>
      </c>
      <c r="AR1284" s="2">
        <v>0</v>
      </c>
      <c r="AS1284" s="2">
        <v>244</v>
      </c>
      <c r="AT1284" s="2">
        <v>-244</v>
      </c>
      <c r="AX1284" s="2">
        <v>0</v>
      </c>
      <c r="AY1284" s="2">
        <v>511</v>
      </c>
      <c r="AZ1284" s="2">
        <v>-511</v>
      </c>
      <c r="BD1284" s="2">
        <v>0</v>
      </c>
      <c r="BE1284" s="2">
        <v>268</v>
      </c>
      <c r="BF1284" s="2">
        <v>-268</v>
      </c>
    </row>
    <row r="1285" spans="1:58" x14ac:dyDescent="0.25">
      <c r="A1285" s="7">
        <v>0.89097222222222205</v>
      </c>
      <c r="B1285" s="1">
        <v>1.1621492361585206E-15</v>
      </c>
      <c r="C1285" s="2">
        <v>268</v>
      </c>
      <c r="D1285" s="2">
        <v>-268</v>
      </c>
      <c r="H1285" s="1">
        <v>1.4333173912621753E-15</v>
      </c>
      <c r="I1285" s="2">
        <v>2449</v>
      </c>
      <c r="J1285" s="2">
        <v>-2449</v>
      </c>
      <c r="N1285" s="1">
        <v>1.7432238542377809E-15</v>
      </c>
      <c r="O1285" s="2">
        <v>469</v>
      </c>
      <c r="P1285" s="2">
        <v>-469</v>
      </c>
      <c r="T1285" s="1">
        <v>3.0990646297560556E-16</v>
      </c>
      <c r="U1285" s="2">
        <v>825</v>
      </c>
      <c r="V1285" s="2">
        <v>-825</v>
      </c>
      <c r="Z1285" s="2">
        <v>0</v>
      </c>
      <c r="AA1285" s="2">
        <v>502</v>
      </c>
      <c r="AB1285" s="2">
        <v>-502</v>
      </c>
      <c r="AF1285" s="2">
        <v>0</v>
      </c>
      <c r="AG1285" s="2">
        <v>643</v>
      </c>
      <c r="AH1285" s="2">
        <v>-643</v>
      </c>
      <c r="AL1285" s="2">
        <v>0</v>
      </c>
      <c r="AM1285" s="2">
        <v>162</v>
      </c>
      <c r="AN1285" s="2">
        <v>-162</v>
      </c>
      <c r="AR1285" s="2">
        <v>0</v>
      </c>
      <c r="AS1285" s="2">
        <v>244</v>
      </c>
      <c r="AT1285" s="2">
        <v>-244</v>
      </c>
      <c r="AX1285" s="2">
        <v>0</v>
      </c>
      <c r="AY1285" s="2">
        <v>511</v>
      </c>
      <c r="AZ1285" s="2">
        <v>-511</v>
      </c>
      <c r="BD1285" s="2">
        <v>0</v>
      </c>
      <c r="BE1285" s="2">
        <v>268</v>
      </c>
      <c r="BF1285" s="2">
        <v>-268</v>
      </c>
    </row>
    <row r="1286" spans="1:58" x14ac:dyDescent="0.25">
      <c r="A1286" s="7">
        <v>0.89166666666666705</v>
      </c>
      <c r="B1286" s="1">
        <v>2.1998333964747839E-25</v>
      </c>
      <c r="C1286" s="2">
        <v>289</v>
      </c>
      <c r="D1286" s="2">
        <v>-289</v>
      </c>
      <c r="H1286" s="1">
        <v>1.9103816337807334E-25</v>
      </c>
      <c r="I1286" s="2">
        <v>2449</v>
      </c>
      <c r="J1286" s="2">
        <v>-2449</v>
      </c>
      <c r="N1286" s="1">
        <v>2.5471755117076449E-25</v>
      </c>
      <c r="O1286" s="2">
        <v>469</v>
      </c>
      <c r="P1286" s="2">
        <v>-469</v>
      </c>
      <c r="T1286" s="1">
        <v>4.631228203104808E-26</v>
      </c>
      <c r="U1286" s="2">
        <v>825</v>
      </c>
      <c r="V1286" s="2">
        <v>-825</v>
      </c>
      <c r="Z1286" s="2">
        <v>0</v>
      </c>
      <c r="AA1286" s="2">
        <v>502</v>
      </c>
      <c r="AB1286" s="2">
        <v>-502</v>
      </c>
      <c r="AF1286" s="2">
        <v>0</v>
      </c>
      <c r="AG1286" s="2">
        <v>643</v>
      </c>
      <c r="AH1286" s="2">
        <v>-643</v>
      </c>
      <c r="AL1286" s="2">
        <v>0</v>
      </c>
      <c r="AM1286" s="2">
        <v>162</v>
      </c>
      <c r="AN1286" s="2">
        <v>-162</v>
      </c>
      <c r="AR1286" s="2">
        <v>0</v>
      </c>
      <c r="AS1286" s="2">
        <v>244</v>
      </c>
      <c r="AT1286" s="2">
        <v>-244</v>
      </c>
      <c r="AX1286" s="2">
        <v>0</v>
      </c>
      <c r="AY1286" s="2">
        <v>471</v>
      </c>
      <c r="AZ1286" s="2">
        <v>-471</v>
      </c>
      <c r="BD1286" s="2">
        <v>0</v>
      </c>
      <c r="BE1286" s="2">
        <v>268</v>
      </c>
      <c r="BF1286" s="2">
        <v>-268</v>
      </c>
    </row>
    <row r="1287" spans="1:58" x14ac:dyDescent="0.25">
      <c r="A1287" s="7">
        <v>0.89236111111111105</v>
      </c>
      <c r="B1287" s="1">
        <v>4.5468306059195424E-63</v>
      </c>
      <c r="C1287" s="2">
        <v>289</v>
      </c>
      <c r="D1287" s="2">
        <v>-289</v>
      </c>
      <c r="H1287" s="1">
        <v>3.8289099839322456E-63</v>
      </c>
      <c r="I1287" s="2">
        <v>2449</v>
      </c>
      <c r="J1287" s="2">
        <v>-2449</v>
      </c>
      <c r="N1287" s="1">
        <v>5.5040581019026038E-63</v>
      </c>
      <c r="O1287" s="2">
        <v>569</v>
      </c>
      <c r="P1287" s="2">
        <v>-569</v>
      </c>
      <c r="T1287" s="1">
        <v>9.5722749598306139E-64</v>
      </c>
      <c r="U1287" s="2">
        <v>925</v>
      </c>
      <c r="V1287" s="2">
        <v>-925</v>
      </c>
      <c r="Z1287" s="2">
        <v>0</v>
      </c>
      <c r="AA1287" s="2">
        <v>502</v>
      </c>
      <c r="AB1287" s="2">
        <v>-502</v>
      </c>
      <c r="AF1287" s="2">
        <v>0</v>
      </c>
      <c r="AG1287" s="2">
        <v>635</v>
      </c>
      <c r="AH1287" s="2">
        <v>-635</v>
      </c>
      <c r="AL1287" s="2">
        <v>0</v>
      </c>
      <c r="AM1287" s="2">
        <v>371</v>
      </c>
      <c r="AN1287" s="2">
        <v>-371</v>
      </c>
      <c r="AR1287" s="2">
        <v>0</v>
      </c>
      <c r="AS1287" s="2">
        <v>244</v>
      </c>
      <c r="AT1287" s="2">
        <v>-244</v>
      </c>
      <c r="AX1287" s="2">
        <v>0</v>
      </c>
      <c r="AY1287" s="2">
        <v>411</v>
      </c>
      <c r="AZ1287" s="2">
        <v>-411</v>
      </c>
      <c r="BD1287" s="2">
        <v>0</v>
      </c>
      <c r="BE1287" s="2">
        <v>268</v>
      </c>
      <c r="BF1287" s="2">
        <v>-268</v>
      </c>
    </row>
    <row r="1288" spans="1:58" x14ac:dyDescent="0.25">
      <c r="A1288" s="7">
        <v>0.89305555555555605</v>
      </c>
      <c r="B1288" s="1">
        <v>0</v>
      </c>
      <c r="C1288" s="2">
        <v>289</v>
      </c>
      <c r="D1288" s="2">
        <v>-289</v>
      </c>
      <c r="H1288" s="1">
        <v>0</v>
      </c>
      <c r="I1288" s="2">
        <v>2449</v>
      </c>
      <c r="J1288" s="2">
        <v>-2449</v>
      </c>
      <c r="N1288" s="1">
        <v>0</v>
      </c>
      <c r="O1288" s="2">
        <v>569</v>
      </c>
      <c r="P1288" s="2">
        <v>-569</v>
      </c>
      <c r="T1288" s="1">
        <v>0</v>
      </c>
      <c r="U1288" s="2">
        <v>865</v>
      </c>
      <c r="V1288" s="2">
        <v>-865</v>
      </c>
      <c r="Z1288" s="2">
        <v>0</v>
      </c>
      <c r="AA1288" s="2">
        <v>552</v>
      </c>
      <c r="AB1288" s="2">
        <v>-552</v>
      </c>
      <c r="AF1288" s="2">
        <v>0</v>
      </c>
      <c r="AG1288" s="2">
        <v>695</v>
      </c>
      <c r="AH1288" s="2">
        <v>-695</v>
      </c>
      <c r="AL1288" s="2">
        <v>0</v>
      </c>
      <c r="AM1288" s="2">
        <v>371</v>
      </c>
      <c r="AN1288" s="2">
        <v>-371</v>
      </c>
      <c r="AR1288" s="2">
        <v>0</v>
      </c>
      <c r="AS1288" s="2">
        <v>256</v>
      </c>
      <c r="AT1288" s="2">
        <v>-256</v>
      </c>
      <c r="AX1288" s="2">
        <v>0</v>
      </c>
      <c r="AY1288" s="2">
        <v>411</v>
      </c>
      <c r="AZ1288" s="2">
        <v>-411</v>
      </c>
      <c r="BD1288" s="2">
        <v>0</v>
      </c>
      <c r="BE1288" s="2">
        <v>268</v>
      </c>
      <c r="BF1288" s="2">
        <v>-268</v>
      </c>
    </row>
    <row r="1289" spans="1:58" x14ac:dyDescent="0.25">
      <c r="A1289" s="7">
        <v>0.89375000000000004</v>
      </c>
      <c r="B1289" s="1">
        <v>0</v>
      </c>
      <c r="C1289" s="2">
        <v>289</v>
      </c>
      <c r="D1289" s="2">
        <v>-289</v>
      </c>
      <c r="H1289" s="1">
        <v>0</v>
      </c>
      <c r="I1289" s="2">
        <v>2449</v>
      </c>
      <c r="J1289" s="2">
        <v>-2449</v>
      </c>
      <c r="N1289" s="1">
        <v>0</v>
      </c>
      <c r="O1289" s="2">
        <v>694</v>
      </c>
      <c r="P1289" s="2">
        <v>-694</v>
      </c>
      <c r="T1289" s="1">
        <v>0</v>
      </c>
      <c r="U1289" s="2">
        <v>865</v>
      </c>
      <c r="V1289" s="2">
        <v>-865</v>
      </c>
      <c r="Z1289" s="2">
        <v>0</v>
      </c>
      <c r="AA1289" s="2">
        <v>542</v>
      </c>
      <c r="AB1289" s="2">
        <v>-542</v>
      </c>
      <c r="AF1289" s="2">
        <v>0</v>
      </c>
      <c r="AG1289" s="2">
        <v>635</v>
      </c>
      <c r="AH1289" s="2">
        <v>-635</v>
      </c>
      <c r="AL1289" s="2">
        <v>0</v>
      </c>
      <c r="AM1289" s="2">
        <v>371</v>
      </c>
      <c r="AN1289" s="2">
        <v>-371</v>
      </c>
      <c r="AR1289" s="2">
        <v>0</v>
      </c>
      <c r="AS1289" s="2">
        <v>244</v>
      </c>
      <c r="AT1289" s="2">
        <v>-244</v>
      </c>
      <c r="AX1289" s="2">
        <v>0</v>
      </c>
      <c r="AY1289" s="2">
        <v>411</v>
      </c>
      <c r="AZ1289" s="2">
        <v>-411</v>
      </c>
      <c r="BD1289" s="2">
        <v>0</v>
      </c>
      <c r="BE1289" s="2">
        <v>268</v>
      </c>
      <c r="BF1289" s="2">
        <v>-268</v>
      </c>
    </row>
    <row r="1290" spans="1:58" x14ac:dyDescent="0.25">
      <c r="A1290" s="7">
        <v>0.89444444444444404</v>
      </c>
      <c r="B1290" s="1">
        <v>0</v>
      </c>
      <c r="C1290" s="2">
        <v>289</v>
      </c>
      <c r="D1290" s="2">
        <v>-289</v>
      </c>
      <c r="H1290" s="1">
        <v>0</v>
      </c>
      <c r="I1290" s="2">
        <v>2242</v>
      </c>
      <c r="J1290" s="2">
        <v>-2242</v>
      </c>
      <c r="N1290" s="1">
        <v>0</v>
      </c>
      <c r="O1290" s="2">
        <v>694</v>
      </c>
      <c r="P1290" s="2">
        <v>-694</v>
      </c>
      <c r="T1290" s="1">
        <v>0</v>
      </c>
      <c r="U1290" s="2">
        <v>865</v>
      </c>
      <c r="V1290" s="2">
        <v>-865</v>
      </c>
      <c r="Z1290" s="2">
        <v>0</v>
      </c>
      <c r="AA1290" s="2">
        <v>502</v>
      </c>
      <c r="AB1290" s="2">
        <v>-502</v>
      </c>
      <c r="AF1290" s="2">
        <v>0</v>
      </c>
      <c r="AG1290" s="2">
        <v>635</v>
      </c>
      <c r="AH1290" s="2">
        <v>-635</v>
      </c>
      <c r="AL1290" s="2">
        <v>0</v>
      </c>
      <c r="AM1290" s="2">
        <v>371</v>
      </c>
      <c r="AN1290" s="2">
        <v>-371</v>
      </c>
      <c r="AR1290" s="2">
        <v>0</v>
      </c>
      <c r="AS1290" s="2">
        <v>244</v>
      </c>
      <c r="AT1290" s="2">
        <v>-244</v>
      </c>
      <c r="AX1290" s="2">
        <v>0</v>
      </c>
      <c r="AY1290" s="2">
        <v>411</v>
      </c>
      <c r="AZ1290" s="2">
        <v>-411</v>
      </c>
      <c r="BD1290" s="2">
        <v>0</v>
      </c>
      <c r="BE1290" s="2">
        <v>268</v>
      </c>
      <c r="BF1290" s="2">
        <v>-268</v>
      </c>
    </row>
    <row r="1291" spans="1:58" x14ac:dyDescent="0.25">
      <c r="A1291" s="7">
        <v>0.89513888888888904</v>
      </c>
      <c r="B1291" s="1">
        <v>0</v>
      </c>
      <c r="C1291" s="2">
        <v>289</v>
      </c>
      <c r="D1291" s="2">
        <v>-289</v>
      </c>
      <c r="H1291" s="1">
        <v>0</v>
      </c>
      <c r="I1291" s="2">
        <v>2242</v>
      </c>
      <c r="J1291" s="2">
        <v>-2242</v>
      </c>
      <c r="N1291" s="1">
        <v>0</v>
      </c>
      <c r="O1291" s="2">
        <v>654</v>
      </c>
      <c r="P1291" s="2">
        <v>-654</v>
      </c>
      <c r="T1291" s="1">
        <v>0</v>
      </c>
      <c r="U1291" s="2">
        <v>925</v>
      </c>
      <c r="V1291" s="2">
        <v>-925</v>
      </c>
      <c r="Z1291" s="2">
        <v>0</v>
      </c>
      <c r="AA1291" s="2">
        <v>542</v>
      </c>
      <c r="AB1291" s="2">
        <v>-542</v>
      </c>
      <c r="AF1291" s="2">
        <v>0</v>
      </c>
      <c r="AG1291" s="2">
        <v>635</v>
      </c>
      <c r="AH1291" s="2">
        <v>-635</v>
      </c>
      <c r="AL1291" s="2">
        <v>0</v>
      </c>
      <c r="AM1291" s="2">
        <v>371</v>
      </c>
      <c r="AN1291" s="2">
        <v>-371</v>
      </c>
      <c r="AR1291" s="2">
        <v>0</v>
      </c>
      <c r="AS1291" s="2">
        <v>1904</v>
      </c>
      <c r="AT1291" s="2">
        <v>-1904</v>
      </c>
      <c r="AX1291" s="2">
        <v>0</v>
      </c>
      <c r="AY1291" s="2">
        <v>411</v>
      </c>
      <c r="AZ1291" s="2">
        <v>-411</v>
      </c>
      <c r="BD1291" s="2">
        <v>0</v>
      </c>
      <c r="BE1291" s="2">
        <v>268</v>
      </c>
      <c r="BF1291" s="2">
        <v>-268</v>
      </c>
    </row>
    <row r="1292" spans="1:58" x14ac:dyDescent="0.25">
      <c r="A1292" s="7">
        <v>0.89583333333333304</v>
      </c>
      <c r="B1292" s="1">
        <v>0</v>
      </c>
      <c r="C1292" s="2">
        <v>268</v>
      </c>
      <c r="D1292" s="2">
        <v>-268</v>
      </c>
      <c r="H1292" s="1">
        <v>0</v>
      </c>
      <c r="I1292" s="2">
        <v>2242</v>
      </c>
      <c r="J1292" s="2">
        <v>-2242</v>
      </c>
      <c r="N1292" s="1">
        <v>0</v>
      </c>
      <c r="O1292" s="2">
        <v>641</v>
      </c>
      <c r="P1292" s="2">
        <v>-641</v>
      </c>
      <c r="T1292" s="1">
        <v>0</v>
      </c>
      <c r="U1292" s="2">
        <v>1102</v>
      </c>
      <c r="V1292" s="2">
        <v>-1102</v>
      </c>
      <c r="Z1292" s="2">
        <v>0</v>
      </c>
      <c r="AA1292" s="2">
        <v>542</v>
      </c>
      <c r="AB1292" s="2">
        <v>-542</v>
      </c>
      <c r="AF1292" s="2">
        <v>0</v>
      </c>
      <c r="AG1292" s="2">
        <v>635</v>
      </c>
      <c r="AH1292" s="2">
        <v>-635</v>
      </c>
      <c r="AL1292" s="2">
        <v>0</v>
      </c>
      <c r="AM1292" s="2">
        <v>371</v>
      </c>
      <c r="AN1292" s="2">
        <v>-371</v>
      </c>
      <c r="AR1292" s="2">
        <v>0</v>
      </c>
      <c r="AS1292" s="2">
        <v>1904</v>
      </c>
      <c r="AT1292" s="2">
        <v>-1904</v>
      </c>
      <c r="AX1292" s="2">
        <v>0</v>
      </c>
      <c r="AY1292" s="2">
        <v>411</v>
      </c>
      <c r="AZ1292" s="2">
        <v>-411</v>
      </c>
      <c r="BD1292" s="2">
        <v>0</v>
      </c>
      <c r="BE1292" s="2">
        <v>31</v>
      </c>
      <c r="BF1292" s="2">
        <v>-31</v>
      </c>
    </row>
    <row r="1293" spans="1:58" x14ac:dyDescent="0.25">
      <c r="A1293" s="7">
        <v>0.89652777777777803</v>
      </c>
      <c r="B1293" s="1">
        <v>0</v>
      </c>
      <c r="C1293" s="2">
        <v>268</v>
      </c>
      <c r="D1293" s="2">
        <v>-268</v>
      </c>
      <c r="H1293" s="1">
        <v>0</v>
      </c>
      <c r="I1293" s="2">
        <v>2242</v>
      </c>
      <c r="J1293" s="2">
        <v>-2242</v>
      </c>
      <c r="N1293" s="1">
        <v>0</v>
      </c>
      <c r="O1293" s="2">
        <v>641</v>
      </c>
      <c r="P1293" s="2">
        <v>-641</v>
      </c>
      <c r="T1293" s="1">
        <v>0</v>
      </c>
      <c r="U1293" s="2">
        <v>1042</v>
      </c>
      <c r="V1293" s="2">
        <v>-1042</v>
      </c>
      <c r="Z1293" s="2">
        <v>0</v>
      </c>
      <c r="AA1293" s="2">
        <v>692</v>
      </c>
      <c r="AB1293" s="2">
        <v>-692</v>
      </c>
      <c r="AF1293" s="2">
        <v>0</v>
      </c>
      <c r="AG1293" s="2">
        <v>635</v>
      </c>
      <c r="AH1293" s="2">
        <v>-635</v>
      </c>
      <c r="AL1293" s="2">
        <v>0</v>
      </c>
      <c r="AM1293" s="2">
        <v>371</v>
      </c>
      <c r="AN1293" s="2">
        <v>-371</v>
      </c>
      <c r="AR1293" s="2">
        <v>0</v>
      </c>
      <c r="AS1293" s="2">
        <v>1904</v>
      </c>
      <c r="AT1293" s="2">
        <v>-1904</v>
      </c>
      <c r="AX1293" s="2">
        <v>0</v>
      </c>
      <c r="AY1293" s="2">
        <v>411</v>
      </c>
      <c r="AZ1293" s="2">
        <v>-411</v>
      </c>
      <c r="BD1293" s="2">
        <v>0</v>
      </c>
      <c r="BE1293" s="2">
        <v>31</v>
      </c>
      <c r="BF1293" s="2">
        <v>-31</v>
      </c>
    </row>
    <row r="1294" spans="1:58" x14ac:dyDescent="0.25">
      <c r="A1294" s="7">
        <v>0.89722222222222203</v>
      </c>
      <c r="B1294" s="1">
        <v>0</v>
      </c>
      <c r="C1294" s="2">
        <v>268</v>
      </c>
      <c r="D1294" s="2">
        <v>-268</v>
      </c>
      <c r="H1294" s="1">
        <v>0</v>
      </c>
      <c r="I1294" s="2">
        <v>2242</v>
      </c>
      <c r="J1294" s="2">
        <v>-2242</v>
      </c>
      <c r="N1294" s="1">
        <v>0</v>
      </c>
      <c r="O1294" s="2">
        <v>641</v>
      </c>
      <c r="P1294" s="2">
        <v>-641</v>
      </c>
      <c r="T1294" s="1">
        <v>0</v>
      </c>
      <c r="U1294" s="2">
        <v>865</v>
      </c>
      <c r="V1294" s="2">
        <v>-865</v>
      </c>
      <c r="Z1294" s="2">
        <v>0</v>
      </c>
      <c r="AA1294" s="2">
        <v>692</v>
      </c>
      <c r="AB1294" s="2">
        <v>-692</v>
      </c>
      <c r="AF1294" s="2">
        <v>0</v>
      </c>
      <c r="AG1294" s="2">
        <v>635</v>
      </c>
      <c r="AH1294" s="2">
        <v>-635</v>
      </c>
      <c r="AL1294" s="2">
        <v>0</v>
      </c>
      <c r="AM1294" s="2">
        <v>260</v>
      </c>
      <c r="AN1294" s="2">
        <v>-260</v>
      </c>
      <c r="AR1294" s="2">
        <v>0</v>
      </c>
      <c r="AS1294" s="2">
        <v>244</v>
      </c>
      <c r="AT1294" s="2">
        <v>-244</v>
      </c>
      <c r="AX1294" s="2">
        <v>0</v>
      </c>
      <c r="AY1294" s="2">
        <v>411</v>
      </c>
      <c r="AZ1294" s="2">
        <v>-411</v>
      </c>
      <c r="BD1294" s="2">
        <v>0</v>
      </c>
      <c r="BE1294" s="2">
        <v>31</v>
      </c>
      <c r="BF1294" s="2">
        <v>-31</v>
      </c>
    </row>
    <row r="1295" spans="1:58" x14ac:dyDescent="0.25">
      <c r="A1295" s="7">
        <v>0.89791666666666703</v>
      </c>
      <c r="B1295" s="1">
        <v>0</v>
      </c>
      <c r="C1295" s="2">
        <v>268</v>
      </c>
      <c r="D1295" s="2">
        <v>-268</v>
      </c>
      <c r="H1295" s="1">
        <v>0</v>
      </c>
      <c r="I1295" s="2">
        <v>66</v>
      </c>
      <c r="J1295" s="2">
        <v>-66</v>
      </c>
      <c r="N1295" s="1">
        <v>0</v>
      </c>
      <c r="O1295" s="2">
        <v>629</v>
      </c>
      <c r="P1295" s="2">
        <v>-629</v>
      </c>
      <c r="T1295" s="1">
        <v>0</v>
      </c>
      <c r="U1295" s="2">
        <v>757</v>
      </c>
      <c r="V1295" s="2">
        <v>-757</v>
      </c>
      <c r="Z1295" s="2">
        <v>0</v>
      </c>
      <c r="AA1295" s="2">
        <v>692</v>
      </c>
      <c r="AB1295" s="2">
        <v>-692</v>
      </c>
      <c r="AF1295" s="2">
        <v>0</v>
      </c>
      <c r="AG1295" s="2">
        <v>635</v>
      </c>
      <c r="AH1295" s="2">
        <v>-635</v>
      </c>
      <c r="AL1295" s="2">
        <v>0</v>
      </c>
      <c r="AM1295" s="2">
        <v>260</v>
      </c>
      <c r="AN1295" s="2">
        <v>-260</v>
      </c>
      <c r="AR1295" s="2">
        <v>0</v>
      </c>
      <c r="AS1295" s="2">
        <v>244</v>
      </c>
      <c r="AT1295" s="2">
        <v>-244</v>
      </c>
      <c r="AX1295" s="2">
        <v>0</v>
      </c>
      <c r="AY1295" s="2">
        <v>411</v>
      </c>
      <c r="AZ1295" s="2">
        <v>-411</v>
      </c>
      <c r="BD1295" s="2">
        <v>0</v>
      </c>
      <c r="BE1295" s="2">
        <v>31</v>
      </c>
      <c r="BF1295" s="2">
        <v>-31</v>
      </c>
    </row>
    <row r="1296" spans="1:58" x14ac:dyDescent="0.25">
      <c r="A1296" s="7">
        <v>0.89861111111111103</v>
      </c>
      <c r="B1296" s="1">
        <v>0</v>
      </c>
      <c r="C1296" s="2">
        <v>183</v>
      </c>
      <c r="D1296" s="2">
        <v>-183</v>
      </c>
      <c r="H1296" s="1">
        <v>0</v>
      </c>
      <c r="I1296" s="2">
        <v>66</v>
      </c>
      <c r="J1296" s="2">
        <v>-66</v>
      </c>
      <c r="N1296" s="1">
        <v>0</v>
      </c>
      <c r="O1296" s="2">
        <v>629</v>
      </c>
      <c r="P1296" s="2">
        <v>-629</v>
      </c>
      <c r="T1296" s="1">
        <v>0</v>
      </c>
      <c r="U1296" s="2">
        <v>882</v>
      </c>
      <c r="V1296" s="2">
        <v>-882</v>
      </c>
      <c r="Z1296" s="2">
        <v>0</v>
      </c>
      <c r="AA1296" s="2">
        <v>842</v>
      </c>
      <c r="AB1296" s="2">
        <v>-842</v>
      </c>
      <c r="AF1296" s="2">
        <v>0</v>
      </c>
      <c r="AG1296" s="2">
        <v>635</v>
      </c>
      <c r="AH1296" s="2">
        <v>-635</v>
      </c>
      <c r="AL1296" s="2">
        <v>0</v>
      </c>
      <c r="AM1296" s="2">
        <v>260</v>
      </c>
      <c r="AN1296" s="2">
        <v>-260</v>
      </c>
      <c r="AR1296" s="2">
        <v>0</v>
      </c>
      <c r="AS1296" s="2">
        <v>244</v>
      </c>
      <c r="AT1296" s="2">
        <v>-244</v>
      </c>
      <c r="AX1296" s="2">
        <v>0</v>
      </c>
      <c r="AY1296" s="2">
        <v>411</v>
      </c>
      <c r="AZ1296" s="2">
        <v>-411</v>
      </c>
      <c r="BD1296" s="2">
        <v>0</v>
      </c>
      <c r="BE1296" s="2">
        <v>31</v>
      </c>
      <c r="BF1296" s="2">
        <v>-31</v>
      </c>
    </row>
    <row r="1297" spans="1:58" x14ac:dyDescent="0.25">
      <c r="A1297" s="7">
        <v>0.89930555555555602</v>
      </c>
      <c r="B1297" s="1">
        <v>0</v>
      </c>
      <c r="C1297" s="2">
        <v>183</v>
      </c>
      <c r="D1297" s="2">
        <v>-183</v>
      </c>
      <c r="H1297" s="1">
        <v>0</v>
      </c>
      <c r="I1297" s="2">
        <v>66</v>
      </c>
      <c r="J1297" s="2">
        <v>-66</v>
      </c>
      <c r="N1297" s="1">
        <v>0</v>
      </c>
      <c r="O1297" s="2">
        <v>431</v>
      </c>
      <c r="P1297" s="2">
        <v>-431</v>
      </c>
      <c r="T1297" s="1">
        <v>0</v>
      </c>
      <c r="U1297" s="2">
        <v>882</v>
      </c>
      <c r="V1297" s="2">
        <v>-882</v>
      </c>
      <c r="Z1297" s="2">
        <v>0</v>
      </c>
      <c r="AA1297" s="2">
        <v>712</v>
      </c>
      <c r="AB1297" s="2">
        <v>-712</v>
      </c>
      <c r="AF1297" s="2">
        <v>0</v>
      </c>
      <c r="AG1297" s="2">
        <v>635</v>
      </c>
      <c r="AH1297" s="2">
        <v>-635</v>
      </c>
      <c r="AL1297" s="2">
        <v>0</v>
      </c>
      <c r="AM1297" s="2">
        <v>260</v>
      </c>
      <c r="AN1297" s="2">
        <v>-260</v>
      </c>
      <c r="AR1297" s="2">
        <v>0</v>
      </c>
      <c r="AS1297" s="2">
        <v>244</v>
      </c>
      <c r="AT1297" s="2">
        <v>-244</v>
      </c>
      <c r="AX1297" s="2">
        <v>0</v>
      </c>
      <c r="AY1297" s="2">
        <v>411</v>
      </c>
      <c r="AZ1297" s="2">
        <v>-411</v>
      </c>
      <c r="BD1297" s="2">
        <v>0</v>
      </c>
      <c r="BE1297" s="2">
        <v>31</v>
      </c>
      <c r="BF1297" s="2">
        <v>-31</v>
      </c>
    </row>
    <row r="1298" spans="1:58" x14ac:dyDescent="0.25">
      <c r="A1298" s="7">
        <v>0.9</v>
      </c>
      <c r="B1298" s="1">
        <v>0</v>
      </c>
      <c r="C1298" s="2">
        <v>243</v>
      </c>
      <c r="D1298" s="2">
        <v>-243</v>
      </c>
      <c r="H1298" s="1">
        <v>0</v>
      </c>
      <c r="I1298" s="2">
        <v>66</v>
      </c>
      <c r="J1298" s="2">
        <v>-66</v>
      </c>
      <c r="N1298" s="1">
        <v>0</v>
      </c>
      <c r="O1298" s="2">
        <v>431</v>
      </c>
      <c r="P1298" s="2">
        <v>-431</v>
      </c>
      <c r="T1298" s="1">
        <v>0</v>
      </c>
      <c r="U1298" s="2">
        <v>930</v>
      </c>
      <c r="V1298" s="2">
        <v>-930</v>
      </c>
      <c r="Z1298" s="2">
        <v>0</v>
      </c>
      <c r="AA1298" s="2">
        <v>712</v>
      </c>
      <c r="AB1298" s="2">
        <v>-712</v>
      </c>
      <c r="AF1298" s="2">
        <v>0</v>
      </c>
      <c r="AG1298" s="2">
        <v>535</v>
      </c>
      <c r="AH1298" s="2">
        <v>-535</v>
      </c>
      <c r="AL1298" s="2">
        <v>0</v>
      </c>
      <c r="AM1298" s="2">
        <v>260</v>
      </c>
      <c r="AN1298" s="2">
        <v>-260</v>
      </c>
      <c r="AR1298" s="2">
        <v>0</v>
      </c>
      <c r="AS1298" s="2">
        <v>344</v>
      </c>
      <c r="AT1298" s="2">
        <v>-344</v>
      </c>
      <c r="AX1298" s="2">
        <v>0</v>
      </c>
      <c r="AY1298" s="2">
        <v>411</v>
      </c>
      <c r="AZ1298" s="2">
        <v>-411</v>
      </c>
      <c r="BD1298" s="2">
        <v>0</v>
      </c>
      <c r="BE1298" s="2">
        <v>31</v>
      </c>
      <c r="BF1298" s="2">
        <v>-31</v>
      </c>
    </row>
    <row r="1299" spans="1:58" x14ac:dyDescent="0.25">
      <c r="A1299" s="7">
        <v>0.90069444444444402</v>
      </c>
      <c r="B1299" s="1">
        <v>0</v>
      </c>
      <c r="C1299" s="2">
        <v>243</v>
      </c>
      <c r="D1299" s="2">
        <v>-243</v>
      </c>
      <c r="H1299" s="1">
        <v>0</v>
      </c>
      <c r="I1299" s="2">
        <v>106</v>
      </c>
      <c r="J1299" s="2">
        <v>-106</v>
      </c>
      <c r="N1299" s="1">
        <v>0</v>
      </c>
      <c r="O1299" s="2">
        <v>431</v>
      </c>
      <c r="P1299" s="2">
        <v>-431</v>
      </c>
      <c r="T1299" s="1">
        <v>0</v>
      </c>
      <c r="U1299" s="2">
        <v>860</v>
      </c>
      <c r="V1299" s="2">
        <v>-860</v>
      </c>
      <c r="Z1299" s="2">
        <v>0</v>
      </c>
      <c r="AA1299" s="2">
        <v>712</v>
      </c>
      <c r="AB1299" s="2">
        <v>-712</v>
      </c>
      <c r="AF1299" s="2">
        <v>0</v>
      </c>
      <c r="AG1299" s="2">
        <v>475</v>
      </c>
      <c r="AH1299" s="2">
        <v>-475</v>
      </c>
      <c r="AL1299" s="2">
        <v>0</v>
      </c>
      <c r="AM1299" s="2">
        <v>260</v>
      </c>
      <c r="AN1299" s="2">
        <v>-260</v>
      </c>
      <c r="AR1299" s="2">
        <v>0</v>
      </c>
      <c r="AS1299" s="2">
        <v>304</v>
      </c>
      <c r="AT1299" s="2">
        <v>-304</v>
      </c>
      <c r="AX1299" s="2">
        <v>0</v>
      </c>
      <c r="AY1299" s="2">
        <v>451</v>
      </c>
      <c r="AZ1299" s="2">
        <v>-451</v>
      </c>
      <c r="BD1299" s="2">
        <v>0</v>
      </c>
      <c r="BE1299" s="2">
        <v>31</v>
      </c>
      <c r="BF1299" s="2">
        <v>-31</v>
      </c>
    </row>
    <row r="1300" spans="1:58" x14ac:dyDescent="0.25">
      <c r="A1300" s="7">
        <v>0.90138888888888902</v>
      </c>
      <c r="B1300" s="1">
        <v>0</v>
      </c>
      <c r="C1300" s="2">
        <v>243</v>
      </c>
      <c r="D1300" s="2">
        <v>-243</v>
      </c>
      <c r="H1300" s="1">
        <v>0</v>
      </c>
      <c r="I1300" s="2">
        <v>106</v>
      </c>
      <c r="J1300" s="2">
        <v>-106</v>
      </c>
      <c r="N1300" s="1">
        <v>0</v>
      </c>
      <c r="O1300" s="2">
        <v>431</v>
      </c>
      <c r="P1300" s="2">
        <v>-431</v>
      </c>
      <c r="T1300" s="1">
        <v>0</v>
      </c>
      <c r="U1300" s="2">
        <v>735</v>
      </c>
      <c r="V1300" s="2">
        <v>-735</v>
      </c>
      <c r="Z1300" s="2">
        <v>0</v>
      </c>
      <c r="AA1300" s="2">
        <v>712</v>
      </c>
      <c r="AB1300" s="2">
        <v>-712</v>
      </c>
      <c r="AF1300" s="2">
        <v>0</v>
      </c>
      <c r="AG1300" s="2">
        <v>575</v>
      </c>
      <c r="AH1300" s="2">
        <v>-575</v>
      </c>
      <c r="AL1300" s="2">
        <v>0</v>
      </c>
      <c r="AM1300" s="2">
        <v>260</v>
      </c>
      <c r="AN1300" s="2">
        <v>-260</v>
      </c>
      <c r="AR1300" s="2">
        <v>0</v>
      </c>
      <c r="AS1300" s="2">
        <v>304</v>
      </c>
      <c r="AT1300" s="2">
        <v>-304</v>
      </c>
      <c r="AX1300" s="2">
        <v>0</v>
      </c>
      <c r="AY1300" s="2">
        <v>451</v>
      </c>
      <c r="AZ1300" s="2">
        <v>-451</v>
      </c>
      <c r="BD1300" s="2">
        <v>0</v>
      </c>
      <c r="BE1300" s="2">
        <v>31</v>
      </c>
      <c r="BF1300" s="2">
        <v>-31</v>
      </c>
    </row>
    <row r="1301" spans="1:58" x14ac:dyDescent="0.25">
      <c r="A1301" s="7">
        <v>0.90208333333333302</v>
      </c>
      <c r="B1301" s="1">
        <v>0</v>
      </c>
      <c r="C1301" s="2">
        <v>243</v>
      </c>
      <c r="D1301" s="2">
        <v>-243</v>
      </c>
      <c r="H1301" s="1">
        <v>0</v>
      </c>
      <c r="I1301" s="2">
        <v>106</v>
      </c>
      <c r="J1301" s="2">
        <v>-106</v>
      </c>
      <c r="N1301" s="1">
        <v>0</v>
      </c>
      <c r="O1301" s="2">
        <v>431</v>
      </c>
      <c r="P1301" s="2">
        <v>-431</v>
      </c>
      <c r="T1301" s="1">
        <v>0</v>
      </c>
      <c r="U1301" s="2">
        <v>735</v>
      </c>
      <c r="V1301" s="2">
        <v>-735</v>
      </c>
      <c r="Z1301" s="2">
        <v>0</v>
      </c>
      <c r="AA1301" s="2">
        <v>712</v>
      </c>
      <c r="AB1301" s="2">
        <v>-712</v>
      </c>
      <c r="AF1301" s="2">
        <v>0</v>
      </c>
      <c r="AG1301" s="2">
        <v>575</v>
      </c>
      <c r="AH1301" s="2">
        <v>-575</v>
      </c>
      <c r="AL1301" s="2">
        <v>0</v>
      </c>
      <c r="AM1301" s="2">
        <v>260</v>
      </c>
      <c r="AN1301" s="2">
        <v>-260</v>
      </c>
      <c r="AR1301" s="2">
        <v>0</v>
      </c>
      <c r="AS1301" s="2">
        <v>244</v>
      </c>
      <c r="AT1301" s="2">
        <v>-244</v>
      </c>
      <c r="AX1301" s="2">
        <v>0</v>
      </c>
      <c r="AY1301" s="2">
        <v>476</v>
      </c>
      <c r="AZ1301" s="2">
        <v>-476</v>
      </c>
      <c r="BD1301" s="2">
        <v>0</v>
      </c>
      <c r="BE1301" s="2">
        <v>31</v>
      </c>
      <c r="BF1301" s="2">
        <v>-31</v>
      </c>
    </row>
    <row r="1302" spans="1:58" x14ac:dyDescent="0.25">
      <c r="A1302" s="7">
        <v>0.90277777777777801</v>
      </c>
      <c r="B1302" s="1">
        <v>0</v>
      </c>
      <c r="C1302" s="2">
        <v>183</v>
      </c>
      <c r="D1302" s="2">
        <v>-183</v>
      </c>
      <c r="H1302" s="1">
        <v>0</v>
      </c>
      <c r="I1302" s="2">
        <v>106</v>
      </c>
      <c r="J1302" s="2">
        <v>-106</v>
      </c>
      <c r="N1302" s="1">
        <v>0</v>
      </c>
      <c r="O1302" s="2">
        <v>444</v>
      </c>
      <c r="P1302" s="2">
        <v>-444</v>
      </c>
      <c r="T1302" s="1">
        <v>0</v>
      </c>
      <c r="U1302" s="2">
        <v>735</v>
      </c>
      <c r="V1302" s="2">
        <v>-735</v>
      </c>
      <c r="Z1302" s="2">
        <v>0</v>
      </c>
      <c r="AA1302" s="2">
        <v>1167</v>
      </c>
      <c r="AB1302" s="2">
        <v>-1167</v>
      </c>
      <c r="AF1302" s="2">
        <v>0</v>
      </c>
      <c r="AG1302" s="2">
        <v>575</v>
      </c>
      <c r="AH1302" s="2">
        <v>-575</v>
      </c>
      <c r="AL1302" s="2">
        <v>0</v>
      </c>
      <c r="AM1302" s="2">
        <v>260</v>
      </c>
      <c r="AN1302" s="2">
        <v>-260</v>
      </c>
      <c r="AR1302" s="2">
        <v>0</v>
      </c>
      <c r="AS1302" s="2">
        <v>244</v>
      </c>
      <c r="AT1302" s="2">
        <v>-244</v>
      </c>
      <c r="AX1302" s="2">
        <v>0</v>
      </c>
      <c r="AY1302" s="2">
        <v>476</v>
      </c>
      <c r="AZ1302" s="2">
        <v>-476</v>
      </c>
      <c r="BD1302" s="2">
        <v>0</v>
      </c>
      <c r="BE1302" s="2">
        <v>31</v>
      </c>
      <c r="BF1302" s="2">
        <v>-31</v>
      </c>
    </row>
    <row r="1303" spans="1:58" x14ac:dyDescent="0.25">
      <c r="A1303" s="7">
        <v>0.90347222222222201</v>
      </c>
      <c r="B1303" s="1">
        <v>0</v>
      </c>
      <c r="C1303" s="2">
        <v>183</v>
      </c>
      <c r="D1303" s="2">
        <v>-183</v>
      </c>
      <c r="H1303" s="1">
        <v>0</v>
      </c>
      <c r="I1303" s="2">
        <v>106</v>
      </c>
      <c r="J1303" s="2">
        <v>-106</v>
      </c>
      <c r="N1303" s="1">
        <v>0</v>
      </c>
      <c r="O1303" s="2">
        <v>444</v>
      </c>
      <c r="P1303" s="2">
        <v>-444</v>
      </c>
      <c r="T1303" s="1">
        <v>0</v>
      </c>
      <c r="U1303" s="2">
        <v>715</v>
      </c>
      <c r="V1303" s="2">
        <v>-715</v>
      </c>
      <c r="Z1303" s="2">
        <v>0</v>
      </c>
      <c r="AA1303" s="2">
        <v>1243</v>
      </c>
      <c r="AB1303" s="2">
        <v>-1243</v>
      </c>
      <c r="AF1303" s="2">
        <v>0</v>
      </c>
      <c r="AG1303" s="2">
        <v>595</v>
      </c>
      <c r="AH1303" s="2">
        <v>-595</v>
      </c>
      <c r="AL1303" s="2">
        <v>0</v>
      </c>
      <c r="AM1303" s="2">
        <v>260</v>
      </c>
      <c r="AN1303" s="2">
        <v>-260</v>
      </c>
      <c r="AR1303" s="2">
        <v>0</v>
      </c>
      <c r="AS1303" s="2">
        <v>244</v>
      </c>
      <c r="AT1303" s="2">
        <v>-244</v>
      </c>
      <c r="AX1303" s="2">
        <v>0</v>
      </c>
      <c r="AY1303" s="2">
        <v>476</v>
      </c>
      <c r="AZ1303" s="2">
        <v>-476</v>
      </c>
      <c r="BD1303" s="2">
        <v>0</v>
      </c>
      <c r="BE1303" s="2">
        <v>31</v>
      </c>
      <c r="BF1303" s="2">
        <v>-31</v>
      </c>
    </row>
    <row r="1304" spans="1:58" x14ac:dyDescent="0.25">
      <c r="A1304" s="7">
        <v>0.90416666666666701</v>
      </c>
      <c r="B1304" s="1">
        <v>0</v>
      </c>
      <c r="C1304" s="2">
        <v>183</v>
      </c>
      <c r="D1304" s="2">
        <v>-183</v>
      </c>
      <c r="H1304" s="1">
        <v>0</v>
      </c>
      <c r="I1304" s="2">
        <v>106</v>
      </c>
      <c r="J1304" s="2">
        <v>-106</v>
      </c>
      <c r="N1304" s="1">
        <v>0</v>
      </c>
      <c r="O1304" s="2">
        <v>444</v>
      </c>
      <c r="P1304" s="2">
        <v>-444</v>
      </c>
      <c r="T1304" s="1">
        <v>0</v>
      </c>
      <c r="U1304" s="2">
        <v>715</v>
      </c>
      <c r="V1304" s="2">
        <v>-715</v>
      </c>
      <c r="Z1304" s="2">
        <v>0</v>
      </c>
      <c r="AA1304" s="2">
        <v>1243</v>
      </c>
      <c r="AB1304" s="2">
        <v>-1243</v>
      </c>
      <c r="AF1304" s="2">
        <v>0</v>
      </c>
      <c r="AG1304" s="2">
        <v>606</v>
      </c>
      <c r="AH1304" s="2">
        <v>-606</v>
      </c>
      <c r="AL1304" s="2">
        <v>0</v>
      </c>
      <c r="AM1304" s="2">
        <v>260</v>
      </c>
      <c r="AN1304" s="2">
        <v>-260</v>
      </c>
      <c r="AR1304" s="2">
        <v>0</v>
      </c>
      <c r="AS1304" s="2">
        <v>244</v>
      </c>
      <c r="AT1304" s="2">
        <v>-244</v>
      </c>
      <c r="AX1304" s="2">
        <v>0</v>
      </c>
      <c r="AY1304" s="2">
        <v>476</v>
      </c>
      <c r="AZ1304" s="2">
        <v>-476</v>
      </c>
      <c r="BD1304" s="2">
        <v>0</v>
      </c>
      <c r="BE1304" s="2">
        <v>31</v>
      </c>
      <c r="BF1304" s="2">
        <v>-31</v>
      </c>
    </row>
    <row r="1305" spans="1:58" x14ac:dyDescent="0.25">
      <c r="A1305" s="7">
        <v>0.90486111111111101</v>
      </c>
      <c r="B1305" s="1">
        <v>0</v>
      </c>
      <c r="C1305" s="2">
        <v>183</v>
      </c>
      <c r="D1305" s="2">
        <v>-183</v>
      </c>
      <c r="H1305" s="1">
        <v>0</v>
      </c>
      <c r="I1305" s="2">
        <v>106</v>
      </c>
      <c r="J1305" s="2">
        <v>-106</v>
      </c>
      <c r="N1305" s="1">
        <v>0</v>
      </c>
      <c r="O1305" s="2">
        <v>444</v>
      </c>
      <c r="P1305" s="2">
        <v>-444</v>
      </c>
      <c r="T1305" s="1">
        <v>0</v>
      </c>
      <c r="U1305" s="2">
        <v>892</v>
      </c>
      <c r="V1305" s="2">
        <v>-892</v>
      </c>
      <c r="Z1305" s="2">
        <v>0</v>
      </c>
      <c r="AA1305" s="2">
        <v>1243</v>
      </c>
      <c r="AB1305" s="2">
        <v>-1243</v>
      </c>
      <c r="AF1305" s="2">
        <v>0</v>
      </c>
      <c r="AG1305" s="2">
        <v>666</v>
      </c>
      <c r="AH1305" s="2">
        <v>-666</v>
      </c>
      <c r="AL1305" s="2">
        <v>0</v>
      </c>
      <c r="AM1305" s="2">
        <v>260</v>
      </c>
      <c r="AN1305" s="2">
        <v>-260</v>
      </c>
      <c r="AR1305" s="2">
        <v>0</v>
      </c>
      <c r="AS1305" s="2">
        <v>232</v>
      </c>
      <c r="AT1305" s="2">
        <v>-232</v>
      </c>
      <c r="AX1305" s="2">
        <v>0</v>
      </c>
      <c r="AY1305" s="2">
        <v>476</v>
      </c>
      <c r="AZ1305" s="2">
        <v>-476</v>
      </c>
      <c r="BD1305" s="2">
        <v>0</v>
      </c>
      <c r="BE1305" s="2">
        <v>31</v>
      </c>
      <c r="BF1305" s="2">
        <v>-31</v>
      </c>
    </row>
    <row r="1306" spans="1:58" x14ac:dyDescent="0.25">
      <c r="A1306" s="7">
        <v>0.905555555555556</v>
      </c>
      <c r="B1306" s="1">
        <v>0</v>
      </c>
      <c r="C1306" s="2">
        <v>183</v>
      </c>
      <c r="D1306" s="2">
        <v>-183</v>
      </c>
      <c r="H1306" s="1">
        <v>0</v>
      </c>
      <c r="I1306" s="2">
        <v>106</v>
      </c>
      <c r="J1306" s="2">
        <v>-106</v>
      </c>
      <c r="N1306" s="1">
        <v>0</v>
      </c>
      <c r="O1306" s="2">
        <v>444</v>
      </c>
      <c r="P1306" s="2">
        <v>-444</v>
      </c>
      <c r="T1306" s="1">
        <v>0</v>
      </c>
      <c r="U1306" s="2">
        <v>832</v>
      </c>
      <c r="V1306" s="2">
        <v>-832</v>
      </c>
      <c r="Z1306" s="2">
        <v>0</v>
      </c>
      <c r="AA1306" s="2">
        <v>1243</v>
      </c>
      <c r="AB1306" s="2">
        <v>-1243</v>
      </c>
      <c r="AF1306" s="2">
        <v>0</v>
      </c>
      <c r="AG1306" s="2">
        <v>606</v>
      </c>
      <c r="AH1306" s="2">
        <v>-606</v>
      </c>
      <c r="AL1306" s="2">
        <v>0</v>
      </c>
      <c r="AM1306" s="2">
        <v>260</v>
      </c>
      <c r="AN1306" s="2">
        <v>-260</v>
      </c>
      <c r="AR1306" s="2">
        <v>0</v>
      </c>
      <c r="AS1306" s="2">
        <v>232</v>
      </c>
      <c r="AT1306" s="2">
        <v>-232</v>
      </c>
      <c r="AX1306" s="2">
        <v>0</v>
      </c>
      <c r="AY1306" s="2">
        <v>476</v>
      </c>
      <c r="AZ1306" s="2">
        <v>-476</v>
      </c>
      <c r="BD1306" s="2">
        <v>0</v>
      </c>
      <c r="BE1306" s="2">
        <v>31</v>
      </c>
      <c r="BF1306" s="2">
        <v>-31</v>
      </c>
    </row>
    <row r="1307" spans="1:58" x14ac:dyDescent="0.25">
      <c r="A1307" s="7">
        <v>0.90625</v>
      </c>
      <c r="B1307" s="1">
        <v>0</v>
      </c>
      <c r="C1307" s="2">
        <v>183</v>
      </c>
      <c r="D1307" s="2">
        <v>-183</v>
      </c>
      <c r="H1307" s="1">
        <v>0</v>
      </c>
      <c r="I1307" s="2">
        <v>106</v>
      </c>
      <c r="J1307" s="2">
        <v>-106</v>
      </c>
      <c r="N1307" s="1">
        <v>0</v>
      </c>
      <c r="O1307" s="2">
        <v>444</v>
      </c>
      <c r="P1307" s="2">
        <v>-444</v>
      </c>
      <c r="T1307" s="1">
        <v>0</v>
      </c>
      <c r="U1307" s="2">
        <v>655</v>
      </c>
      <c r="V1307" s="2">
        <v>-655</v>
      </c>
      <c r="Z1307" s="2">
        <v>0</v>
      </c>
      <c r="AA1307" s="2">
        <v>953</v>
      </c>
      <c r="AB1307" s="2">
        <v>-953</v>
      </c>
      <c r="AF1307" s="2">
        <v>0</v>
      </c>
      <c r="AG1307" s="2">
        <v>606</v>
      </c>
      <c r="AH1307" s="2">
        <v>-606</v>
      </c>
      <c r="AL1307" s="2">
        <v>0</v>
      </c>
      <c r="AM1307" s="2">
        <v>260</v>
      </c>
      <c r="AN1307" s="2">
        <v>-260</v>
      </c>
      <c r="AR1307" s="2">
        <v>0</v>
      </c>
      <c r="AS1307" s="2">
        <v>232</v>
      </c>
      <c r="AT1307" s="2">
        <v>-232</v>
      </c>
      <c r="AX1307" s="2">
        <v>0</v>
      </c>
      <c r="AY1307" s="2">
        <v>476</v>
      </c>
      <c r="AZ1307" s="2">
        <v>-476</v>
      </c>
      <c r="BD1307" s="2">
        <v>0</v>
      </c>
      <c r="BE1307" s="2">
        <v>31</v>
      </c>
      <c r="BF1307" s="2">
        <v>-31</v>
      </c>
    </row>
    <row r="1308" spans="1:58" x14ac:dyDescent="0.25">
      <c r="A1308" s="7">
        <v>0.906944444444444</v>
      </c>
      <c r="B1308" s="1">
        <v>0</v>
      </c>
      <c r="C1308" s="2">
        <v>183</v>
      </c>
      <c r="D1308" s="2">
        <v>-183</v>
      </c>
      <c r="H1308" s="1">
        <v>0</v>
      </c>
      <c r="I1308" s="2">
        <v>106</v>
      </c>
      <c r="J1308" s="2">
        <v>-106</v>
      </c>
      <c r="N1308" s="1">
        <v>0</v>
      </c>
      <c r="O1308" s="2">
        <v>544</v>
      </c>
      <c r="P1308" s="2">
        <v>-544</v>
      </c>
      <c r="T1308" s="1">
        <v>0</v>
      </c>
      <c r="U1308" s="2">
        <v>715</v>
      </c>
      <c r="V1308" s="2">
        <v>-715</v>
      </c>
      <c r="Z1308" s="2">
        <v>0</v>
      </c>
      <c r="AA1308" s="2">
        <v>1013</v>
      </c>
      <c r="AB1308" s="2">
        <v>-1013</v>
      </c>
      <c r="AF1308" s="2">
        <v>0</v>
      </c>
      <c r="AG1308" s="2">
        <v>666</v>
      </c>
      <c r="AH1308" s="2">
        <v>-666</v>
      </c>
      <c r="AL1308" s="2">
        <v>0</v>
      </c>
      <c r="AM1308" s="2">
        <v>260</v>
      </c>
      <c r="AN1308" s="2">
        <v>-260</v>
      </c>
      <c r="AR1308" s="2">
        <v>0</v>
      </c>
      <c r="AS1308" s="2">
        <v>232</v>
      </c>
      <c r="AT1308" s="2">
        <v>-232</v>
      </c>
      <c r="AX1308" s="2">
        <v>0</v>
      </c>
      <c r="AY1308" s="2">
        <v>420</v>
      </c>
      <c r="AZ1308" s="2">
        <v>-420</v>
      </c>
      <c r="BD1308" s="2">
        <v>0</v>
      </c>
      <c r="BE1308" s="2">
        <v>31</v>
      </c>
      <c r="BF1308" s="2">
        <v>-31</v>
      </c>
    </row>
    <row r="1309" spans="1:58" x14ac:dyDescent="0.25">
      <c r="A1309" s="7">
        <v>0.90763888888888899</v>
      </c>
      <c r="B1309" s="1">
        <v>0</v>
      </c>
      <c r="C1309" s="2">
        <v>183</v>
      </c>
      <c r="D1309" s="2">
        <v>-183</v>
      </c>
      <c r="H1309" s="1">
        <v>0</v>
      </c>
      <c r="I1309" s="2">
        <v>268</v>
      </c>
      <c r="J1309" s="2">
        <v>-268</v>
      </c>
      <c r="N1309" s="1">
        <v>0</v>
      </c>
      <c r="O1309" s="2">
        <v>544</v>
      </c>
      <c r="P1309" s="2">
        <v>-544</v>
      </c>
      <c r="T1309" s="1">
        <v>0</v>
      </c>
      <c r="U1309" s="2">
        <v>615</v>
      </c>
      <c r="V1309" s="2">
        <v>-615</v>
      </c>
      <c r="Z1309" s="2">
        <v>0</v>
      </c>
      <c r="AA1309" s="2">
        <v>1013</v>
      </c>
      <c r="AB1309" s="2">
        <v>-1013</v>
      </c>
      <c r="AF1309" s="2">
        <v>0</v>
      </c>
      <c r="AG1309" s="2">
        <v>666</v>
      </c>
      <c r="AH1309" s="2">
        <v>-666</v>
      </c>
      <c r="AL1309" s="2">
        <v>0</v>
      </c>
      <c r="AM1309" s="2">
        <v>51</v>
      </c>
      <c r="AN1309" s="2">
        <v>-51</v>
      </c>
      <c r="AR1309" s="2">
        <v>0</v>
      </c>
      <c r="AS1309" s="2">
        <v>244</v>
      </c>
      <c r="AT1309" s="2">
        <v>-244</v>
      </c>
      <c r="AX1309" s="2">
        <v>0</v>
      </c>
      <c r="AY1309" s="2">
        <v>420</v>
      </c>
      <c r="AZ1309" s="2">
        <v>-420</v>
      </c>
      <c r="BD1309" s="2">
        <v>0</v>
      </c>
      <c r="BE1309" s="2">
        <v>31</v>
      </c>
      <c r="BF1309" s="2">
        <v>-31</v>
      </c>
    </row>
    <row r="1310" spans="1:58" x14ac:dyDescent="0.25">
      <c r="A1310" s="7">
        <v>0.90833333333333299</v>
      </c>
      <c r="B1310" s="1">
        <v>0</v>
      </c>
      <c r="C1310" s="2">
        <v>183</v>
      </c>
      <c r="D1310" s="2">
        <v>-183</v>
      </c>
      <c r="H1310" s="1">
        <v>0</v>
      </c>
      <c r="I1310" s="2">
        <v>268</v>
      </c>
      <c r="J1310" s="2">
        <v>-268</v>
      </c>
      <c r="N1310" s="1">
        <v>0</v>
      </c>
      <c r="O1310" s="2">
        <v>556</v>
      </c>
      <c r="P1310" s="2">
        <v>-556</v>
      </c>
      <c r="T1310" s="1">
        <v>0</v>
      </c>
      <c r="U1310" s="2">
        <v>615</v>
      </c>
      <c r="V1310" s="2">
        <v>-615</v>
      </c>
      <c r="Z1310" s="2">
        <v>0</v>
      </c>
      <c r="AA1310" s="2">
        <v>1013</v>
      </c>
      <c r="AB1310" s="2">
        <v>-1013</v>
      </c>
      <c r="AF1310" s="2">
        <v>0</v>
      </c>
      <c r="AG1310" s="2">
        <v>606</v>
      </c>
      <c r="AH1310" s="2">
        <v>-606</v>
      </c>
      <c r="AL1310" s="2">
        <v>0</v>
      </c>
      <c r="AM1310" s="2">
        <v>51</v>
      </c>
      <c r="AN1310" s="2">
        <v>-51</v>
      </c>
      <c r="AR1310" s="2">
        <v>0</v>
      </c>
      <c r="AS1310" s="2">
        <v>299</v>
      </c>
      <c r="AT1310" s="2">
        <v>-299</v>
      </c>
      <c r="AX1310" s="2">
        <v>0</v>
      </c>
      <c r="AY1310" s="2">
        <v>420</v>
      </c>
      <c r="AZ1310" s="2">
        <v>-420</v>
      </c>
      <c r="BD1310" s="2">
        <v>0</v>
      </c>
      <c r="BE1310" s="2">
        <v>31</v>
      </c>
      <c r="BF1310" s="2">
        <v>-31</v>
      </c>
    </row>
    <row r="1311" spans="1:58" x14ac:dyDescent="0.25">
      <c r="A1311" s="7">
        <v>0.90902777777777799</v>
      </c>
      <c r="B1311" s="1">
        <v>0</v>
      </c>
      <c r="C1311" s="2">
        <v>183</v>
      </c>
      <c r="D1311" s="2">
        <v>-183</v>
      </c>
      <c r="H1311" s="1">
        <v>0</v>
      </c>
      <c r="I1311" s="2">
        <v>268</v>
      </c>
      <c r="J1311" s="2">
        <v>-268</v>
      </c>
      <c r="N1311" s="1">
        <v>0</v>
      </c>
      <c r="O1311" s="2">
        <v>556</v>
      </c>
      <c r="P1311" s="2">
        <v>-556</v>
      </c>
      <c r="T1311" s="1">
        <v>0</v>
      </c>
      <c r="U1311" s="2">
        <v>740</v>
      </c>
      <c r="V1311" s="2">
        <v>-740</v>
      </c>
      <c r="Z1311" s="2">
        <v>0</v>
      </c>
      <c r="AA1311" s="2">
        <v>1013</v>
      </c>
      <c r="AB1311" s="2">
        <v>-1013</v>
      </c>
      <c r="AF1311" s="2">
        <v>0</v>
      </c>
      <c r="AG1311" s="2">
        <v>606</v>
      </c>
      <c r="AH1311" s="2">
        <v>-606</v>
      </c>
      <c r="AL1311" s="2">
        <v>0</v>
      </c>
      <c r="AM1311" s="2">
        <v>51</v>
      </c>
      <c r="AN1311" s="2">
        <v>-51</v>
      </c>
      <c r="AR1311" s="2">
        <v>0</v>
      </c>
      <c r="AS1311" s="2">
        <v>299</v>
      </c>
      <c r="AT1311" s="2">
        <v>-299</v>
      </c>
      <c r="AX1311" s="2">
        <v>0</v>
      </c>
      <c r="AY1311" s="2">
        <v>420</v>
      </c>
      <c r="AZ1311" s="2">
        <v>-420</v>
      </c>
      <c r="BD1311" s="2">
        <v>0</v>
      </c>
      <c r="BE1311" s="2">
        <v>31</v>
      </c>
      <c r="BF1311" s="2">
        <v>-31</v>
      </c>
    </row>
    <row r="1312" spans="1:58" x14ac:dyDescent="0.25">
      <c r="A1312" s="7">
        <v>0.90972222222222199</v>
      </c>
      <c r="B1312" s="1">
        <v>0</v>
      </c>
      <c r="C1312" s="2">
        <v>183</v>
      </c>
      <c r="D1312" s="2">
        <v>-183</v>
      </c>
      <c r="H1312" s="1">
        <v>0</v>
      </c>
      <c r="I1312" s="2">
        <v>268</v>
      </c>
      <c r="J1312" s="2">
        <v>-268</v>
      </c>
      <c r="N1312" s="1">
        <v>0</v>
      </c>
      <c r="O1312" s="2">
        <v>556</v>
      </c>
      <c r="P1312" s="2">
        <v>-556</v>
      </c>
      <c r="T1312" s="1">
        <v>0</v>
      </c>
      <c r="U1312" s="2">
        <v>740</v>
      </c>
      <c r="V1312" s="2">
        <v>-740</v>
      </c>
      <c r="Z1312" s="2">
        <v>0</v>
      </c>
      <c r="AA1312" s="2">
        <v>1013</v>
      </c>
      <c r="AB1312" s="2">
        <v>-1013</v>
      </c>
      <c r="AF1312" s="2">
        <v>0</v>
      </c>
      <c r="AG1312" s="2">
        <v>606</v>
      </c>
      <c r="AH1312" s="2">
        <v>-606</v>
      </c>
      <c r="AL1312" s="2">
        <v>0</v>
      </c>
      <c r="AM1312" s="2">
        <v>51</v>
      </c>
      <c r="AN1312" s="2">
        <v>-51</v>
      </c>
      <c r="AR1312" s="2">
        <v>0</v>
      </c>
      <c r="AS1312" s="2">
        <v>299</v>
      </c>
      <c r="AT1312" s="2">
        <v>-299</v>
      </c>
      <c r="AX1312" s="2">
        <v>0</v>
      </c>
      <c r="AY1312" s="2">
        <v>420</v>
      </c>
      <c r="AZ1312" s="2">
        <v>-420</v>
      </c>
      <c r="BD1312" s="2">
        <v>0</v>
      </c>
      <c r="BE1312" s="2">
        <v>31</v>
      </c>
      <c r="BF1312" s="2">
        <v>-31</v>
      </c>
    </row>
    <row r="1313" spans="1:58" x14ac:dyDescent="0.25">
      <c r="A1313" s="7">
        <v>0.91041666666666698</v>
      </c>
      <c r="B1313" s="1">
        <v>0</v>
      </c>
      <c r="C1313" s="2">
        <v>183</v>
      </c>
      <c r="D1313" s="2">
        <v>-183</v>
      </c>
      <c r="H1313" s="1">
        <v>0</v>
      </c>
      <c r="I1313" s="2">
        <v>268</v>
      </c>
      <c r="J1313" s="2">
        <v>-268</v>
      </c>
      <c r="N1313" s="1">
        <v>0</v>
      </c>
      <c r="O1313" s="2">
        <v>556</v>
      </c>
      <c r="P1313" s="2">
        <v>-556</v>
      </c>
      <c r="T1313" s="1">
        <v>0</v>
      </c>
      <c r="U1313" s="2">
        <v>740</v>
      </c>
      <c r="V1313" s="2">
        <v>-740</v>
      </c>
      <c r="Z1313" s="2">
        <v>0</v>
      </c>
      <c r="AA1313" s="2">
        <v>981</v>
      </c>
      <c r="AB1313" s="2">
        <v>-981</v>
      </c>
      <c r="AF1313" s="2">
        <v>0</v>
      </c>
      <c r="AG1313" s="2">
        <v>606</v>
      </c>
      <c r="AH1313" s="2">
        <v>-606</v>
      </c>
      <c r="AL1313" s="2">
        <v>0</v>
      </c>
      <c r="AM1313" s="2">
        <v>51</v>
      </c>
      <c r="AN1313" s="2">
        <v>-51</v>
      </c>
      <c r="AR1313" s="2">
        <v>0</v>
      </c>
      <c r="AS1313" s="2">
        <v>299</v>
      </c>
      <c r="AT1313" s="2">
        <v>-299</v>
      </c>
      <c r="AX1313" s="2">
        <v>0</v>
      </c>
      <c r="AY1313" s="2">
        <v>420</v>
      </c>
      <c r="AZ1313" s="2">
        <v>-420</v>
      </c>
      <c r="BD1313" s="2">
        <v>0</v>
      </c>
      <c r="BE1313" s="2">
        <v>31</v>
      </c>
      <c r="BF1313" s="2">
        <v>-31</v>
      </c>
    </row>
    <row r="1314" spans="1:58" x14ac:dyDescent="0.25">
      <c r="A1314" s="7">
        <v>0.91111111111111098</v>
      </c>
      <c r="B1314" s="1">
        <v>0</v>
      </c>
      <c r="C1314" s="2">
        <v>268</v>
      </c>
      <c r="D1314" s="2">
        <v>-268</v>
      </c>
      <c r="H1314" s="1">
        <v>0</v>
      </c>
      <c r="I1314" s="2">
        <v>268</v>
      </c>
      <c r="J1314" s="2">
        <v>-268</v>
      </c>
      <c r="N1314" s="1">
        <v>0</v>
      </c>
      <c r="O1314" s="2">
        <v>544</v>
      </c>
      <c r="P1314" s="2">
        <v>-544</v>
      </c>
      <c r="T1314" s="1">
        <v>0</v>
      </c>
      <c r="U1314" s="2">
        <v>740</v>
      </c>
      <c r="V1314" s="2">
        <v>-740</v>
      </c>
      <c r="Z1314" s="2">
        <v>0</v>
      </c>
      <c r="AA1314" s="2">
        <v>1021</v>
      </c>
      <c r="AB1314" s="2">
        <v>-1021</v>
      </c>
      <c r="AF1314" s="2">
        <v>0</v>
      </c>
      <c r="AG1314" s="2">
        <v>606</v>
      </c>
      <c r="AH1314" s="2">
        <v>-606</v>
      </c>
      <c r="AL1314" s="2">
        <v>0</v>
      </c>
      <c r="AM1314" s="2">
        <v>51</v>
      </c>
      <c r="AN1314" s="2">
        <v>-51</v>
      </c>
      <c r="AR1314" s="2">
        <v>0</v>
      </c>
      <c r="AS1314" s="2">
        <v>299</v>
      </c>
      <c r="AT1314" s="2">
        <v>-299</v>
      </c>
      <c r="AX1314" s="2">
        <v>0</v>
      </c>
      <c r="AY1314" s="2">
        <v>420</v>
      </c>
      <c r="AZ1314" s="2">
        <v>-420</v>
      </c>
      <c r="BD1314" s="2">
        <v>0</v>
      </c>
      <c r="BE1314" s="2">
        <v>31</v>
      </c>
      <c r="BF1314" s="2">
        <v>-31</v>
      </c>
    </row>
    <row r="1315" spans="1:58" x14ac:dyDescent="0.25">
      <c r="A1315" s="7">
        <v>0.91180555555555598</v>
      </c>
      <c r="B1315" s="1">
        <v>0</v>
      </c>
      <c r="C1315" s="2">
        <v>268</v>
      </c>
      <c r="D1315" s="2">
        <v>-268</v>
      </c>
      <c r="H1315" s="1">
        <v>0</v>
      </c>
      <c r="I1315" s="2">
        <v>268</v>
      </c>
      <c r="J1315" s="2">
        <v>-268</v>
      </c>
      <c r="N1315" s="1">
        <v>0</v>
      </c>
      <c r="O1315" s="2">
        <v>544</v>
      </c>
      <c r="P1315" s="2">
        <v>-544</v>
      </c>
      <c r="T1315" s="1">
        <v>0</v>
      </c>
      <c r="U1315" s="2">
        <v>740</v>
      </c>
      <c r="V1315" s="2">
        <v>-740</v>
      </c>
      <c r="Z1315" s="2">
        <v>0</v>
      </c>
      <c r="AA1315" s="2">
        <v>961</v>
      </c>
      <c r="AB1315" s="2">
        <v>-961</v>
      </c>
      <c r="AF1315" s="2">
        <v>0</v>
      </c>
      <c r="AG1315" s="2">
        <v>606</v>
      </c>
      <c r="AH1315" s="2">
        <v>-606</v>
      </c>
      <c r="AL1315" s="2">
        <v>0</v>
      </c>
      <c r="AM1315" s="2">
        <v>51</v>
      </c>
      <c r="AN1315" s="2">
        <v>-51</v>
      </c>
      <c r="AR1315" s="2">
        <v>0</v>
      </c>
      <c r="AS1315" s="2">
        <v>299</v>
      </c>
      <c r="AT1315" s="2">
        <v>-299</v>
      </c>
      <c r="AX1315" s="2">
        <v>0</v>
      </c>
      <c r="AY1315" s="2">
        <v>420</v>
      </c>
      <c r="AZ1315" s="2">
        <v>-420</v>
      </c>
      <c r="BD1315" s="2">
        <v>0</v>
      </c>
      <c r="BE1315" s="2">
        <v>31</v>
      </c>
      <c r="BF1315" s="2">
        <v>-31</v>
      </c>
    </row>
    <row r="1316" spans="1:58" x14ac:dyDescent="0.25">
      <c r="A1316" s="7">
        <v>0.91249999999999998</v>
      </c>
      <c r="B1316" s="1">
        <v>0</v>
      </c>
      <c r="C1316" s="2">
        <v>183</v>
      </c>
      <c r="D1316" s="2">
        <v>-183</v>
      </c>
      <c r="H1316" s="1">
        <v>0</v>
      </c>
      <c r="I1316" s="2">
        <v>268</v>
      </c>
      <c r="J1316" s="2">
        <v>-268</v>
      </c>
      <c r="N1316" s="1">
        <v>0</v>
      </c>
      <c r="O1316" s="2">
        <v>544</v>
      </c>
      <c r="P1316" s="2">
        <v>-544</v>
      </c>
      <c r="T1316" s="1">
        <v>0</v>
      </c>
      <c r="U1316" s="2">
        <v>740</v>
      </c>
      <c r="V1316" s="2">
        <v>-740</v>
      </c>
      <c r="Z1316" s="2">
        <v>0</v>
      </c>
      <c r="AA1316" s="2">
        <v>961</v>
      </c>
      <c r="AB1316" s="2">
        <v>-961</v>
      </c>
      <c r="AF1316" s="2">
        <v>0</v>
      </c>
      <c r="AG1316" s="2">
        <v>606</v>
      </c>
      <c r="AH1316" s="2">
        <v>-606</v>
      </c>
      <c r="AL1316" s="2">
        <v>0</v>
      </c>
      <c r="AM1316" s="2">
        <v>51</v>
      </c>
      <c r="AN1316" s="2">
        <v>-51</v>
      </c>
      <c r="AR1316" s="2">
        <v>0</v>
      </c>
      <c r="AS1316" s="2">
        <v>299</v>
      </c>
      <c r="AT1316" s="2">
        <v>-299</v>
      </c>
      <c r="AX1316" s="2">
        <v>0</v>
      </c>
      <c r="AY1316" s="2">
        <v>420</v>
      </c>
      <c r="AZ1316" s="2">
        <v>-420</v>
      </c>
      <c r="BD1316" s="2">
        <v>0</v>
      </c>
      <c r="BE1316" s="2">
        <v>31</v>
      </c>
      <c r="BF1316" s="2">
        <v>-31</v>
      </c>
    </row>
    <row r="1317" spans="1:58" x14ac:dyDescent="0.25">
      <c r="A1317" s="7">
        <v>0.91319444444444497</v>
      </c>
      <c r="B1317" s="1">
        <v>0</v>
      </c>
      <c r="C1317" s="2">
        <v>183</v>
      </c>
      <c r="D1317" s="2">
        <v>-183</v>
      </c>
      <c r="H1317" s="1">
        <v>0</v>
      </c>
      <c r="I1317" s="2">
        <v>268</v>
      </c>
      <c r="J1317" s="2">
        <v>-268</v>
      </c>
      <c r="N1317" s="1">
        <v>0</v>
      </c>
      <c r="O1317" s="2">
        <v>544</v>
      </c>
      <c r="P1317" s="2">
        <v>-544</v>
      </c>
      <c r="T1317" s="1">
        <v>0</v>
      </c>
      <c r="U1317" s="2">
        <v>800</v>
      </c>
      <c r="V1317" s="2">
        <v>-800</v>
      </c>
      <c r="Z1317" s="2">
        <v>0</v>
      </c>
      <c r="AA1317" s="2">
        <v>961</v>
      </c>
      <c r="AB1317" s="2">
        <v>-961</v>
      </c>
      <c r="AF1317" s="2">
        <v>0</v>
      </c>
      <c r="AG1317" s="2">
        <v>666</v>
      </c>
      <c r="AH1317" s="2">
        <v>-666</v>
      </c>
      <c r="AL1317" s="2">
        <v>0</v>
      </c>
      <c r="AM1317" s="2">
        <v>51</v>
      </c>
      <c r="AN1317" s="2">
        <v>-51</v>
      </c>
      <c r="AR1317" s="2">
        <v>0</v>
      </c>
      <c r="AS1317" s="2">
        <v>299</v>
      </c>
      <c r="AT1317" s="2">
        <v>-299</v>
      </c>
      <c r="AX1317" s="2">
        <v>0</v>
      </c>
      <c r="AY1317" s="2">
        <v>420</v>
      </c>
      <c r="AZ1317" s="2">
        <v>-420</v>
      </c>
      <c r="BD1317" s="2">
        <v>0</v>
      </c>
      <c r="BE1317" s="2">
        <v>31</v>
      </c>
      <c r="BF1317" s="2">
        <v>-31</v>
      </c>
    </row>
    <row r="1318" spans="1:58" x14ac:dyDescent="0.25">
      <c r="A1318" s="7">
        <v>0.91388888888888897</v>
      </c>
      <c r="B1318" s="1">
        <v>0</v>
      </c>
      <c r="C1318" s="2">
        <v>183</v>
      </c>
      <c r="D1318" s="2">
        <v>-183</v>
      </c>
      <c r="H1318" s="1">
        <v>0</v>
      </c>
      <c r="I1318" s="2">
        <v>268</v>
      </c>
      <c r="J1318" s="2">
        <v>-268</v>
      </c>
      <c r="N1318" s="1">
        <v>0</v>
      </c>
      <c r="O1318" s="2">
        <v>544</v>
      </c>
      <c r="P1318" s="2">
        <v>-544</v>
      </c>
      <c r="T1318" s="1">
        <v>0</v>
      </c>
      <c r="U1318" s="2">
        <v>977</v>
      </c>
      <c r="V1318" s="2">
        <v>-977</v>
      </c>
      <c r="Z1318" s="2">
        <v>0</v>
      </c>
      <c r="AA1318" s="2">
        <v>961</v>
      </c>
      <c r="AB1318" s="2">
        <v>-961</v>
      </c>
      <c r="AF1318" s="2">
        <v>0</v>
      </c>
      <c r="AG1318" s="2">
        <v>666</v>
      </c>
      <c r="AH1318" s="2">
        <v>-666</v>
      </c>
      <c r="AL1318" s="2">
        <v>0</v>
      </c>
      <c r="AM1318" s="2">
        <v>51</v>
      </c>
      <c r="AN1318" s="2">
        <v>-51</v>
      </c>
      <c r="AR1318" s="2">
        <v>0</v>
      </c>
      <c r="AS1318" s="2">
        <v>299</v>
      </c>
      <c r="AT1318" s="2">
        <v>-299</v>
      </c>
      <c r="AX1318" s="2">
        <v>0</v>
      </c>
      <c r="AY1318" s="2">
        <v>420</v>
      </c>
      <c r="AZ1318" s="2">
        <v>-420</v>
      </c>
      <c r="BD1318" s="2">
        <v>0</v>
      </c>
      <c r="BE1318" s="2">
        <v>31</v>
      </c>
      <c r="BF1318" s="2">
        <v>-31</v>
      </c>
    </row>
    <row r="1319" spans="1:58" x14ac:dyDescent="0.25">
      <c r="A1319" s="7">
        <v>0.91458333333333297</v>
      </c>
      <c r="B1319" s="1">
        <v>0</v>
      </c>
      <c r="C1319" s="2">
        <v>183</v>
      </c>
      <c r="D1319" s="2">
        <v>-183</v>
      </c>
      <c r="H1319" s="1">
        <v>0</v>
      </c>
      <c r="I1319" s="2">
        <v>328</v>
      </c>
      <c r="J1319" s="2">
        <v>-328</v>
      </c>
      <c r="N1319" s="1">
        <v>0</v>
      </c>
      <c r="O1319" s="2">
        <v>544</v>
      </c>
      <c r="P1319" s="2">
        <v>-544</v>
      </c>
      <c r="T1319" s="1">
        <v>0</v>
      </c>
      <c r="U1319" s="2">
        <v>977</v>
      </c>
      <c r="V1319" s="2">
        <v>-977</v>
      </c>
      <c r="Z1319" s="2">
        <v>0</v>
      </c>
      <c r="AA1319" s="2">
        <v>961</v>
      </c>
      <c r="AB1319" s="2">
        <v>-961</v>
      </c>
      <c r="AF1319" s="2">
        <v>0</v>
      </c>
      <c r="AG1319" s="2">
        <v>912</v>
      </c>
      <c r="AH1319" s="2">
        <v>-912</v>
      </c>
      <c r="AL1319" s="2">
        <v>0</v>
      </c>
      <c r="AM1319" s="2">
        <v>51</v>
      </c>
      <c r="AN1319" s="2">
        <v>-51</v>
      </c>
      <c r="AR1319" s="2">
        <v>0</v>
      </c>
      <c r="AS1319" s="2">
        <v>458</v>
      </c>
      <c r="AT1319" s="2">
        <v>-458</v>
      </c>
      <c r="AX1319" s="2">
        <v>0</v>
      </c>
      <c r="AY1319" s="2">
        <v>420</v>
      </c>
      <c r="AZ1319" s="2">
        <v>-420</v>
      </c>
      <c r="BD1319" s="2">
        <v>0</v>
      </c>
      <c r="BE1319" s="2">
        <v>31</v>
      </c>
      <c r="BF1319" s="2">
        <v>-31</v>
      </c>
    </row>
    <row r="1320" spans="1:58" x14ac:dyDescent="0.25">
      <c r="A1320" s="7">
        <v>0.91527777777777797</v>
      </c>
      <c r="B1320" s="1">
        <v>0</v>
      </c>
      <c r="C1320" s="2">
        <v>183</v>
      </c>
      <c r="D1320" s="2">
        <v>-183</v>
      </c>
      <c r="H1320" s="1">
        <v>0</v>
      </c>
      <c r="I1320" s="2">
        <v>328</v>
      </c>
      <c r="J1320" s="2">
        <v>-328</v>
      </c>
      <c r="N1320" s="1">
        <v>0</v>
      </c>
      <c r="O1320" s="2">
        <v>767</v>
      </c>
      <c r="P1320" s="2">
        <v>-767</v>
      </c>
      <c r="T1320" s="1">
        <v>0</v>
      </c>
      <c r="U1320" s="2">
        <v>960</v>
      </c>
      <c r="V1320" s="2">
        <v>-960</v>
      </c>
      <c r="Z1320" s="2">
        <v>0</v>
      </c>
      <c r="AA1320" s="2">
        <v>961</v>
      </c>
      <c r="AB1320" s="2">
        <v>-961</v>
      </c>
      <c r="AF1320" s="2">
        <v>0</v>
      </c>
      <c r="AG1320" s="2">
        <v>852</v>
      </c>
      <c r="AH1320" s="2">
        <v>-852</v>
      </c>
      <c r="AL1320" s="2">
        <v>0</v>
      </c>
      <c r="AM1320" s="2">
        <v>51</v>
      </c>
      <c r="AN1320" s="2">
        <v>-51</v>
      </c>
      <c r="AR1320" s="2">
        <v>0</v>
      </c>
      <c r="AS1320" s="2">
        <v>558</v>
      </c>
      <c r="AT1320" s="2">
        <v>-558</v>
      </c>
      <c r="AX1320" s="2">
        <v>0</v>
      </c>
      <c r="AY1320" s="2">
        <v>420</v>
      </c>
      <c r="AZ1320" s="2">
        <v>-420</v>
      </c>
      <c r="BD1320" s="2">
        <v>0</v>
      </c>
      <c r="BE1320" s="2">
        <v>31</v>
      </c>
      <c r="BF1320" s="2">
        <v>-31</v>
      </c>
    </row>
    <row r="1321" spans="1:58" x14ac:dyDescent="0.25">
      <c r="A1321" s="7">
        <v>0.91597222222222197</v>
      </c>
      <c r="B1321" s="1">
        <v>0</v>
      </c>
      <c r="C1321" s="2">
        <v>183</v>
      </c>
      <c r="D1321" s="2">
        <v>-183</v>
      </c>
      <c r="H1321" s="1">
        <v>0</v>
      </c>
      <c r="I1321" s="2">
        <v>328</v>
      </c>
      <c r="J1321" s="2">
        <v>-328</v>
      </c>
      <c r="N1321" s="1">
        <v>0</v>
      </c>
      <c r="O1321" s="2">
        <v>707</v>
      </c>
      <c r="P1321" s="2">
        <v>-707</v>
      </c>
      <c r="T1321" s="1">
        <v>0</v>
      </c>
      <c r="U1321" s="2">
        <v>900</v>
      </c>
      <c r="V1321" s="2">
        <v>-900</v>
      </c>
      <c r="Z1321" s="2">
        <v>0</v>
      </c>
      <c r="AA1321" s="2">
        <v>961</v>
      </c>
      <c r="AB1321" s="2">
        <v>-961</v>
      </c>
      <c r="AF1321" s="2">
        <v>0</v>
      </c>
      <c r="AG1321" s="2">
        <v>892</v>
      </c>
      <c r="AH1321" s="2">
        <v>-892</v>
      </c>
      <c r="AL1321" s="2">
        <v>0</v>
      </c>
      <c r="AM1321" s="2">
        <v>51</v>
      </c>
      <c r="AN1321" s="2">
        <v>-51</v>
      </c>
      <c r="AR1321" s="2">
        <v>0</v>
      </c>
      <c r="AS1321" s="2">
        <v>526</v>
      </c>
      <c r="AT1321" s="2">
        <v>-526</v>
      </c>
      <c r="AX1321" s="2">
        <v>0</v>
      </c>
      <c r="AY1321" s="2">
        <v>420</v>
      </c>
      <c r="AZ1321" s="2">
        <v>-420</v>
      </c>
      <c r="BD1321" s="2">
        <v>0</v>
      </c>
      <c r="BE1321" s="2">
        <v>31</v>
      </c>
      <c r="BF1321" s="2">
        <v>-31</v>
      </c>
    </row>
    <row r="1322" spans="1:58" x14ac:dyDescent="0.25">
      <c r="A1322" s="7">
        <v>0.91666666666666696</v>
      </c>
      <c r="B1322" s="1">
        <v>0</v>
      </c>
      <c r="C1322" s="2">
        <v>183</v>
      </c>
      <c r="D1322" s="2">
        <v>-183</v>
      </c>
      <c r="H1322" s="1">
        <v>0</v>
      </c>
      <c r="I1322" s="2">
        <v>328</v>
      </c>
      <c r="J1322" s="2">
        <v>-328</v>
      </c>
      <c r="N1322" s="1">
        <v>0</v>
      </c>
      <c r="O1322" s="2">
        <v>707</v>
      </c>
      <c r="P1322" s="2">
        <v>-707</v>
      </c>
      <c r="T1322" s="1">
        <v>0</v>
      </c>
      <c r="U1322" s="2">
        <v>900</v>
      </c>
      <c r="V1322" s="2">
        <v>-900</v>
      </c>
      <c r="Z1322" s="2">
        <v>0</v>
      </c>
      <c r="AA1322" s="2">
        <v>806</v>
      </c>
      <c r="AB1322" s="2">
        <v>-806</v>
      </c>
      <c r="AF1322" s="2">
        <v>0</v>
      </c>
      <c r="AG1322" s="2">
        <v>772</v>
      </c>
      <c r="AH1322" s="2">
        <v>-772</v>
      </c>
      <c r="AL1322" s="2">
        <v>0</v>
      </c>
      <c r="AM1322" s="2">
        <v>51</v>
      </c>
      <c r="AN1322" s="2">
        <v>-51</v>
      </c>
      <c r="AR1322" s="2">
        <v>0</v>
      </c>
      <c r="AS1322" s="2">
        <v>526</v>
      </c>
      <c r="AT1322" s="2">
        <v>-526</v>
      </c>
      <c r="AX1322" s="2">
        <v>0</v>
      </c>
      <c r="AY1322" s="2">
        <v>420</v>
      </c>
      <c r="AZ1322" s="2">
        <v>-420</v>
      </c>
      <c r="BD1322" s="2">
        <v>0</v>
      </c>
      <c r="BE1322" s="2">
        <v>31</v>
      </c>
      <c r="BF1322" s="2">
        <v>-31</v>
      </c>
    </row>
    <row r="1323" spans="1:58" x14ac:dyDescent="0.25">
      <c r="A1323" s="7">
        <v>0.91736111111111096</v>
      </c>
      <c r="B1323" s="1">
        <v>0</v>
      </c>
      <c r="C1323" s="2">
        <v>183</v>
      </c>
      <c r="D1323" s="2">
        <v>-183</v>
      </c>
      <c r="H1323" s="1">
        <v>0</v>
      </c>
      <c r="I1323" s="2">
        <v>328</v>
      </c>
      <c r="J1323" s="2">
        <v>-328</v>
      </c>
      <c r="N1323" s="1">
        <v>0</v>
      </c>
      <c r="O1323" s="2">
        <v>707</v>
      </c>
      <c r="P1323" s="2">
        <v>-707</v>
      </c>
      <c r="T1323" s="1">
        <v>0</v>
      </c>
      <c r="U1323" s="2">
        <v>940</v>
      </c>
      <c r="V1323" s="2">
        <v>-940</v>
      </c>
      <c r="Z1323" s="2">
        <v>0</v>
      </c>
      <c r="AA1323" s="2">
        <v>855</v>
      </c>
      <c r="AB1323" s="2">
        <v>-855</v>
      </c>
      <c r="AF1323" s="2">
        <v>0</v>
      </c>
      <c r="AG1323" s="2">
        <v>772</v>
      </c>
      <c r="AH1323" s="2">
        <v>-772</v>
      </c>
      <c r="AL1323" s="2">
        <v>0</v>
      </c>
      <c r="AM1323" s="2">
        <v>51</v>
      </c>
      <c r="AN1323" s="2">
        <v>-51</v>
      </c>
      <c r="AR1323" s="2">
        <v>0</v>
      </c>
      <c r="AS1323" s="2">
        <v>577</v>
      </c>
      <c r="AT1323" s="2">
        <v>-577</v>
      </c>
      <c r="AX1323" s="2">
        <v>0</v>
      </c>
      <c r="AY1323" s="2">
        <v>420</v>
      </c>
      <c r="AZ1323" s="2">
        <v>-420</v>
      </c>
      <c r="BD1323" s="2">
        <v>0</v>
      </c>
      <c r="BE1323" s="2">
        <v>31</v>
      </c>
      <c r="BF1323" s="2">
        <v>-31</v>
      </c>
    </row>
    <row r="1324" spans="1:58" x14ac:dyDescent="0.25">
      <c r="A1324" s="7">
        <v>0.91805555555555596</v>
      </c>
      <c r="B1324" s="1">
        <v>0</v>
      </c>
      <c r="C1324" s="2">
        <v>183</v>
      </c>
      <c r="D1324" s="2">
        <v>-183</v>
      </c>
      <c r="H1324" s="1">
        <v>0</v>
      </c>
      <c r="I1324" s="2">
        <v>328</v>
      </c>
      <c r="J1324" s="2">
        <v>-328</v>
      </c>
      <c r="N1324" s="1">
        <v>0</v>
      </c>
      <c r="O1324" s="2">
        <v>707</v>
      </c>
      <c r="P1324" s="2">
        <v>-707</v>
      </c>
      <c r="T1324" s="1">
        <v>0</v>
      </c>
      <c r="U1324" s="2">
        <v>840</v>
      </c>
      <c r="V1324" s="2">
        <v>-840</v>
      </c>
      <c r="Z1324" s="2">
        <v>0</v>
      </c>
      <c r="AA1324" s="2">
        <v>855</v>
      </c>
      <c r="AB1324" s="2">
        <v>-855</v>
      </c>
      <c r="AF1324" s="2">
        <v>0</v>
      </c>
      <c r="AG1324" s="2">
        <v>772</v>
      </c>
      <c r="AH1324" s="2">
        <v>-772</v>
      </c>
      <c r="AL1324" s="2">
        <v>0</v>
      </c>
      <c r="AM1324" s="2">
        <v>51</v>
      </c>
      <c r="AN1324" s="2">
        <v>-51</v>
      </c>
      <c r="AR1324" s="2">
        <v>0</v>
      </c>
      <c r="AS1324" s="2">
        <v>517</v>
      </c>
      <c r="AT1324" s="2">
        <v>-517</v>
      </c>
      <c r="AX1324" s="2">
        <v>0</v>
      </c>
      <c r="AY1324" s="2">
        <v>450</v>
      </c>
      <c r="AZ1324" s="2">
        <v>-450</v>
      </c>
      <c r="BD1324" s="2">
        <v>0</v>
      </c>
      <c r="BE1324" s="2">
        <v>31</v>
      </c>
      <c r="BF1324" s="2">
        <v>-31</v>
      </c>
    </row>
    <row r="1325" spans="1:58" x14ac:dyDescent="0.25">
      <c r="A1325" s="7">
        <v>0.91874999999999996</v>
      </c>
      <c r="B1325" s="1">
        <v>0</v>
      </c>
      <c r="C1325" s="2">
        <v>183</v>
      </c>
      <c r="D1325" s="2">
        <v>-183</v>
      </c>
      <c r="H1325" s="1">
        <v>0</v>
      </c>
      <c r="I1325" s="2">
        <v>328</v>
      </c>
      <c r="J1325" s="2">
        <v>-328</v>
      </c>
      <c r="N1325" s="1">
        <v>0</v>
      </c>
      <c r="O1325" s="2">
        <v>707</v>
      </c>
      <c r="P1325" s="2">
        <v>-707</v>
      </c>
      <c r="T1325" s="1">
        <v>0</v>
      </c>
      <c r="U1325" s="2">
        <v>840</v>
      </c>
      <c r="V1325" s="2">
        <v>-840</v>
      </c>
      <c r="Z1325" s="2">
        <v>0</v>
      </c>
      <c r="AA1325" s="2">
        <v>855</v>
      </c>
      <c r="AB1325" s="2">
        <v>-855</v>
      </c>
      <c r="AF1325" s="2">
        <v>0</v>
      </c>
      <c r="AG1325" s="2">
        <v>772</v>
      </c>
      <c r="AH1325" s="2">
        <v>-772</v>
      </c>
      <c r="AL1325" s="2">
        <v>0</v>
      </c>
      <c r="AM1325" s="2">
        <v>51</v>
      </c>
      <c r="AN1325" s="2">
        <v>-51</v>
      </c>
      <c r="AR1325" s="2">
        <v>0</v>
      </c>
      <c r="AS1325" s="2">
        <v>503</v>
      </c>
      <c r="AT1325" s="2">
        <v>-503</v>
      </c>
      <c r="AX1325" s="2">
        <v>0</v>
      </c>
      <c r="AY1325" s="2">
        <v>350</v>
      </c>
      <c r="AZ1325" s="2">
        <v>-350</v>
      </c>
      <c r="BD1325" s="2">
        <v>0</v>
      </c>
      <c r="BE1325" s="2">
        <v>31</v>
      </c>
      <c r="BF1325" s="2">
        <v>-31</v>
      </c>
    </row>
    <row r="1326" spans="1:58" x14ac:dyDescent="0.25">
      <c r="A1326" s="7">
        <v>0.91944444444444495</v>
      </c>
      <c r="B1326" s="1">
        <v>0</v>
      </c>
      <c r="C1326" s="2">
        <v>183</v>
      </c>
      <c r="D1326" s="2">
        <v>-183</v>
      </c>
      <c r="H1326" s="1">
        <v>0</v>
      </c>
      <c r="I1326" s="2">
        <v>328</v>
      </c>
      <c r="J1326" s="2">
        <v>-328</v>
      </c>
      <c r="N1326" s="1">
        <v>0</v>
      </c>
      <c r="O1326" s="2">
        <v>792</v>
      </c>
      <c r="P1326" s="2">
        <v>-792</v>
      </c>
      <c r="T1326" s="1">
        <v>0</v>
      </c>
      <c r="U1326" s="2">
        <v>740</v>
      </c>
      <c r="V1326" s="2">
        <v>-740</v>
      </c>
      <c r="Z1326" s="2">
        <v>0</v>
      </c>
      <c r="AA1326" s="2">
        <v>855</v>
      </c>
      <c r="AB1326" s="2">
        <v>-855</v>
      </c>
      <c r="AF1326" s="2">
        <v>0</v>
      </c>
      <c r="AG1326" s="2">
        <v>772</v>
      </c>
      <c r="AH1326" s="2">
        <v>-772</v>
      </c>
      <c r="AL1326" s="2">
        <v>0</v>
      </c>
      <c r="AM1326" s="2">
        <v>51</v>
      </c>
      <c r="AN1326" s="2">
        <v>-51</v>
      </c>
      <c r="AR1326" s="2">
        <v>0</v>
      </c>
      <c r="AS1326" s="2">
        <v>503</v>
      </c>
      <c r="AT1326" s="2">
        <v>-503</v>
      </c>
      <c r="AX1326" s="2">
        <v>0</v>
      </c>
      <c r="AY1326" s="2">
        <v>520</v>
      </c>
      <c r="AZ1326" s="2">
        <v>-520</v>
      </c>
      <c r="BD1326" s="2">
        <v>0</v>
      </c>
      <c r="BE1326" s="2">
        <v>31</v>
      </c>
      <c r="BF1326" s="2">
        <v>-31</v>
      </c>
    </row>
    <row r="1327" spans="1:58" x14ac:dyDescent="0.25">
      <c r="A1327" s="7">
        <v>0.92013888888888895</v>
      </c>
      <c r="B1327" s="1">
        <v>0</v>
      </c>
      <c r="C1327" s="2">
        <v>328</v>
      </c>
      <c r="D1327" s="2">
        <v>-328</v>
      </c>
      <c r="H1327" s="1">
        <v>0</v>
      </c>
      <c r="I1327" s="2">
        <v>378</v>
      </c>
      <c r="J1327" s="2">
        <v>-378</v>
      </c>
      <c r="N1327" s="1">
        <v>0</v>
      </c>
      <c r="O1327" s="2">
        <v>792</v>
      </c>
      <c r="P1327" s="2">
        <v>-792</v>
      </c>
      <c r="T1327" s="1">
        <v>0</v>
      </c>
      <c r="U1327" s="2">
        <v>800</v>
      </c>
      <c r="V1327" s="2">
        <v>-800</v>
      </c>
      <c r="Z1327" s="2">
        <v>0</v>
      </c>
      <c r="AA1327" s="2">
        <v>795</v>
      </c>
      <c r="AB1327" s="2">
        <v>-795</v>
      </c>
      <c r="AF1327" s="2">
        <v>0</v>
      </c>
      <c r="AG1327" s="2">
        <v>945</v>
      </c>
      <c r="AH1327" s="2">
        <v>-945</v>
      </c>
      <c r="AL1327" s="2">
        <v>0</v>
      </c>
      <c r="AM1327" s="2">
        <v>51</v>
      </c>
      <c r="AN1327" s="2">
        <v>-51</v>
      </c>
      <c r="AR1327" s="2">
        <v>0</v>
      </c>
      <c r="AS1327" s="2">
        <v>503</v>
      </c>
      <c r="AT1327" s="2">
        <v>-503</v>
      </c>
      <c r="AX1327" s="2">
        <v>0</v>
      </c>
      <c r="AY1327" s="2">
        <v>520</v>
      </c>
      <c r="AZ1327" s="2">
        <v>-520</v>
      </c>
      <c r="BD1327" s="2">
        <v>0</v>
      </c>
      <c r="BE1327" s="2">
        <v>31</v>
      </c>
      <c r="BF1327" s="2">
        <v>-31</v>
      </c>
    </row>
    <row r="1328" spans="1:58" x14ac:dyDescent="0.25">
      <c r="A1328" s="7">
        <v>0.92083333333333295</v>
      </c>
      <c r="B1328" s="1">
        <v>0</v>
      </c>
      <c r="C1328" s="2">
        <v>388</v>
      </c>
      <c r="D1328" s="2">
        <v>-388</v>
      </c>
      <c r="H1328" s="1">
        <v>0</v>
      </c>
      <c r="I1328" s="2">
        <v>378</v>
      </c>
      <c r="J1328" s="2">
        <v>-378</v>
      </c>
      <c r="N1328" s="1">
        <v>0</v>
      </c>
      <c r="O1328" s="2">
        <v>792</v>
      </c>
      <c r="P1328" s="2">
        <v>-792</v>
      </c>
      <c r="T1328" s="1">
        <v>0</v>
      </c>
      <c r="U1328" s="2">
        <v>800</v>
      </c>
      <c r="V1328" s="2">
        <v>-800</v>
      </c>
      <c r="Z1328" s="2">
        <v>0</v>
      </c>
      <c r="AA1328" s="2">
        <v>795</v>
      </c>
      <c r="AB1328" s="2">
        <v>-795</v>
      </c>
      <c r="AF1328" s="2">
        <v>0</v>
      </c>
      <c r="AG1328" s="2">
        <v>945</v>
      </c>
      <c r="AH1328" s="2">
        <v>-945</v>
      </c>
      <c r="AL1328" s="2">
        <v>0</v>
      </c>
      <c r="AM1328" s="2">
        <v>51</v>
      </c>
      <c r="AN1328" s="2">
        <v>-51</v>
      </c>
      <c r="AR1328" s="2">
        <v>0</v>
      </c>
      <c r="AS1328" s="2">
        <v>503</v>
      </c>
      <c r="AT1328" s="2">
        <v>-503</v>
      </c>
      <c r="AX1328" s="2">
        <v>0</v>
      </c>
      <c r="AY1328" s="2">
        <v>520</v>
      </c>
      <c r="AZ1328" s="2">
        <v>-520</v>
      </c>
      <c r="BD1328" s="2">
        <v>0</v>
      </c>
      <c r="BE1328" s="2">
        <v>31</v>
      </c>
      <c r="BF1328" s="2">
        <v>-31</v>
      </c>
    </row>
    <row r="1329" spans="1:58" x14ac:dyDescent="0.25">
      <c r="A1329" s="7">
        <v>0.92152777777777795</v>
      </c>
      <c r="B1329" s="1">
        <v>0</v>
      </c>
      <c r="C1329" s="2">
        <v>458</v>
      </c>
      <c r="D1329" s="2">
        <v>-458</v>
      </c>
      <c r="H1329" s="1">
        <v>0</v>
      </c>
      <c r="I1329" s="2">
        <v>216</v>
      </c>
      <c r="J1329" s="2">
        <v>-216</v>
      </c>
      <c r="N1329" s="1">
        <v>0</v>
      </c>
      <c r="O1329" s="2">
        <v>852</v>
      </c>
      <c r="P1329" s="2">
        <v>-852</v>
      </c>
      <c r="T1329" s="1">
        <v>0</v>
      </c>
      <c r="U1329" s="2">
        <v>800</v>
      </c>
      <c r="V1329" s="2">
        <v>-800</v>
      </c>
      <c r="Z1329" s="2">
        <v>0</v>
      </c>
      <c r="AA1329" s="2">
        <v>795</v>
      </c>
      <c r="AB1329" s="2">
        <v>-795</v>
      </c>
      <c r="AF1329" s="2">
        <v>0</v>
      </c>
      <c r="AG1329" s="2">
        <v>1113</v>
      </c>
      <c r="AH1329" s="2">
        <v>-1113</v>
      </c>
      <c r="AL1329" s="2">
        <v>0</v>
      </c>
      <c r="AM1329" s="2">
        <v>51</v>
      </c>
      <c r="AN1329" s="2">
        <v>-51</v>
      </c>
      <c r="AR1329" s="2">
        <v>0</v>
      </c>
      <c r="AS1329" s="2">
        <v>515</v>
      </c>
      <c r="AT1329" s="2">
        <v>-515</v>
      </c>
      <c r="AX1329" s="2">
        <v>0</v>
      </c>
      <c r="AY1329" s="2">
        <v>557</v>
      </c>
      <c r="AZ1329" s="2">
        <v>-557</v>
      </c>
      <c r="BD1329" s="2">
        <v>0</v>
      </c>
      <c r="BE1329" s="2">
        <v>31</v>
      </c>
      <c r="BF1329" s="2">
        <v>-31</v>
      </c>
    </row>
    <row r="1330" spans="1:58" x14ac:dyDescent="0.25">
      <c r="A1330" s="7">
        <v>0.92222222222222205</v>
      </c>
      <c r="B1330" s="1">
        <v>0</v>
      </c>
      <c r="C1330" s="2">
        <v>458</v>
      </c>
      <c r="D1330" s="2">
        <v>-458</v>
      </c>
      <c r="H1330" s="1">
        <v>0</v>
      </c>
      <c r="I1330" s="2">
        <v>181</v>
      </c>
      <c r="J1330" s="2">
        <v>-181</v>
      </c>
      <c r="N1330" s="1">
        <v>0</v>
      </c>
      <c r="O1330" s="2">
        <v>792</v>
      </c>
      <c r="P1330" s="2">
        <v>-792</v>
      </c>
      <c r="T1330" s="1">
        <v>0</v>
      </c>
      <c r="U1330" s="2">
        <v>800</v>
      </c>
      <c r="V1330" s="2">
        <v>-800</v>
      </c>
      <c r="Z1330" s="2">
        <v>0</v>
      </c>
      <c r="AA1330" s="2">
        <v>795</v>
      </c>
      <c r="AB1330" s="2">
        <v>-795</v>
      </c>
      <c r="AF1330" s="2">
        <v>0</v>
      </c>
      <c r="AG1330" s="2">
        <v>1113</v>
      </c>
      <c r="AH1330" s="2">
        <v>-1113</v>
      </c>
      <c r="AL1330" s="2">
        <v>0</v>
      </c>
      <c r="AM1330" s="2">
        <v>51</v>
      </c>
      <c r="AN1330" s="2">
        <v>-51</v>
      </c>
      <c r="AR1330" s="2">
        <v>0</v>
      </c>
      <c r="AS1330" s="2">
        <v>503</v>
      </c>
      <c r="AT1330" s="2">
        <v>-503</v>
      </c>
      <c r="AX1330" s="2">
        <v>0</v>
      </c>
      <c r="AY1330" s="2">
        <v>517</v>
      </c>
      <c r="AZ1330" s="2">
        <v>-517</v>
      </c>
      <c r="BD1330" s="2">
        <v>0</v>
      </c>
      <c r="BE1330" s="2">
        <v>31</v>
      </c>
      <c r="BF1330" s="2">
        <v>-31</v>
      </c>
    </row>
    <row r="1331" spans="1:58" x14ac:dyDescent="0.25">
      <c r="A1331" s="7">
        <v>0.92291666666666705</v>
      </c>
      <c r="B1331" s="1">
        <v>0</v>
      </c>
      <c r="C1331" s="2">
        <v>458</v>
      </c>
      <c r="D1331" s="2">
        <v>-458</v>
      </c>
      <c r="H1331" s="1">
        <v>0</v>
      </c>
      <c r="I1331" s="2">
        <v>181</v>
      </c>
      <c r="J1331" s="2">
        <v>-181</v>
      </c>
      <c r="N1331" s="1">
        <v>0</v>
      </c>
      <c r="O1331" s="2">
        <v>792</v>
      </c>
      <c r="P1331" s="2">
        <v>-792</v>
      </c>
      <c r="T1331" s="1">
        <v>0</v>
      </c>
      <c r="U1331" s="2">
        <v>917</v>
      </c>
      <c r="V1331" s="2">
        <v>-917</v>
      </c>
      <c r="Z1331" s="2">
        <v>0</v>
      </c>
      <c r="AA1331" s="2">
        <v>827</v>
      </c>
      <c r="AB1331" s="2">
        <v>-827</v>
      </c>
      <c r="AF1331" s="2">
        <v>0</v>
      </c>
      <c r="AG1331" s="2">
        <v>1113</v>
      </c>
      <c r="AH1331" s="2">
        <v>-1113</v>
      </c>
      <c r="AL1331" s="2">
        <v>0</v>
      </c>
      <c r="AM1331" s="2">
        <v>51</v>
      </c>
      <c r="AN1331" s="2">
        <v>-51</v>
      </c>
      <c r="AR1331" s="2">
        <v>0</v>
      </c>
      <c r="AS1331" s="2">
        <v>403</v>
      </c>
      <c r="AT1331" s="2">
        <v>-403</v>
      </c>
      <c r="AX1331" s="2">
        <v>0</v>
      </c>
      <c r="AY1331" s="2">
        <v>517</v>
      </c>
      <c r="AZ1331" s="2">
        <v>-517</v>
      </c>
      <c r="BD1331" s="2">
        <v>0</v>
      </c>
      <c r="BE1331" s="2">
        <v>31</v>
      </c>
      <c r="BF1331" s="2">
        <v>-31</v>
      </c>
    </row>
    <row r="1332" spans="1:58" x14ac:dyDescent="0.25">
      <c r="A1332" s="7">
        <v>0.92361111111111105</v>
      </c>
      <c r="B1332" s="1">
        <v>0</v>
      </c>
      <c r="C1332" s="2">
        <v>458</v>
      </c>
      <c r="D1332" s="2">
        <v>-458</v>
      </c>
      <c r="H1332" s="1">
        <v>0</v>
      </c>
      <c r="I1332" s="2">
        <v>31</v>
      </c>
      <c r="J1332" s="2">
        <v>-31</v>
      </c>
      <c r="N1332" s="1">
        <v>0</v>
      </c>
      <c r="O1332" s="2">
        <v>792</v>
      </c>
      <c r="P1332" s="2">
        <v>-792</v>
      </c>
      <c r="T1332" s="1">
        <v>0</v>
      </c>
      <c r="U1332" s="2">
        <v>917</v>
      </c>
      <c r="V1332" s="2">
        <v>-917</v>
      </c>
      <c r="Z1332" s="2">
        <v>0</v>
      </c>
      <c r="AA1332" s="2">
        <v>827</v>
      </c>
      <c r="AB1332" s="2">
        <v>-827</v>
      </c>
      <c r="AF1332" s="2">
        <v>0</v>
      </c>
      <c r="AG1332" s="2">
        <v>1113</v>
      </c>
      <c r="AH1332" s="2">
        <v>-1113</v>
      </c>
      <c r="AL1332" s="2">
        <v>0</v>
      </c>
      <c r="AM1332" s="2">
        <v>51</v>
      </c>
      <c r="AN1332" s="2">
        <v>-51</v>
      </c>
      <c r="AR1332" s="2">
        <v>0</v>
      </c>
      <c r="AS1332" s="2">
        <v>403</v>
      </c>
      <c r="AT1332" s="2">
        <v>-403</v>
      </c>
      <c r="AX1332" s="2">
        <v>0</v>
      </c>
      <c r="AY1332" s="2">
        <v>577</v>
      </c>
      <c r="AZ1332" s="2">
        <v>-577</v>
      </c>
      <c r="BD1332" s="2">
        <v>0</v>
      </c>
      <c r="BE1332" s="2">
        <v>31</v>
      </c>
      <c r="BF1332" s="2">
        <v>-31</v>
      </c>
    </row>
    <row r="1333" spans="1:58" x14ac:dyDescent="0.25">
      <c r="A1333" s="7">
        <v>0.92430555555555605</v>
      </c>
      <c r="B1333" s="1">
        <v>0</v>
      </c>
      <c r="C1333" s="2">
        <v>458</v>
      </c>
      <c r="D1333" s="2">
        <v>-458</v>
      </c>
      <c r="H1333" s="1">
        <v>0</v>
      </c>
      <c r="I1333" s="2">
        <v>31</v>
      </c>
      <c r="J1333" s="2">
        <v>-31</v>
      </c>
      <c r="N1333" s="1">
        <v>0</v>
      </c>
      <c r="O1333" s="2">
        <v>792</v>
      </c>
      <c r="P1333" s="2">
        <v>-792</v>
      </c>
      <c r="T1333" s="1">
        <v>0</v>
      </c>
      <c r="U1333" s="2">
        <v>1235</v>
      </c>
      <c r="V1333" s="2">
        <v>-1235</v>
      </c>
      <c r="Z1333" s="2">
        <v>0</v>
      </c>
      <c r="AA1333" s="2">
        <v>827</v>
      </c>
      <c r="AB1333" s="2">
        <v>-827</v>
      </c>
      <c r="AF1333" s="2">
        <v>0</v>
      </c>
      <c r="AG1333" s="2">
        <v>1113</v>
      </c>
      <c r="AH1333" s="2">
        <v>-1113</v>
      </c>
      <c r="AL1333" s="2">
        <v>0</v>
      </c>
      <c r="AM1333" s="2">
        <v>51</v>
      </c>
      <c r="AN1333" s="2">
        <v>-51</v>
      </c>
      <c r="AR1333" s="2">
        <v>0</v>
      </c>
      <c r="AS1333" s="2">
        <v>244</v>
      </c>
      <c r="AT1333" s="2">
        <v>-244</v>
      </c>
      <c r="AX1333" s="2">
        <v>0</v>
      </c>
      <c r="AY1333" s="2">
        <v>577</v>
      </c>
      <c r="AZ1333" s="2">
        <v>-577</v>
      </c>
      <c r="BD1333" s="2">
        <v>0</v>
      </c>
      <c r="BE1333" s="2">
        <v>31</v>
      </c>
      <c r="BF1333" s="2">
        <v>-31</v>
      </c>
    </row>
    <row r="1334" spans="1:58" x14ac:dyDescent="0.25">
      <c r="A1334" s="7">
        <v>0.92500000000000004</v>
      </c>
      <c r="B1334" s="1">
        <v>0</v>
      </c>
      <c r="C1334" s="2">
        <v>458</v>
      </c>
      <c r="D1334" s="2">
        <v>-458</v>
      </c>
      <c r="H1334" s="1">
        <v>0</v>
      </c>
      <c r="I1334" s="2">
        <v>31</v>
      </c>
      <c r="J1334" s="2">
        <v>-31</v>
      </c>
      <c r="N1334" s="1">
        <v>0</v>
      </c>
      <c r="O1334" s="2">
        <v>852</v>
      </c>
      <c r="P1334" s="2">
        <v>-852</v>
      </c>
      <c r="T1334" s="1">
        <v>0</v>
      </c>
      <c r="U1334" s="2">
        <v>1235</v>
      </c>
      <c r="V1334" s="2">
        <v>-1235</v>
      </c>
      <c r="Z1334" s="2">
        <v>0</v>
      </c>
      <c r="AA1334" s="2">
        <v>827</v>
      </c>
      <c r="AB1334" s="2">
        <v>-827</v>
      </c>
      <c r="AF1334" s="2">
        <v>0</v>
      </c>
      <c r="AG1334" s="2">
        <v>986</v>
      </c>
      <c r="AH1334" s="2">
        <v>-986</v>
      </c>
      <c r="AL1334" s="2">
        <v>0</v>
      </c>
      <c r="AM1334" s="2">
        <v>51</v>
      </c>
      <c r="AN1334" s="2">
        <v>-51</v>
      </c>
      <c r="AR1334" s="2">
        <v>0</v>
      </c>
      <c r="AS1334" s="2">
        <v>244</v>
      </c>
      <c r="AT1334" s="2">
        <v>-244</v>
      </c>
      <c r="AX1334" s="2">
        <v>0</v>
      </c>
      <c r="AY1334" s="2">
        <v>577</v>
      </c>
      <c r="AZ1334" s="2">
        <v>-577</v>
      </c>
      <c r="BD1334" s="2">
        <v>0</v>
      </c>
      <c r="BE1334" s="2">
        <v>31</v>
      </c>
      <c r="BF1334" s="2">
        <v>-31</v>
      </c>
    </row>
    <row r="1335" spans="1:58" x14ac:dyDescent="0.25">
      <c r="A1335" s="7">
        <v>0.92569444444444404</v>
      </c>
      <c r="B1335" s="1">
        <v>0</v>
      </c>
      <c r="C1335" s="2">
        <v>458</v>
      </c>
      <c r="D1335" s="2">
        <v>-458</v>
      </c>
      <c r="H1335" s="1">
        <v>0</v>
      </c>
      <c r="I1335" s="2">
        <v>31</v>
      </c>
      <c r="J1335" s="2">
        <v>-31</v>
      </c>
      <c r="N1335" s="1">
        <v>0</v>
      </c>
      <c r="O1335" s="2">
        <v>852</v>
      </c>
      <c r="P1335" s="2">
        <v>-852</v>
      </c>
      <c r="T1335" s="1">
        <v>0</v>
      </c>
      <c r="U1335" s="2">
        <v>1275</v>
      </c>
      <c r="V1335" s="2">
        <v>-1275</v>
      </c>
      <c r="Z1335" s="2">
        <v>0</v>
      </c>
      <c r="AA1335" s="2">
        <v>827</v>
      </c>
      <c r="AB1335" s="2">
        <v>-827</v>
      </c>
      <c r="AF1335" s="2">
        <v>0</v>
      </c>
      <c r="AG1335" s="2">
        <v>986</v>
      </c>
      <c r="AH1335" s="2">
        <v>-986</v>
      </c>
      <c r="AL1335" s="2">
        <v>0</v>
      </c>
      <c r="AM1335" s="2">
        <v>51</v>
      </c>
      <c r="AN1335" s="2">
        <v>-51</v>
      </c>
      <c r="AR1335" s="2">
        <v>0</v>
      </c>
      <c r="AS1335" s="2">
        <v>244</v>
      </c>
      <c r="AT1335" s="2">
        <v>-244</v>
      </c>
      <c r="AX1335" s="2">
        <v>0</v>
      </c>
      <c r="AY1335" s="2">
        <v>577</v>
      </c>
      <c r="AZ1335" s="2">
        <v>-577</v>
      </c>
      <c r="BD1335" s="2">
        <v>0</v>
      </c>
      <c r="BE1335" s="2">
        <v>31</v>
      </c>
      <c r="BF1335" s="2">
        <v>-31</v>
      </c>
    </row>
    <row r="1336" spans="1:58" x14ac:dyDescent="0.25">
      <c r="A1336" s="7">
        <v>0.92638888888888904</v>
      </c>
      <c r="B1336" s="1">
        <v>0</v>
      </c>
      <c r="C1336" s="2">
        <v>524</v>
      </c>
      <c r="D1336" s="2">
        <v>-524</v>
      </c>
      <c r="H1336" s="1">
        <v>0</v>
      </c>
      <c r="I1336" s="2">
        <v>31</v>
      </c>
      <c r="J1336" s="2">
        <v>-31</v>
      </c>
      <c r="N1336" s="1">
        <v>0</v>
      </c>
      <c r="O1336" s="2">
        <v>852</v>
      </c>
      <c r="P1336" s="2">
        <v>-852</v>
      </c>
      <c r="T1336" s="1">
        <v>0</v>
      </c>
      <c r="U1336" s="2">
        <v>1110</v>
      </c>
      <c r="V1336" s="2">
        <v>-1110</v>
      </c>
      <c r="Z1336" s="2">
        <v>0</v>
      </c>
      <c r="AA1336" s="2">
        <v>767</v>
      </c>
      <c r="AB1336" s="2">
        <v>-767</v>
      </c>
      <c r="AF1336" s="2">
        <v>0</v>
      </c>
      <c r="AG1336" s="2">
        <v>926</v>
      </c>
      <c r="AH1336" s="2">
        <v>-926</v>
      </c>
      <c r="AL1336" s="2">
        <v>0</v>
      </c>
      <c r="AM1336" s="2">
        <v>51</v>
      </c>
      <c r="AN1336" s="2">
        <v>-51</v>
      </c>
      <c r="AR1336" s="2">
        <v>0</v>
      </c>
      <c r="AS1336" s="2">
        <v>244</v>
      </c>
      <c r="AT1336" s="2">
        <v>-244</v>
      </c>
      <c r="AX1336" s="2">
        <v>0</v>
      </c>
      <c r="AY1336" s="2">
        <v>487</v>
      </c>
      <c r="AZ1336" s="2">
        <v>-487</v>
      </c>
      <c r="BD1336" s="2">
        <v>0</v>
      </c>
      <c r="BE1336" s="2">
        <v>31</v>
      </c>
      <c r="BF1336" s="2">
        <v>-31</v>
      </c>
    </row>
    <row r="1337" spans="1:58" x14ac:dyDescent="0.25">
      <c r="A1337" s="7">
        <v>0.92708333333333304</v>
      </c>
      <c r="B1337" s="1">
        <v>0</v>
      </c>
      <c r="C1337" s="2">
        <v>524</v>
      </c>
      <c r="D1337" s="2">
        <v>-524</v>
      </c>
      <c r="H1337" s="1">
        <v>0</v>
      </c>
      <c r="I1337" s="2">
        <v>31</v>
      </c>
      <c r="J1337" s="2">
        <v>-31</v>
      </c>
      <c r="N1337" s="1">
        <v>0</v>
      </c>
      <c r="O1337" s="2">
        <v>852</v>
      </c>
      <c r="P1337" s="2">
        <v>-852</v>
      </c>
      <c r="T1337" s="1">
        <v>0</v>
      </c>
      <c r="U1337" s="2">
        <v>1218</v>
      </c>
      <c r="V1337" s="2">
        <v>-1218</v>
      </c>
      <c r="Z1337" s="2">
        <v>0</v>
      </c>
      <c r="AA1337" s="2">
        <v>767</v>
      </c>
      <c r="AB1337" s="2">
        <v>-767</v>
      </c>
      <c r="AF1337" s="2">
        <v>0</v>
      </c>
      <c r="AG1337" s="2">
        <v>926</v>
      </c>
      <c r="AH1337" s="2">
        <v>-926</v>
      </c>
      <c r="AL1337" s="2">
        <v>0</v>
      </c>
      <c r="AM1337" s="2">
        <v>51</v>
      </c>
      <c r="AN1337" s="2">
        <v>-51</v>
      </c>
      <c r="AR1337" s="2">
        <v>0</v>
      </c>
      <c r="AS1337" s="2">
        <v>244</v>
      </c>
      <c r="AT1337" s="2">
        <v>-244</v>
      </c>
      <c r="AX1337" s="2">
        <v>0</v>
      </c>
      <c r="AY1337" s="2">
        <v>487</v>
      </c>
      <c r="AZ1337" s="2">
        <v>-487</v>
      </c>
      <c r="BD1337" s="2">
        <v>0</v>
      </c>
      <c r="BE1337" s="2">
        <v>31</v>
      </c>
      <c r="BF1337" s="2">
        <v>-31</v>
      </c>
    </row>
    <row r="1338" spans="1:58" x14ac:dyDescent="0.25">
      <c r="A1338" s="7">
        <v>0.92777777777777803</v>
      </c>
      <c r="B1338" s="1">
        <v>0</v>
      </c>
      <c r="C1338" s="2">
        <v>524</v>
      </c>
      <c r="D1338" s="2">
        <v>-524</v>
      </c>
      <c r="H1338" s="1">
        <v>0</v>
      </c>
      <c r="I1338" s="2">
        <v>31</v>
      </c>
      <c r="J1338" s="2">
        <v>-31</v>
      </c>
      <c r="N1338" s="1">
        <v>0</v>
      </c>
      <c r="O1338" s="2">
        <v>852</v>
      </c>
      <c r="P1338" s="2">
        <v>-852</v>
      </c>
      <c r="T1338" s="1">
        <v>0</v>
      </c>
      <c r="U1338" s="2">
        <v>671</v>
      </c>
      <c r="V1338" s="2">
        <v>-671</v>
      </c>
      <c r="Z1338" s="2">
        <v>0</v>
      </c>
      <c r="AA1338" s="2">
        <v>767</v>
      </c>
      <c r="AB1338" s="2">
        <v>-767</v>
      </c>
      <c r="AF1338" s="2">
        <v>0</v>
      </c>
      <c r="AG1338" s="2">
        <v>926</v>
      </c>
      <c r="AH1338" s="2">
        <v>-926</v>
      </c>
      <c r="AL1338" s="2">
        <v>0</v>
      </c>
      <c r="AM1338" s="2">
        <v>51</v>
      </c>
      <c r="AN1338" s="2">
        <v>-51</v>
      </c>
      <c r="AR1338" s="2">
        <v>0</v>
      </c>
      <c r="AS1338" s="2">
        <v>244</v>
      </c>
      <c r="AT1338" s="2">
        <v>-244</v>
      </c>
      <c r="AX1338" s="2">
        <v>0</v>
      </c>
      <c r="AY1338" s="2">
        <v>543</v>
      </c>
      <c r="AZ1338" s="2">
        <v>-543</v>
      </c>
      <c r="BD1338" s="2">
        <v>0</v>
      </c>
      <c r="BE1338" s="2">
        <v>31</v>
      </c>
      <c r="BF1338" s="2">
        <v>-31</v>
      </c>
    </row>
    <row r="1339" spans="1:58" x14ac:dyDescent="0.25">
      <c r="A1339" s="7">
        <v>0.92847222222222203</v>
      </c>
      <c r="B1339" s="1">
        <v>0</v>
      </c>
      <c r="C1339" s="2">
        <v>524</v>
      </c>
      <c r="D1339" s="2">
        <v>-524</v>
      </c>
      <c r="H1339" s="1">
        <v>0</v>
      </c>
      <c r="I1339" s="2">
        <v>31</v>
      </c>
      <c r="J1339" s="2">
        <v>-31</v>
      </c>
      <c r="N1339" s="1">
        <v>0</v>
      </c>
      <c r="O1339" s="2">
        <v>852</v>
      </c>
      <c r="P1339" s="2">
        <v>-852</v>
      </c>
      <c r="T1339" s="1">
        <v>0</v>
      </c>
      <c r="U1339" s="2">
        <v>671</v>
      </c>
      <c r="V1339" s="2">
        <v>-671</v>
      </c>
      <c r="Z1339" s="2">
        <v>0</v>
      </c>
      <c r="AA1339" s="2">
        <v>767</v>
      </c>
      <c r="AB1339" s="2">
        <v>-767</v>
      </c>
      <c r="AF1339" s="2">
        <v>0</v>
      </c>
      <c r="AG1339" s="2">
        <v>826</v>
      </c>
      <c r="AH1339" s="2">
        <v>-826</v>
      </c>
      <c r="AL1339" s="2">
        <v>0</v>
      </c>
      <c r="AM1339" s="2">
        <v>51</v>
      </c>
      <c r="AN1339" s="2">
        <v>-51</v>
      </c>
      <c r="AR1339" s="2">
        <v>0</v>
      </c>
      <c r="AS1339" s="2">
        <v>244</v>
      </c>
      <c r="AT1339" s="2">
        <v>-244</v>
      </c>
      <c r="AX1339" s="2">
        <v>0</v>
      </c>
      <c r="AY1339" s="2">
        <v>2655</v>
      </c>
      <c r="AZ1339" s="2">
        <v>-2655</v>
      </c>
      <c r="BD1339" s="2">
        <v>0</v>
      </c>
      <c r="BE1339" s="2">
        <v>31</v>
      </c>
      <c r="BF1339" s="2">
        <v>-31</v>
      </c>
    </row>
    <row r="1340" spans="1:58" x14ac:dyDescent="0.25">
      <c r="A1340" s="7">
        <v>0.92916666666666703</v>
      </c>
      <c r="B1340" s="1">
        <v>0</v>
      </c>
      <c r="C1340" s="2">
        <v>504</v>
      </c>
      <c r="D1340" s="2">
        <v>-504</v>
      </c>
      <c r="H1340" s="1">
        <v>0</v>
      </c>
      <c r="I1340" s="2">
        <v>31</v>
      </c>
      <c r="J1340" s="2">
        <v>-31</v>
      </c>
      <c r="N1340" s="1">
        <v>0</v>
      </c>
      <c r="O1340" s="2">
        <v>912</v>
      </c>
      <c r="P1340" s="2">
        <v>-912</v>
      </c>
      <c r="T1340" s="1">
        <v>0</v>
      </c>
      <c r="U1340" s="2">
        <v>671</v>
      </c>
      <c r="V1340" s="2">
        <v>-671</v>
      </c>
      <c r="Z1340" s="2">
        <v>0</v>
      </c>
      <c r="AA1340" s="2">
        <v>817</v>
      </c>
      <c r="AB1340" s="2">
        <v>-817</v>
      </c>
      <c r="AF1340" s="2">
        <v>0</v>
      </c>
      <c r="AG1340" s="2">
        <v>726</v>
      </c>
      <c r="AH1340" s="2">
        <v>-726</v>
      </c>
      <c r="AL1340" s="2">
        <v>0</v>
      </c>
      <c r="AM1340" s="2">
        <v>51</v>
      </c>
      <c r="AN1340" s="2">
        <v>-51</v>
      </c>
      <c r="AR1340" s="2">
        <v>0</v>
      </c>
      <c r="AS1340" s="2">
        <v>244</v>
      </c>
      <c r="AT1340" s="2">
        <v>-244</v>
      </c>
      <c r="AX1340" s="2">
        <v>0</v>
      </c>
      <c r="AY1340" s="2">
        <v>2655</v>
      </c>
      <c r="AZ1340" s="2">
        <v>-2655</v>
      </c>
      <c r="BD1340" s="2">
        <v>0</v>
      </c>
      <c r="BE1340" s="2">
        <v>31</v>
      </c>
      <c r="BF1340" s="2">
        <v>-31</v>
      </c>
    </row>
    <row r="1341" spans="1:58" x14ac:dyDescent="0.25">
      <c r="A1341" s="7">
        <v>0.92986111111111103</v>
      </c>
      <c r="B1341" s="1">
        <v>0</v>
      </c>
      <c r="C1341" s="2">
        <v>504</v>
      </c>
      <c r="D1341" s="2">
        <v>-504</v>
      </c>
      <c r="H1341" s="1">
        <v>0</v>
      </c>
      <c r="I1341" s="2">
        <v>31</v>
      </c>
      <c r="J1341" s="2">
        <v>-31</v>
      </c>
      <c r="N1341" s="1">
        <v>0</v>
      </c>
      <c r="O1341" s="2">
        <v>912</v>
      </c>
      <c r="P1341" s="2">
        <v>-912</v>
      </c>
      <c r="T1341" s="1">
        <v>0</v>
      </c>
      <c r="U1341" s="2">
        <v>671</v>
      </c>
      <c r="V1341" s="2">
        <v>-671</v>
      </c>
      <c r="Z1341" s="2">
        <v>0</v>
      </c>
      <c r="AA1341" s="2">
        <v>757</v>
      </c>
      <c r="AB1341" s="2">
        <v>-757</v>
      </c>
      <c r="AF1341" s="2">
        <v>0</v>
      </c>
      <c r="AG1341" s="2">
        <v>540</v>
      </c>
      <c r="AH1341" s="2">
        <v>-540</v>
      </c>
      <c r="AL1341" s="2">
        <v>0</v>
      </c>
      <c r="AM1341" s="2">
        <v>51</v>
      </c>
      <c r="AN1341" s="2">
        <v>-51</v>
      </c>
      <c r="AR1341" s="2">
        <v>0</v>
      </c>
      <c r="AS1341" s="2">
        <v>344</v>
      </c>
      <c r="AT1341" s="2">
        <v>-344</v>
      </c>
      <c r="AX1341" s="2">
        <v>0</v>
      </c>
      <c r="AY1341" s="2">
        <v>2595</v>
      </c>
      <c r="AZ1341" s="2">
        <v>-2595</v>
      </c>
      <c r="BD1341" s="2">
        <v>0</v>
      </c>
      <c r="BE1341" s="2">
        <v>31</v>
      </c>
      <c r="BF1341" s="2">
        <v>-31</v>
      </c>
    </row>
    <row r="1342" spans="1:58" x14ac:dyDescent="0.25">
      <c r="A1342" s="7">
        <v>0.93055555555555602</v>
      </c>
      <c r="B1342" s="1">
        <v>0</v>
      </c>
      <c r="C1342" s="2">
        <v>589</v>
      </c>
      <c r="D1342" s="2">
        <v>-589</v>
      </c>
      <c r="H1342" s="1">
        <v>0</v>
      </c>
      <c r="I1342" s="2">
        <v>31</v>
      </c>
      <c r="J1342" s="2">
        <v>-31</v>
      </c>
      <c r="N1342" s="1">
        <v>0</v>
      </c>
      <c r="O1342" s="2">
        <v>729</v>
      </c>
      <c r="P1342" s="2">
        <v>-729</v>
      </c>
      <c r="T1342" s="1">
        <v>0</v>
      </c>
      <c r="U1342" s="2">
        <v>671</v>
      </c>
      <c r="V1342" s="2">
        <v>-671</v>
      </c>
      <c r="Z1342" s="2">
        <v>0</v>
      </c>
      <c r="AA1342" s="2">
        <v>757</v>
      </c>
      <c r="AB1342" s="2">
        <v>-757</v>
      </c>
      <c r="AF1342" s="2">
        <v>0</v>
      </c>
      <c r="AG1342" s="2">
        <v>640</v>
      </c>
      <c r="AH1342" s="2">
        <v>-640</v>
      </c>
      <c r="AL1342" s="2">
        <v>0</v>
      </c>
      <c r="AM1342" s="2">
        <v>51</v>
      </c>
      <c r="AN1342" s="2">
        <v>-51</v>
      </c>
      <c r="AR1342" s="2">
        <v>0</v>
      </c>
      <c r="AS1342" s="2">
        <v>356</v>
      </c>
      <c r="AT1342" s="2">
        <v>-356</v>
      </c>
      <c r="AX1342" s="2">
        <v>0</v>
      </c>
      <c r="AY1342" s="2">
        <v>221</v>
      </c>
      <c r="AZ1342" s="2">
        <v>-221</v>
      </c>
      <c r="BD1342" s="2">
        <v>0</v>
      </c>
      <c r="BE1342" s="2">
        <v>268</v>
      </c>
      <c r="BF1342" s="2">
        <v>-268</v>
      </c>
    </row>
    <row r="1343" spans="1:58" x14ac:dyDescent="0.25">
      <c r="A1343" s="7">
        <v>0.93125000000000002</v>
      </c>
      <c r="B1343" s="1">
        <v>0</v>
      </c>
      <c r="C1343" s="2">
        <v>589</v>
      </c>
      <c r="D1343" s="2">
        <v>-589</v>
      </c>
      <c r="H1343" s="1">
        <v>0</v>
      </c>
      <c r="I1343" s="2">
        <v>31</v>
      </c>
      <c r="J1343" s="2">
        <v>-31</v>
      </c>
      <c r="N1343" s="1">
        <v>0</v>
      </c>
      <c r="O1343" s="2">
        <v>704</v>
      </c>
      <c r="P1343" s="2">
        <v>-704</v>
      </c>
      <c r="T1343" s="1">
        <v>0</v>
      </c>
      <c r="U1343" s="2">
        <v>671</v>
      </c>
      <c r="V1343" s="2">
        <v>-671</v>
      </c>
      <c r="Z1343" s="2">
        <v>0</v>
      </c>
      <c r="AA1343" s="2">
        <v>857</v>
      </c>
      <c r="AB1343" s="2">
        <v>-857</v>
      </c>
      <c r="AF1343" s="2">
        <v>0</v>
      </c>
      <c r="AG1343" s="2">
        <v>640</v>
      </c>
      <c r="AH1343" s="2">
        <v>-640</v>
      </c>
      <c r="AL1343" s="2">
        <v>0</v>
      </c>
      <c r="AM1343" s="2">
        <v>51</v>
      </c>
      <c r="AN1343" s="2">
        <v>-51</v>
      </c>
      <c r="AR1343" s="2">
        <v>0</v>
      </c>
      <c r="AS1343" s="2">
        <v>344</v>
      </c>
      <c r="AT1343" s="2">
        <v>-344</v>
      </c>
      <c r="AX1343" s="2">
        <v>0</v>
      </c>
      <c r="AY1343" s="2">
        <v>221</v>
      </c>
      <c r="AZ1343" s="2">
        <v>-221</v>
      </c>
      <c r="BD1343" s="2">
        <v>0</v>
      </c>
      <c r="BE1343" s="2">
        <v>268</v>
      </c>
      <c r="BF1343" s="2">
        <v>-268</v>
      </c>
    </row>
    <row r="1344" spans="1:58" x14ac:dyDescent="0.25">
      <c r="A1344" s="7">
        <v>0.93194444444444402</v>
      </c>
      <c r="B1344" s="1">
        <v>0</v>
      </c>
      <c r="C1344" s="2">
        <v>589</v>
      </c>
      <c r="D1344" s="2">
        <v>-589</v>
      </c>
      <c r="H1344" s="1">
        <v>0</v>
      </c>
      <c r="I1344" s="2">
        <v>31</v>
      </c>
      <c r="J1344" s="2">
        <v>-31</v>
      </c>
      <c r="N1344" s="1">
        <v>0</v>
      </c>
      <c r="O1344" s="2">
        <v>704</v>
      </c>
      <c r="P1344" s="2">
        <v>-704</v>
      </c>
      <c r="T1344" s="1">
        <v>0</v>
      </c>
      <c r="U1344" s="2">
        <v>631</v>
      </c>
      <c r="V1344" s="2">
        <v>-631</v>
      </c>
      <c r="Z1344" s="2">
        <v>0</v>
      </c>
      <c r="AA1344" s="2">
        <v>857</v>
      </c>
      <c r="AB1344" s="2">
        <v>-857</v>
      </c>
      <c r="AF1344" s="2">
        <v>0</v>
      </c>
      <c r="AG1344" s="2">
        <v>628</v>
      </c>
      <c r="AH1344" s="2">
        <v>-628</v>
      </c>
      <c r="AL1344" s="2">
        <v>0</v>
      </c>
      <c r="AM1344" s="2">
        <v>51</v>
      </c>
      <c r="AN1344" s="2">
        <v>-51</v>
      </c>
      <c r="AR1344" s="2">
        <v>0</v>
      </c>
      <c r="AS1344" s="2">
        <v>509</v>
      </c>
      <c r="AT1344" s="2">
        <v>-509</v>
      </c>
      <c r="AX1344" s="2">
        <v>0</v>
      </c>
      <c r="AY1344" s="2">
        <v>221</v>
      </c>
      <c r="AZ1344" s="2">
        <v>-221</v>
      </c>
      <c r="BD1344" s="2">
        <v>0</v>
      </c>
      <c r="BE1344" s="2">
        <v>268</v>
      </c>
      <c r="BF1344" s="2">
        <v>-268</v>
      </c>
    </row>
    <row r="1345" spans="1:58" x14ac:dyDescent="0.25">
      <c r="A1345" s="7">
        <v>0.93263888888888902</v>
      </c>
      <c r="B1345" s="1">
        <v>0</v>
      </c>
      <c r="C1345" s="2">
        <v>589</v>
      </c>
      <c r="D1345" s="2">
        <v>-589</v>
      </c>
      <c r="H1345" s="1">
        <v>0</v>
      </c>
      <c r="I1345" s="2">
        <v>31</v>
      </c>
      <c r="J1345" s="2">
        <v>-31</v>
      </c>
      <c r="N1345" s="1">
        <v>0</v>
      </c>
      <c r="O1345" s="2">
        <v>676</v>
      </c>
      <c r="P1345" s="2">
        <v>-676</v>
      </c>
      <c r="T1345" s="1">
        <v>0</v>
      </c>
      <c r="U1345" s="2">
        <v>560</v>
      </c>
      <c r="V1345" s="2">
        <v>-560</v>
      </c>
      <c r="Z1345" s="2">
        <v>0</v>
      </c>
      <c r="AA1345" s="2">
        <v>797</v>
      </c>
      <c r="AB1345" s="2">
        <v>-797</v>
      </c>
      <c r="AF1345" s="2">
        <v>0</v>
      </c>
      <c r="AG1345" s="2">
        <v>515</v>
      </c>
      <c r="AH1345" s="2">
        <v>-515</v>
      </c>
      <c r="AL1345" s="2">
        <v>0</v>
      </c>
      <c r="AM1345" s="2">
        <v>51</v>
      </c>
      <c r="AN1345" s="2">
        <v>-51</v>
      </c>
      <c r="AR1345" s="2">
        <v>0</v>
      </c>
      <c r="AS1345" s="2">
        <v>444</v>
      </c>
      <c r="AT1345" s="2">
        <v>-444</v>
      </c>
      <c r="AX1345" s="2">
        <v>0</v>
      </c>
      <c r="AY1345" s="2">
        <v>221</v>
      </c>
      <c r="AZ1345" s="2">
        <v>-221</v>
      </c>
      <c r="BD1345" s="2">
        <v>0</v>
      </c>
      <c r="BE1345" s="2">
        <v>308</v>
      </c>
      <c r="BF1345" s="2">
        <v>-308</v>
      </c>
    </row>
    <row r="1346" spans="1:58" x14ac:dyDescent="0.25">
      <c r="A1346" s="7">
        <v>0.93333333333333302</v>
      </c>
      <c r="B1346" s="1">
        <v>0</v>
      </c>
      <c r="C1346" s="2">
        <v>589</v>
      </c>
      <c r="D1346" s="2">
        <v>-589</v>
      </c>
      <c r="H1346" s="1">
        <v>0</v>
      </c>
      <c r="I1346" s="2">
        <v>31</v>
      </c>
      <c r="J1346" s="2">
        <v>-31</v>
      </c>
      <c r="N1346" s="1">
        <v>0</v>
      </c>
      <c r="O1346" s="2">
        <v>736</v>
      </c>
      <c r="P1346" s="2">
        <v>-736</v>
      </c>
      <c r="T1346" s="1">
        <v>0</v>
      </c>
      <c r="U1346" s="2">
        <v>560</v>
      </c>
      <c r="V1346" s="2">
        <v>-560</v>
      </c>
      <c r="Z1346" s="2">
        <v>0</v>
      </c>
      <c r="AA1346" s="2">
        <v>857</v>
      </c>
      <c r="AB1346" s="2">
        <v>-857</v>
      </c>
      <c r="AF1346" s="2">
        <v>0</v>
      </c>
      <c r="AG1346" s="2">
        <v>515</v>
      </c>
      <c r="AH1346" s="2">
        <v>-515</v>
      </c>
      <c r="AL1346" s="2">
        <v>0</v>
      </c>
      <c r="AM1346" s="2">
        <v>51</v>
      </c>
      <c r="AN1346" s="2">
        <v>-51</v>
      </c>
      <c r="AR1346" s="2">
        <v>0</v>
      </c>
      <c r="AS1346" s="2">
        <v>444</v>
      </c>
      <c r="AT1346" s="2">
        <v>-444</v>
      </c>
      <c r="AX1346" s="2">
        <v>0</v>
      </c>
      <c r="AY1346" s="2">
        <v>221</v>
      </c>
      <c r="AZ1346" s="2">
        <v>-221</v>
      </c>
      <c r="BD1346" s="2">
        <v>0</v>
      </c>
      <c r="BE1346" s="2">
        <v>308</v>
      </c>
      <c r="BF1346" s="2">
        <v>-308</v>
      </c>
    </row>
    <row r="1347" spans="1:58" x14ac:dyDescent="0.25">
      <c r="A1347" s="7">
        <v>0.93402777777777801</v>
      </c>
      <c r="B1347" s="1">
        <v>0</v>
      </c>
      <c r="C1347" s="2">
        <v>444</v>
      </c>
      <c r="D1347" s="2">
        <v>-444</v>
      </c>
      <c r="H1347" s="1">
        <v>0</v>
      </c>
      <c r="I1347" s="2">
        <v>31</v>
      </c>
      <c r="J1347" s="2">
        <v>-31</v>
      </c>
      <c r="N1347" s="1">
        <v>0</v>
      </c>
      <c r="O1347" s="2">
        <v>676</v>
      </c>
      <c r="P1347" s="2">
        <v>-676</v>
      </c>
      <c r="T1347" s="1">
        <v>0</v>
      </c>
      <c r="U1347" s="2">
        <v>560</v>
      </c>
      <c r="V1347" s="2">
        <v>-560</v>
      </c>
      <c r="Z1347" s="2">
        <v>0</v>
      </c>
      <c r="AA1347" s="2">
        <v>857</v>
      </c>
      <c r="AB1347" s="2">
        <v>-857</v>
      </c>
      <c r="AF1347" s="2">
        <v>0</v>
      </c>
      <c r="AG1347" s="2">
        <v>515</v>
      </c>
      <c r="AH1347" s="2">
        <v>-515</v>
      </c>
      <c r="AL1347" s="2">
        <v>0</v>
      </c>
      <c r="AM1347" s="2">
        <v>51</v>
      </c>
      <c r="AN1347" s="2">
        <v>-51</v>
      </c>
      <c r="AR1347" s="2">
        <v>0</v>
      </c>
      <c r="AS1347" s="2">
        <v>504</v>
      </c>
      <c r="AT1347" s="2">
        <v>-504</v>
      </c>
      <c r="AX1347" s="2">
        <v>0</v>
      </c>
      <c r="AY1347" s="2">
        <v>221</v>
      </c>
      <c r="AZ1347" s="2">
        <v>-221</v>
      </c>
      <c r="BD1347" s="2">
        <v>0</v>
      </c>
      <c r="BE1347" s="2">
        <v>308</v>
      </c>
      <c r="BF1347" s="2">
        <v>-308</v>
      </c>
    </row>
    <row r="1348" spans="1:58" x14ac:dyDescent="0.25">
      <c r="A1348" s="7">
        <v>0.93472222222222201</v>
      </c>
      <c r="B1348" s="1">
        <v>0</v>
      </c>
      <c r="C1348" s="2">
        <v>444</v>
      </c>
      <c r="D1348" s="2">
        <v>-444</v>
      </c>
      <c r="H1348" s="1">
        <v>0</v>
      </c>
      <c r="I1348" s="2">
        <v>31</v>
      </c>
      <c r="J1348" s="2">
        <v>-31</v>
      </c>
      <c r="N1348" s="1">
        <v>0</v>
      </c>
      <c r="O1348" s="2">
        <v>664</v>
      </c>
      <c r="P1348" s="2">
        <v>-664</v>
      </c>
      <c r="T1348" s="1">
        <v>0</v>
      </c>
      <c r="U1348" s="2">
        <v>560</v>
      </c>
      <c r="V1348" s="2">
        <v>-560</v>
      </c>
      <c r="Z1348" s="2">
        <v>0</v>
      </c>
      <c r="AA1348" s="2">
        <v>857</v>
      </c>
      <c r="AB1348" s="2">
        <v>-857</v>
      </c>
      <c r="AF1348" s="2">
        <v>0</v>
      </c>
      <c r="AG1348" s="2">
        <v>515</v>
      </c>
      <c r="AH1348" s="2">
        <v>-515</v>
      </c>
      <c r="AL1348" s="2">
        <v>0</v>
      </c>
      <c r="AM1348" s="2">
        <v>51</v>
      </c>
      <c r="AN1348" s="2">
        <v>-51</v>
      </c>
      <c r="AR1348" s="2">
        <v>0</v>
      </c>
      <c r="AS1348" s="2">
        <v>504</v>
      </c>
      <c r="AT1348" s="2">
        <v>-504</v>
      </c>
      <c r="AX1348" s="2">
        <v>0</v>
      </c>
      <c r="AY1348" s="2">
        <v>51</v>
      </c>
      <c r="AZ1348" s="2">
        <v>-51</v>
      </c>
      <c r="BD1348" s="2">
        <v>0</v>
      </c>
      <c r="BE1348" s="2">
        <v>308</v>
      </c>
      <c r="BF1348" s="2">
        <v>-308</v>
      </c>
    </row>
    <row r="1349" spans="1:58" x14ac:dyDescent="0.25">
      <c r="A1349" s="7">
        <v>0.93541666666666701</v>
      </c>
      <c r="B1349" s="1">
        <v>0</v>
      </c>
      <c r="C1349" s="2">
        <v>444</v>
      </c>
      <c r="D1349" s="2">
        <v>-444</v>
      </c>
      <c r="H1349" s="1">
        <v>0</v>
      </c>
      <c r="I1349" s="2">
        <v>31</v>
      </c>
      <c r="J1349" s="2">
        <v>-31</v>
      </c>
      <c r="N1349" s="1">
        <v>0</v>
      </c>
      <c r="O1349" s="2">
        <v>664</v>
      </c>
      <c r="P1349" s="2">
        <v>-664</v>
      </c>
      <c r="T1349" s="1">
        <v>0</v>
      </c>
      <c r="U1349" s="2">
        <v>560</v>
      </c>
      <c r="V1349" s="2">
        <v>-560</v>
      </c>
      <c r="Z1349" s="2">
        <v>0</v>
      </c>
      <c r="AA1349" s="2">
        <v>857</v>
      </c>
      <c r="AB1349" s="2">
        <v>-857</v>
      </c>
      <c r="AF1349" s="2">
        <v>0</v>
      </c>
      <c r="AG1349" s="2">
        <v>515</v>
      </c>
      <c r="AH1349" s="2">
        <v>-515</v>
      </c>
      <c r="AL1349" s="2">
        <v>0</v>
      </c>
      <c r="AM1349" s="2">
        <v>51</v>
      </c>
      <c r="AN1349" s="2">
        <v>-51</v>
      </c>
      <c r="AR1349" s="2">
        <v>0</v>
      </c>
      <c r="AS1349" s="2">
        <v>504</v>
      </c>
      <c r="AT1349" s="2">
        <v>-504</v>
      </c>
      <c r="AX1349" s="2">
        <v>0</v>
      </c>
      <c r="AY1349" s="2">
        <v>51</v>
      </c>
      <c r="AZ1349" s="2">
        <v>-51</v>
      </c>
      <c r="BD1349" s="2">
        <v>0</v>
      </c>
      <c r="BE1349" s="2">
        <v>308</v>
      </c>
      <c r="BF1349" s="2">
        <v>-308</v>
      </c>
    </row>
    <row r="1350" spans="1:58" x14ac:dyDescent="0.25">
      <c r="A1350" s="7">
        <v>0.93611111111111101</v>
      </c>
      <c r="B1350" s="1">
        <v>0</v>
      </c>
      <c r="C1350" s="2">
        <v>444</v>
      </c>
      <c r="D1350" s="2">
        <v>-444</v>
      </c>
      <c r="H1350" s="1">
        <v>0</v>
      </c>
      <c r="I1350" s="2">
        <v>31</v>
      </c>
      <c r="J1350" s="2">
        <v>-31</v>
      </c>
      <c r="N1350" s="1">
        <v>0</v>
      </c>
      <c r="O1350" s="2">
        <v>664</v>
      </c>
      <c r="P1350" s="2">
        <v>-664</v>
      </c>
      <c r="T1350" s="1">
        <v>0</v>
      </c>
      <c r="U1350" s="2">
        <v>660</v>
      </c>
      <c r="V1350" s="2">
        <v>-660</v>
      </c>
      <c r="Z1350" s="2">
        <v>0</v>
      </c>
      <c r="AA1350" s="2">
        <v>857</v>
      </c>
      <c r="AB1350" s="2">
        <v>-857</v>
      </c>
      <c r="AF1350" s="2">
        <v>0</v>
      </c>
      <c r="AG1350" s="2">
        <v>515</v>
      </c>
      <c r="AH1350" s="2">
        <v>-515</v>
      </c>
      <c r="AL1350" s="2">
        <v>0</v>
      </c>
      <c r="AM1350" s="2">
        <v>51</v>
      </c>
      <c r="AN1350" s="2">
        <v>-51</v>
      </c>
      <c r="AR1350" s="2">
        <v>0</v>
      </c>
      <c r="AS1350" s="2">
        <v>504</v>
      </c>
      <c r="AT1350" s="2">
        <v>-504</v>
      </c>
      <c r="AX1350" s="2">
        <v>0</v>
      </c>
      <c r="AY1350" s="2">
        <v>51</v>
      </c>
      <c r="AZ1350" s="2">
        <v>-51</v>
      </c>
      <c r="BD1350" s="2">
        <v>0</v>
      </c>
      <c r="BE1350" s="2">
        <v>308</v>
      </c>
      <c r="BF1350" s="2">
        <v>-308</v>
      </c>
    </row>
    <row r="1351" spans="1:58" x14ac:dyDescent="0.25">
      <c r="A1351" s="7">
        <v>0.936805555555556</v>
      </c>
      <c r="B1351" s="1">
        <v>0</v>
      </c>
      <c r="C1351" s="2">
        <v>444</v>
      </c>
      <c r="D1351" s="2">
        <v>-444</v>
      </c>
      <c r="H1351" s="1">
        <v>0</v>
      </c>
      <c r="I1351" s="2">
        <v>31</v>
      </c>
      <c r="J1351" s="2">
        <v>-31</v>
      </c>
      <c r="N1351" s="1">
        <v>0</v>
      </c>
      <c r="O1351" s="2">
        <v>664</v>
      </c>
      <c r="P1351" s="2">
        <v>-664</v>
      </c>
      <c r="T1351" s="1">
        <v>0</v>
      </c>
      <c r="U1351" s="2">
        <v>535</v>
      </c>
      <c r="V1351" s="2">
        <v>-535</v>
      </c>
      <c r="Z1351" s="2">
        <v>0</v>
      </c>
      <c r="AA1351" s="2">
        <v>807</v>
      </c>
      <c r="AB1351" s="2">
        <v>-807</v>
      </c>
      <c r="AF1351" s="2">
        <v>0</v>
      </c>
      <c r="AG1351" s="2">
        <v>575</v>
      </c>
      <c r="AH1351" s="2">
        <v>-575</v>
      </c>
      <c r="AL1351" s="2">
        <v>0</v>
      </c>
      <c r="AM1351" s="2">
        <v>51</v>
      </c>
      <c r="AN1351" s="2">
        <v>-51</v>
      </c>
      <c r="AR1351" s="2">
        <v>0</v>
      </c>
      <c r="AS1351" s="2">
        <v>518</v>
      </c>
      <c r="AT1351" s="2">
        <v>-518</v>
      </c>
      <c r="AX1351" s="2">
        <v>0</v>
      </c>
      <c r="AY1351" s="2">
        <v>51</v>
      </c>
      <c r="AZ1351" s="2">
        <v>-51</v>
      </c>
      <c r="BD1351" s="2">
        <v>0</v>
      </c>
      <c r="BE1351" s="2">
        <v>308</v>
      </c>
      <c r="BF1351" s="2">
        <v>-308</v>
      </c>
    </row>
    <row r="1352" spans="1:58" x14ac:dyDescent="0.25">
      <c r="A1352" s="7">
        <v>0.9375</v>
      </c>
      <c r="B1352" s="1">
        <v>0</v>
      </c>
      <c r="C1352" s="2">
        <v>444</v>
      </c>
      <c r="D1352" s="2">
        <v>-444</v>
      </c>
      <c r="H1352" s="1">
        <v>0</v>
      </c>
      <c r="I1352" s="2">
        <v>31</v>
      </c>
      <c r="J1352" s="2">
        <v>-31</v>
      </c>
      <c r="N1352" s="1">
        <v>0</v>
      </c>
      <c r="O1352" s="2">
        <v>664</v>
      </c>
      <c r="P1352" s="2">
        <v>-664</v>
      </c>
      <c r="T1352" s="1">
        <v>0</v>
      </c>
      <c r="U1352" s="2">
        <v>535</v>
      </c>
      <c r="V1352" s="2">
        <v>-535</v>
      </c>
      <c r="Z1352" s="2">
        <v>0</v>
      </c>
      <c r="AA1352" s="2">
        <v>937</v>
      </c>
      <c r="AB1352" s="2">
        <v>-937</v>
      </c>
      <c r="AF1352" s="2">
        <v>0</v>
      </c>
      <c r="AG1352" s="2">
        <v>635</v>
      </c>
      <c r="AH1352" s="2">
        <v>-635</v>
      </c>
      <c r="AL1352" s="2">
        <v>0</v>
      </c>
      <c r="AM1352" s="2">
        <v>51</v>
      </c>
      <c r="AN1352" s="2">
        <v>-51</v>
      </c>
      <c r="AR1352" s="2">
        <v>0</v>
      </c>
      <c r="AS1352" s="2">
        <v>538</v>
      </c>
      <c r="AT1352" s="2">
        <v>-538</v>
      </c>
      <c r="AX1352" s="2">
        <v>0</v>
      </c>
      <c r="AY1352" s="2">
        <v>197</v>
      </c>
      <c r="AZ1352" s="2">
        <v>-197</v>
      </c>
      <c r="BD1352" s="2">
        <v>0</v>
      </c>
      <c r="BE1352" s="2">
        <v>308</v>
      </c>
      <c r="BF1352" s="2">
        <v>-308</v>
      </c>
    </row>
    <row r="1353" spans="1:58" x14ac:dyDescent="0.25">
      <c r="A1353" s="7">
        <v>0.938194444444444</v>
      </c>
      <c r="B1353" s="1">
        <v>0</v>
      </c>
      <c r="C1353" s="2">
        <v>384</v>
      </c>
      <c r="D1353" s="2">
        <v>-384</v>
      </c>
      <c r="H1353" s="1">
        <v>0</v>
      </c>
      <c r="I1353" s="2">
        <v>31</v>
      </c>
      <c r="J1353" s="2">
        <v>-31</v>
      </c>
      <c r="N1353" s="1">
        <v>0</v>
      </c>
      <c r="O1353" s="2">
        <v>664</v>
      </c>
      <c r="P1353" s="2">
        <v>-664</v>
      </c>
      <c r="T1353" s="1">
        <v>0</v>
      </c>
      <c r="U1353" s="2">
        <v>535</v>
      </c>
      <c r="V1353" s="2">
        <v>-535</v>
      </c>
      <c r="Z1353" s="2">
        <v>0</v>
      </c>
      <c r="AA1353" s="2">
        <v>937</v>
      </c>
      <c r="AB1353" s="2">
        <v>-937</v>
      </c>
      <c r="AF1353" s="2">
        <v>0</v>
      </c>
      <c r="AG1353" s="2">
        <v>635</v>
      </c>
      <c r="AH1353" s="2">
        <v>-635</v>
      </c>
      <c r="AL1353" s="2">
        <v>0</v>
      </c>
      <c r="AM1353" s="2">
        <v>51</v>
      </c>
      <c r="AN1353" s="2">
        <v>-51</v>
      </c>
      <c r="AR1353" s="2">
        <v>0</v>
      </c>
      <c r="AS1353" s="2">
        <v>478</v>
      </c>
      <c r="AT1353" s="2">
        <v>-478</v>
      </c>
      <c r="AX1353" s="2">
        <v>0</v>
      </c>
      <c r="AY1353" s="2">
        <v>253</v>
      </c>
      <c r="AZ1353" s="2">
        <v>-253</v>
      </c>
      <c r="BD1353" s="2">
        <v>0</v>
      </c>
      <c r="BE1353" s="2">
        <v>308</v>
      </c>
      <c r="BF1353" s="2">
        <v>-308</v>
      </c>
    </row>
    <row r="1354" spans="1:58" x14ac:dyDescent="0.25">
      <c r="A1354" s="7">
        <v>0.93888888888888899</v>
      </c>
      <c r="B1354" s="1">
        <v>0</v>
      </c>
      <c r="C1354" s="2">
        <v>384</v>
      </c>
      <c r="D1354" s="2">
        <v>-384</v>
      </c>
      <c r="H1354" s="1">
        <v>0</v>
      </c>
      <c r="I1354" s="2">
        <v>31</v>
      </c>
      <c r="J1354" s="2">
        <v>-31</v>
      </c>
      <c r="N1354" s="1">
        <v>0</v>
      </c>
      <c r="O1354" s="2">
        <v>664</v>
      </c>
      <c r="P1354" s="2">
        <v>-664</v>
      </c>
      <c r="T1354" s="1">
        <v>0</v>
      </c>
      <c r="U1354" s="2">
        <v>575</v>
      </c>
      <c r="V1354" s="2">
        <v>-575</v>
      </c>
      <c r="Z1354" s="2">
        <v>0</v>
      </c>
      <c r="AA1354" s="2">
        <v>937</v>
      </c>
      <c r="AB1354" s="2">
        <v>-937</v>
      </c>
      <c r="AF1354" s="2">
        <v>0</v>
      </c>
      <c r="AG1354" s="2">
        <v>695</v>
      </c>
      <c r="AH1354" s="2">
        <v>-695</v>
      </c>
      <c r="AL1354" s="2">
        <v>0</v>
      </c>
      <c r="AM1354" s="2">
        <v>51</v>
      </c>
      <c r="AN1354" s="2">
        <v>-51</v>
      </c>
      <c r="AR1354" s="2">
        <v>0</v>
      </c>
      <c r="AS1354" s="2">
        <v>478</v>
      </c>
      <c r="AT1354" s="2">
        <v>-478</v>
      </c>
      <c r="AX1354" s="2">
        <v>0</v>
      </c>
      <c r="AY1354" s="2">
        <v>253</v>
      </c>
      <c r="AZ1354" s="2">
        <v>-253</v>
      </c>
      <c r="BD1354" s="2">
        <v>0</v>
      </c>
      <c r="BE1354" s="2">
        <v>308</v>
      </c>
      <c r="BF1354" s="2">
        <v>-308</v>
      </c>
    </row>
    <row r="1355" spans="1:58" x14ac:dyDescent="0.25">
      <c r="A1355" s="7">
        <v>0.93958333333333299</v>
      </c>
      <c r="B1355" s="1">
        <v>0</v>
      </c>
      <c r="C1355" s="2">
        <v>384</v>
      </c>
      <c r="D1355" s="2">
        <v>-384</v>
      </c>
      <c r="H1355" s="1">
        <v>0</v>
      </c>
      <c r="I1355" s="2">
        <v>31</v>
      </c>
      <c r="J1355" s="2">
        <v>-31</v>
      </c>
      <c r="N1355" s="1">
        <v>0</v>
      </c>
      <c r="O1355" s="2">
        <v>664</v>
      </c>
      <c r="P1355" s="2">
        <v>-664</v>
      </c>
      <c r="T1355" s="1">
        <v>0</v>
      </c>
      <c r="U1355" s="2">
        <v>467</v>
      </c>
      <c r="V1355" s="2">
        <v>-467</v>
      </c>
      <c r="Z1355" s="2">
        <v>0</v>
      </c>
      <c r="AA1355" s="2">
        <v>937</v>
      </c>
      <c r="AB1355" s="2">
        <v>-937</v>
      </c>
      <c r="AF1355" s="2">
        <v>0</v>
      </c>
      <c r="AG1355" s="2">
        <v>735</v>
      </c>
      <c r="AH1355" s="2">
        <v>-735</v>
      </c>
      <c r="AL1355" s="2">
        <v>0</v>
      </c>
      <c r="AM1355" s="2">
        <v>51</v>
      </c>
      <c r="AN1355" s="2">
        <v>-51</v>
      </c>
      <c r="AR1355" s="2">
        <v>0</v>
      </c>
      <c r="AS1355" s="2">
        <v>448</v>
      </c>
      <c r="AT1355" s="2">
        <v>-448</v>
      </c>
      <c r="AX1355" s="2">
        <v>0</v>
      </c>
      <c r="AY1355" s="2">
        <v>253</v>
      </c>
      <c r="AZ1355" s="2">
        <v>-253</v>
      </c>
      <c r="BD1355" s="2">
        <v>0</v>
      </c>
      <c r="BE1355" s="2">
        <v>308</v>
      </c>
      <c r="BF1355" s="2">
        <v>-308</v>
      </c>
    </row>
    <row r="1356" spans="1:58" x14ac:dyDescent="0.25">
      <c r="A1356" s="7">
        <v>0.94027777777777799</v>
      </c>
      <c r="B1356" s="1">
        <v>0</v>
      </c>
      <c r="C1356" s="2">
        <v>384</v>
      </c>
      <c r="D1356" s="2">
        <v>-384</v>
      </c>
      <c r="H1356" s="1">
        <v>0</v>
      </c>
      <c r="I1356" s="2">
        <v>31</v>
      </c>
      <c r="J1356" s="2">
        <v>-31</v>
      </c>
      <c r="N1356" s="1">
        <v>0</v>
      </c>
      <c r="O1356" s="2">
        <v>664</v>
      </c>
      <c r="P1356" s="2">
        <v>-664</v>
      </c>
      <c r="T1356" s="1">
        <v>0</v>
      </c>
      <c r="U1356" s="2">
        <v>467</v>
      </c>
      <c r="V1356" s="2">
        <v>-467</v>
      </c>
      <c r="Z1356" s="2">
        <v>0</v>
      </c>
      <c r="AA1356" s="2">
        <v>937</v>
      </c>
      <c r="AB1356" s="2">
        <v>-937</v>
      </c>
      <c r="AF1356" s="2">
        <v>0</v>
      </c>
      <c r="AG1356" s="2">
        <v>635</v>
      </c>
      <c r="AH1356" s="2">
        <v>-635</v>
      </c>
      <c r="AL1356" s="2">
        <v>0</v>
      </c>
      <c r="AM1356" s="2">
        <v>260</v>
      </c>
      <c r="AN1356" s="2">
        <v>-260</v>
      </c>
      <c r="AR1356" s="2">
        <v>0</v>
      </c>
      <c r="AS1356" s="2">
        <v>448</v>
      </c>
      <c r="AT1356" s="2">
        <v>-448</v>
      </c>
      <c r="AX1356" s="2">
        <v>0</v>
      </c>
      <c r="AY1356" s="2">
        <v>253</v>
      </c>
      <c r="AZ1356" s="2">
        <v>-253</v>
      </c>
      <c r="BD1356" s="2">
        <v>0</v>
      </c>
      <c r="BE1356" s="2">
        <v>308</v>
      </c>
      <c r="BF1356" s="2">
        <v>-308</v>
      </c>
    </row>
    <row r="1357" spans="1:58" x14ac:dyDescent="0.25">
      <c r="A1357" s="7">
        <v>0.94097222222222199</v>
      </c>
      <c r="B1357" s="1">
        <v>0</v>
      </c>
      <c r="C1357" s="2">
        <v>484</v>
      </c>
      <c r="D1357" s="2">
        <v>-484</v>
      </c>
      <c r="H1357" s="1">
        <v>0</v>
      </c>
      <c r="I1357" s="2">
        <v>31</v>
      </c>
      <c r="J1357" s="2">
        <v>-31</v>
      </c>
      <c r="N1357" s="1">
        <v>0</v>
      </c>
      <c r="O1357" s="2">
        <v>664</v>
      </c>
      <c r="P1357" s="2">
        <v>-664</v>
      </c>
      <c r="T1357" s="1">
        <v>0</v>
      </c>
      <c r="U1357" s="2">
        <v>592</v>
      </c>
      <c r="V1357" s="2">
        <v>-592</v>
      </c>
      <c r="Z1357" s="2">
        <v>0</v>
      </c>
      <c r="AA1357" s="2">
        <v>877</v>
      </c>
      <c r="AB1357" s="2">
        <v>-877</v>
      </c>
      <c r="AF1357" s="2">
        <v>0</v>
      </c>
      <c r="AG1357" s="2">
        <v>635</v>
      </c>
      <c r="AH1357" s="2">
        <v>-635</v>
      </c>
      <c r="AL1357" s="2">
        <v>0</v>
      </c>
      <c r="AM1357" s="2">
        <v>260</v>
      </c>
      <c r="AN1357" s="2">
        <v>-260</v>
      </c>
      <c r="AR1357" s="2">
        <v>0</v>
      </c>
      <c r="AS1357" s="2">
        <v>448</v>
      </c>
      <c r="AT1357" s="2">
        <v>-448</v>
      </c>
      <c r="AX1357" s="2">
        <v>0</v>
      </c>
      <c r="AY1357" s="2">
        <v>253</v>
      </c>
      <c r="AZ1357" s="2">
        <v>-253</v>
      </c>
      <c r="BD1357" s="2">
        <v>0</v>
      </c>
      <c r="BE1357" s="2">
        <v>308</v>
      </c>
      <c r="BF1357" s="2">
        <v>-308</v>
      </c>
    </row>
    <row r="1358" spans="1:58" x14ac:dyDescent="0.25">
      <c r="A1358" s="7">
        <v>0.94166666666666698</v>
      </c>
      <c r="B1358" s="1">
        <v>0</v>
      </c>
      <c r="C1358" s="2">
        <v>484</v>
      </c>
      <c r="D1358" s="2">
        <v>-484</v>
      </c>
      <c r="H1358" s="1">
        <v>0</v>
      </c>
      <c r="I1358" s="2">
        <v>31</v>
      </c>
      <c r="J1358" s="2">
        <v>-31</v>
      </c>
      <c r="N1358" s="1">
        <v>0</v>
      </c>
      <c r="O1358" s="2">
        <v>664</v>
      </c>
      <c r="P1358" s="2">
        <v>-664</v>
      </c>
      <c r="T1358" s="1">
        <v>0</v>
      </c>
      <c r="U1358" s="2">
        <v>592</v>
      </c>
      <c r="V1358" s="2">
        <v>-592</v>
      </c>
      <c r="Z1358" s="2">
        <v>0</v>
      </c>
      <c r="AA1358" s="2">
        <v>877</v>
      </c>
      <c r="AB1358" s="2">
        <v>-877</v>
      </c>
      <c r="AF1358" s="2">
        <v>0</v>
      </c>
      <c r="AG1358" s="2">
        <v>635</v>
      </c>
      <c r="AH1358" s="2">
        <v>-635</v>
      </c>
      <c r="AL1358" s="2">
        <v>0</v>
      </c>
      <c r="AM1358" s="2">
        <v>260</v>
      </c>
      <c r="AN1358" s="2">
        <v>-260</v>
      </c>
      <c r="AR1358" s="2">
        <v>0</v>
      </c>
      <c r="AS1358" s="2">
        <v>448</v>
      </c>
      <c r="AT1358" s="2">
        <v>-448</v>
      </c>
      <c r="AX1358" s="2">
        <v>0</v>
      </c>
      <c r="AY1358" s="2">
        <v>253</v>
      </c>
      <c r="AZ1358" s="2">
        <v>-253</v>
      </c>
      <c r="BD1358" s="2">
        <v>0</v>
      </c>
      <c r="BE1358" s="2">
        <v>308</v>
      </c>
      <c r="BF1358" s="2">
        <v>-308</v>
      </c>
    </row>
    <row r="1359" spans="1:58" x14ac:dyDescent="0.25">
      <c r="A1359" s="7">
        <v>0.94236111111111098</v>
      </c>
      <c r="B1359" s="1">
        <v>0</v>
      </c>
      <c r="C1359" s="2">
        <v>484</v>
      </c>
      <c r="D1359" s="2">
        <v>-484</v>
      </c>
      <c r="H1359" s="1">
        <v>0</v>
      </c>
      <c r="I1359" s="2">
        <v>31</v>
      </c>
      <c r="J1359" s="2">
        <v>-31</v>
      </c>
      <c r="N1359" s="1">
        <v>0</v>
      </c>
      <c r="O1359" s="2">
        <v>862</v>
      </c>
      <c r="P1359" s="2">
        <v>-862</v>
      </c>
      <c r="T1359" s="1">
        <v>0</v>
      </c>
      <c r="U1359" s="2">
        <v>592</v>
      </c>
      <c r="V1359" s="2">
        <v>-592</v>
      </c>
      <c r="Z1359" s="2">
        <v>0</v>
      </c>
      <c r="AA1359" s="2">
        <v>877</v>
      </c>
      <c r="AB1359" s="2">
        <v>-877</v>
      </c>
      <c r="AF1359" s="2">
        <v>0</v>
      </c>
      <c r="AG1359" s="2">
        <v>635</v>
      </c>
      <c r="AH1359" s="2">
        <v>-635</v>
      </c>
      <c r="AL1359" s="2">
        <v>0</v>
      </c>
      <c r="AM1359" s="2">
        <v>260</v>
      </c>
      <c r="AN1359" s="2">
        <v>-260</v>
      </c>
      <c r="AR1359" s="2">
        <v>0</v>
      </c>
      <c r="AS1359" s="2">
        <v>448</v>
      </c>
      <c r="AT1359" s="2">
        <v>-448</v>
      </c>
      <c r="AX1359" s="2">
        <v>0</v>
      </c>
      <c r="AY1359" s="2">
        <v>253</v>
      </c>
      <c r="AZ1359" s="2">
        <v>-253</v>
      </c>
      <c r="BD1359" s="2">
        <v>0</v>
      </c>
      <c r="BE1359" s="2">
        <v>308</v>
      </c>
      <c r="BF1359" s="2">
        <v>-308</v>
      </c>
    </row>
    <row r="1360" spans="1:58" x14ac:dyDescent="0.25">
      <c r="A1360" s="7">
        <v>0.94305555555555598</v>
      </c>
      <c r="B1360" s="1">
        <v>0</v>
      </c>
      <c r="C1360" s="2">
        <v>484</v>
      </c>
      <c r="D1360" s="2">
        <v>-484</v>
      </c>
      <c r="H1360" s="1">
        <v>0</v>
      </c>
      <c r="I1360" s="2">
        <v>31</v>
      </c>
      <c r="J1360" s="2">
        <v>-31</v>
      </c>
      <c r="N1360" s="1">
        <v>0</v>
      </c>
      <c r="O1360" s="2">
        <v>862</v>
      </c>
      <c r="P1360" s="2">
        <v>-862</v>
      </c>
      <c r="T1360" s="1">
        <v>0</v>
      </c>
      <c r="U1360" s="2">
        <v>467</v>
      </c>
      <c r="V1360" s="2">
        <v>-467</v>
      </c>
      <c r="Z1360" s="2">
        <v>0</v>
      </c>
      <c r="AA1360" s="2">
        <v>877</v>
      </c>
      <c r="AB1360" s="2">
        <v>-877</v>
      </c>
      <c r="AF1360" s="2">
        <v>0</v>
      </c>
      <c r="AG1360" s="2">
        <v>695</v>
      </c>
      <c r="AH1360" s="2">
        <v>-695</v>
      </c>
      <c r="AL1360" s="2">
        <v>0</v>
      </c>
      <c r="AM1360" s="2">
        <v>260</v>
      </c>
      <c r="AN1360" s="2">
        <v>-260</v>
      </c>
      <c r="AR1360" s="2">
        <v>0</v>
      </c>
      <c r="AS1360" s="2">
        <v>448</v>
      </c>
      <c r="AT1360" s="2">
        <v>-448</v>
      </c>
      <c r="AX1360" s="2">
        <v>0</v>
      </c>
      <c r="AY1360" s="2">
        <v>253</v>
      </c>
      <c r="AZ1360" s="2">
        <v>-253</v>
      </c>
      <c r="BD1360" s="2">
        <v>0</v>
      </c>
      <c r="BE1360" s="2">
        <v>308</v>
      </c>
      <c r="BF1360" s="2">
        <v>-308</v>
      </c>
    </row>
    <row r="1361" spans="1:58" x14ac:dyDescent="0.25">
      <c r="A1361" s="7">
        <v>0.94374999999999998</v>
      </c>
      <c r="B1361" s="1">
        <v>0</v>
      </c>
      <c r="C1361" s="2">
        <v>541</v>
      </c>
      <c r="D1361" s="2">
        <v>-541</v>
      </c>
      <c r="H1361" s="1">
        <v>0</v>
      </c>
      <c r="I1361" s="2">
        <v>31</v>
      </c>
      <c r="J1361" s="2">
        <v>-31</v>
      </c>
      <c r="N1361" s="1">
        <v>0</v>
      </c>
      <c r="O1361" s="2">
        <v>922</v>
      </c>
      <c r="P1361" s="2">
        <v>-922</v>
      </c>
      <c r="T1361" s="1">
        <v>0</v>
      </c>
      <c r="U1361" s="2">
        <v>467</v>
      </c>
      <c r="V1361" s="2">
        <v>-467</v>
      </c>
      <c r="Z1361" s="2">
        <v>0</v>
      </c>
      <c r="AA1361" s="2">
        <v>877</v>
      </c>
      <c r="AB1361" s="2">
        <v>-877</v>
      </c>
      <c r="AF1361" s="2">
        <v>0</v>
      </c>
      <c r="AG1361" s="2">
        <v>607</v>
      </c>
      <c r="AH1361" s="2">
        <v>-607</v>
      </c>
      <c r="AL1361" s="2">
        <v>0</v>
      </c>
      <c r="AM1361" s="2">
        <v>260</v>
      </c>
      <c r="AN1361" s="2">
        <v>-260</v>
      </c>
      <c r="AR1361" s="2">
        <v>0</v>
      </c>
      <c r="AS1361" s="2">
        <v>448</v>
      </c>
      <c r="AT1361" s="2">
        <v>-448</v>
      </c>
      <c r="AX1361" s="2">
        <v>0</v>
      </c>
      <c r="AY1361" s="2">
        <v>333</v>
      </c>
      <c r="AZ1361" s="2">
        <v>-333</v>
      </c>
      <c r="BD1361" s="2">
        <v>0</v>
      </c>
      <c r="BE1361" s="2">
        <v>308</v>
      </c>
      <c r="BF1361" s="2">
        <v>-308</v>
      </c>
    </row>
    <row r="1362" spans="1:58" x14ac:dyDescent="0.25">
      <c r="A1362" s="7">
        <v>0.94444444444444497</v>
      </c>
      <c r="B1362" s="1">
        <v>0</v>
      </c>
      <c r="C1362" s="2">
        <v>541</v>
      </c>
      <c r="D1362" s="2">
        <v>-541</v>
      </c>
      <c r="H1362" s="1">
        <v>0</v>
      </c>
      <c r="I1362" s="2">
        <v>31</v>
      </c>
      <c r="J1362" s="2">
        <v>-31</v>
      </c>
      <c r="N1362" s="1">
        <v>0</v>
      </c>
      <c r="O1362" s="2">
        <v>909</v>
      </c>
      <c r="P1362" s="2">
        <v>-909</v>
      </c>
      <c r="T1362" s="1">
        <v>0</v>
      </c>
      <c r="U1362" s="2">
        <v>467</v>
      </c>
      <c r="V1362" s="2">
        <v>-467</v>
      </c>
      <c r="Z1362" s="2">
        <v>0</v>
      </c>
      <c r="AA1362" s="2">
        <v>877</v>
      </c>
      <c r="AB1362" s="2">
        <v>-877</v>
      </c>
      <c r="AF1362" s="2">
        <v>0</v>
      </c>
      <c r="AG1362" s="2">
        <v>607</v>
      </c>
      <c r="AH1362" s="2">
        <v>-607</v>
      </c>
      <c r="AL1362" s="2">
        <v>0</v>
      </c>
      <c r="AM1362" s="2">
        <v>260</v>
      </c>
      <c r="AN1362" s="2">
        <v>-260</v>
      </c>
      <c r="AR1362" s="2">
        <v>0</v>
      </c>
      <c r="AS1362" s="2">
        <v>488</v>
      </c>
      <c r="AT1362" s="2">
        <v>-488</v>
      </c>
      <c r="AX1362" s="2">
        <v>0</v>
      </c>
      <c r="AY1362" s="2">
        <v>333</v>
      </c>
      <c r="AZ1362" s="2">
        <v>-333</v>
      </c>
      <c r="BD1362" s="2">
        <v>0</v>
      </c>
      <c r="BE1362" s="2">
        <v>308</v>
      </c>
      <c r="BF1362" s="2">
        <v>-308</v>
      </c>
    </row>
    <row r="1363" spans="1:58" x14ac:dyDescent="0.25">
      <c r="A1363" s="7">
        <v>0.94513888888888897</v>
      </c>
      <c r="B1363" s="1">
        <v>0</v>
      </c>
      <c r="C1363" s="2">
        <v>457</v>
      </c>
      <c r="D1363" s="2">
        <v>-457</v>
      </c>
      <c r="H1363" s="1">
        <v>0</v>
      </c>
      <c r="I1363" s="2">
        <v>238</v>
      </c>
      <c r="J1363" s="2">
        <v>-238</v>
      </c>
      <c r="N1363" s="1">
        <v>0</v>
      </c>
      <c r="O1363" s="2">
        <v>909</v>
      </c>
      <c r="P1363" s="2">
        <v>-909</v>
      </c>
      <c r="T1363" s="1">
        <v>0</v>
      </c>
      <c r="U1363" s="2">
        <v>467</v>
      </c>
      <c r="V1363" s="2">
        <v>-467</v>
      </c>
      <c r="Z1363" s="2">
        <v>0</v>
      </c>
      <c r="AA1363" s="2">
        <v>861</v>
      </c>
      <c r="AB1363" s="2">
        <v>-861</v>
      </c>
      <c r="AF1363" s="2">
        <v>0</v>
      </c>
      <c r="AG1363" s="2">
        <v>707</v>
      </c>
      <c r="AH1363" s="2">
        <v>-707</v>
      </c>
      <c r="AL1363" s="2">
        <v>0</v>
      </c>
      <c r="AM1363" s="2">
        <v>260</v>
      </c>
      <c r="AN1363" s="2">
        <v>-260</v>
      </c>
      <c r="AR1363" s="2">
        <v>0</v>
      </c>
      <c r="AS1363" s="2">
        <v>257</v>
      </c>
      <c r="AT1363" s="2">
        <v>-257</v>
      </c>
      <c r="AX1363" s="2">
        <v>0</v>
      </c>
      <c r="AY1363" s="2">
        <v>833</v>
      </c>
      <c r="AZ1363" s="2">
        <v>-833</v>
      </c>
      <c r="BD1363" s="2">
        <v>0</v>
      </c>
      <c r="BE1363" s="2">
        <v>308</v>
      </c>
      <c r="BF1363" s="2">
        <v>-308</v>
      </c>
    </row>
    <row r="1364" spans="1:58" x14ac:dyDescent="0.25">
      <c r="A1364" s="7">
        <v>0.94583333333333297</v>
      </c>
      <c r="B1364" s="1">
        <v>0</v>
      </c>
      <c r="C1364" s="2">
        <v>517</v>
      </c>
      <c r="D1364" s="2">
        <v>-517</v>
      </c>
      <c r="H1364" s="1">
        <v>0</v>
      </c>
      <c r="I1364" s="2">
        <v>238</v>
      </c>
      <c r="J1364" s="2">
        <v>-238</v>
      </c>
      <c r="N1364" s="1">
        <v>0</v>
      </c>
      <c r="O1364" s="2">
        <v>909</v>
      </c>
      <c r="P1364" s="2">
        <v>-909</v>
      </c>
      <c r="T1364" s="1">
        <v>0</v>
      </c>
      <c r="U1364" s="2">
        <v>467</v>
      </c>
      <c r="V1364" s="2">
        <v>-467</v>
      </c>
      <c r="Z1364" s="2">
        <v>0</v>
      </c>
      <c r="AA1364" s="2">
        <v>861</v>
      </c>
      <c r="AB1364" s="2">
        <v>-861</v>
      </c>
      <c r="AF1364" s="2">
        <v>0</v>
      </c>
      <c r="AG1364" s="2">
        <v>696</v>
      </c>
      <c r="AH1364" s="2">
        <v>-696</v>
      </c>
      <c r="AL1364" s="2">
        <v>0</v>
      </c>
      <c r="AM1364" s="2">
        <v>260</v>
      </c>
      <c r="AN1364" s="2">
        <v>-260</v>
      </c>
      <c r="AR1364" s="2">
        <v>0</v>
      </c>
      <c r="AS1364" s="2">
        <v>257</v>
      </c>
      <c r="AT1364" s="2">
        <v>-257</v>
      </c>
      <c r="AX1364" s="2">
        <v>0</v>
      </c>
      <c r="AY1364" s="2">
        <v>833</v>
      </c>
      <c r="AZ1364" s="2">
        <v>-833</v>
      </c>
      <c r="BD1364" s="2">
        <v>0</v>
      </c>
      <c r="BE1364" s="2">
        <v>308</v>
      </c>
      <c r="BF1364" s="2">
        <v>-308</v>
      </c>
    </row>
    <row r="1365" spans="1:58" x14ac:dyDescent="0.25">
      <c r="A1365" s="7">
        <v>0.94652777777777797</v>
      </c>
      <c r="B1365" s="1">
        <v>0</v>
      </c>
      <c r="C1365" s="2">
        <v>417</v>
      </c>
      <c r="D1365" s="2">
        <v>-417</v>
      </c>
      <c r="H1365" s="1">
        <v>0</v>
      </c>
      <c r="I1365" s="2">
        <v>238</v>
      </c>
      <c r="J1365" s="2">
        <v>-238</v>
      </c>
      <c r="N1365" s="1">
        <v>0</v>
      </c>
      <c r="O1365" s="2">
        <v>909</v>
      </c>
      <c r="P1365" s="2">
        <v>-909</v>
      </c>
      <c r="T1365" s="1">
        <v>0</v>
      </c>
      <c r="U1365" s="2">
        <v>467</v>
      </c>
      <c r="V1365" s="2">
        <v>-467</v>
      </c>
      <c r="Z1365" s="2">
        <v>0</v>
      </c>
      <c r="AA1365" s="2">
        <v>901</v>
      </c>
      <c r="AB1365" s="2">
        <v>-901</v>
      </c>
      <c r="AF1365" s="2">
        <v>0</v>
      </c>
      <c r="AG1365" s="2">
        <v>696</v>
      </c>
      <c r="AH1365" s="2">
        <v>-696</v>
      </c>
      <c r="AL1365" s="2">
        <v>0</v>
      </c>
      <c r="AM1365" s="2">
        <v>260</v>
      </c>
      <c r="AN1365" s="2">
        <v>-260</v>
      </c>
      <c r="AR1365" s="2">
        <v>0</v>
      </c>
      <c r="AS1365" s="2">
        <v>157</v>
      </c>
      <c r="AT1365" s="2">
        <v>-157</v>
      </c>
      <c r="AX1365" s="2">
        <v>0</v>
      </c>
      <c r="AY1365" s="2">
        <v>833</v>
      </c>
      <c r="AZ1365" s="2">
        <v>-833</v>
      </c>
      <c r="BD1365" s="2">
        <v>0</v>
      </c>
      <c r="BE1365" s="2">
        <v>308</v>
      </c>
      <c r="BF1365" s="2">
        <v>-308</v>
      </c>
    </row>
    <row r="1366" spans="1:58" x14ac:dyDescent="0.25">
      <c r="A1366" s="7">
        <v>0.94722222222222197</v>
      </c>
      <c r="B1366" s="1">
        <v>0</v>
      </c>
      <c r="C1366" s="2">
        <v>437</v>
      </c>
      <c r="D1366" s="2">
        <v>-437</v>
      </c>
      <c r="H1366" s="1">
        <v>0</v>
      </c>
      <c r="I1366" s="2">
        <v>238</v>
      </c>
      <c r="J1366" s="2">
        <v>-238</v>
      </c>
      <c r="N1366" s="1">
        <v>0</v>
      </c>
      <c r="O1366" s="2">
        <v>909</v>
      </c>
      <c r="P1366" s="2">
        <v>-909</v>
      </c>
      <c r="T1366" s="1">
        <v>0</v>
      </c>
      <c r="U1366" s="2">
        <v>467</v>
      </c>
      <c r="V1366" s="2">
        <v>-467</v>
      </c>
      <c r="Z1366" s="2">
        <v>0</v>
      </c>
      <c r="AA1366" s="2">
        <v>769</v>
      </c>
      <c r="AB1366" s="2">
        <v>-769</v>
      </c>
      <c r="AF1366" s="2">
        <v>0</v>
      </c>
      <c r="AG1366" s="2">
        <v>696</v>
      </c>
      <c r="AH1366" s="2">
        <v>-696</v>
      </c>
      <c r="AL1366" s="2">
        <v>0</v>
      </c>
      <c r="AM1366" s="2">
        <v>260</v>
      </c>
      <c r="AN1366" s="2">
        <v>-260</v>
      </c>
      <c r="AR1366" s="2">
        <v>0</v>
      </c>
      <c r="AS1366" s="2">
        <v>157</v>
      </c>
      <c r="AT1366" s="2">
        <v>-157</v>
      </c>
      <c r="AX1366" s="2">
        <v>0</v>
      </c>
      <c r="AY1366" s="2">
        <v>833</v>
      </c>
      <c r="AZ1366" s="2">
        <v>-833</v>
      </c>
      <c r="BD1366" s="2">
        <v>0</v>
      </c>
      <c r="BE1366" s="2">
        <v>308</v>
      </c>
      <c r="BF1366" s="2">
        <v>-308</v>
      </c>
    </row>
    <row r="1367" spans="1:58" x14ac:dyDescent="0.25">
      <c r="A1367" s="7">
        <v>0.94791666666666696</v>
      </c>
      <c r="B1367" s="1">
        <v>0</v>
      </c>
      <c r="C1367" s="2">
        <v>458</v>
      </c>
      <c r="D1367" s="2">
        <v>-458</v>
      </c>
      <c r="H1367" s="1">
        <v>0</v>
      </c>
      <c r="I1367" s="2">
        <v>238</v>
      </c>
      <c r="J1367" s="2">
        <v>-238</v>
      </c>
      <c r="N1367" s="1">
        <v>0</v>
      </c>
      <c r="O1367" s="2">
        <v>969</v>
      </c>
      <c r="P1367" s="2">
        <v>-969</v>
      </c>
      <c r="T1367" s="1">
        <v>0</v>
      </c>
      <c r="U1367" s="2">
        <v>467</v>
      </c>
      <c r="V1367" s="2">
        <v>-467</v>
      </c>
      <c r="Z1367" s="2">
        <v>0</v>
      </c>
      <c r="AA1367" s="2">
        <v>901</v>
      </c>
      <c r="AB1367" s="2">
        <v>-901</v>
      </c>
      <c r="AF1367" s="2">
        <v>0</v>
      </c>
      <c r="AG1367" s="2">
        <v>591</v>
      </c>
      <c r="AH1367" s="2">
        <v>-591</v>
      </c>
      <c r="AL1367" s="2">
        <v>0</v>
      </c>
      <c r="AM1367" s="2">
        <v>260</v>
      </c>
      <c r="AN1367" s="2">
        <v>-260</v>
      </c>
      <c r="AR1367" s="2">
        <v>0</v>
      </c>
      <c r="AS1367" s="2">
        <v>157</v>
      </c>
      <c r="AT1367" s="2">
        <v>-157</v>
      </c>
      <c r="AX1367" s="2">
        <v>0</v>
      </c>
      <c r="AY1367" s="2">
        <v>833</v>
      </c>
      <c r="AZ1367" s="2">
        <v>-833</v>
      </c>
      <c r="BD1367" s="2">
        <v>0</v>
      </c>
      <c r="BE1367" s="2">
        <v>308</v>
      </c>
      <c r="BF1367" s="2">
        <v>-308</v>
      </c>
    </row>
    <row r="1368" spans="1:58" x14ac:dyDescent="0.25">
      <c r="A1368" s="7">
        <v>0.94861111111111096</v>
      </c>
      <c r="B1368" s="1">
        <v>0</v>
      </c>
      <c r="C1368" s="2">
        <v>398</v>
      </c>
      <c r="D1368" s="2">
        <v>-398</v>
      </c>
      <c r="H1368" s="1">
        <v>0</v>
      </c>
      <c r="I1368" s="2">
        <v>238</v>
      </c>
      <c r="J1368" s="2">
        <v>-238</v>
      </c>
      <c r="N1368" s="1">
        <v>0</v>
      </c>
      <c r="O1368" s="2">
        <v>849</v>
      </c>
      <c r="P1368" s="2">
        <v>-849</v>
      </c>
      <c r="T1368" s="1">
        <v>0</v>
      </c>
      <c r="U1368" s="2">
        <v>467</v>
      </c>
      <c r="V1368" s="2">
        <v>-467</v>
      </c>
      <c r="Z1368" s="2">
        <v>0</v>
      </c>
      <c r="AA1368" s="2">
        <v>901</v>
      </c>
      <c r="AB1368" s="2">
        <v>-901</v>
      </c>
      <c r="AF1368" s="2">
        <v>0</v>
      </c>
      <c r="AG1368" s="2">
        <v>591</v>
      </c>
      <c r="AH1368" s="2">
        <v>-591</v>
      </c>
      <c r="AL1368" s="2">
        <v>0</v>
      </c>
      <c r="AM1368" s="2">
        <v>260</v>
      </c>
      <c r="AN1368" s="2">
        <v>-260</v>
      </c>
      <c r="AR1368" s="2">
        <v>0</v>
      </c>
      <c r="AS1368" s="2">
        <v>157</v>
      </c>
      <c r="AT1368" s="2">
        <v>-157</v>
      </c>
      <c r="AX1368" s="2">
        <v>0</v>
      </c>
      <c r="AY1368" s="2">
        <v>833</v>
      </c>
      <c r="AZ1368" s="2">
        <v>-833</v>
      </c>
      <c r="BD1368" s="2">
        <v>0</v>
      </c>
      <c r="BE1368" s="2">
        <v>342</v>
      </c>
      <c r="BF1368" s="2">
        <v>-342</v>
      </c>
    </row>
    <row r="1369" spans="1:58" x14ac:dyDescent="0.25">
      <c r="A1369" s="7">
        <v>0.94930555555555596</v>
      </c>
      <c r="B1369" s="1">
        <v>0</v>
      </c>
      <c r="C1369" s="2">
        <v>398</v>
      </c>
      <c r="D1369" s="2">
        <v>-398</v>
      </c>
      <c r="H1369" s="1">
        <v>0</v>
      </c>
      <c r="I1369" s="2">
        <v>238</v>
      </c>
      <c r="J1369" s="2">
        <v>-238</v>
      </c>
      <c r="N1369" s="1">
        <v>0</v>
      </c>
      <c r="O1369" s="2">
        <v>909</v>
      </c>
      <c r="P1369" s="2">
        <v>-909</v>
      </c>
      <c r="T1369" s="1">
        <v>0</v>
      </c>
      <c r="U1369" s="2">
        <v>467</v>
      </c>
      <c r="V1369" s="2">
        <v>-467</v>
      </c>
      <c r="Z1369" s="2">
        <v>0</v>
      </c>
      <c r="AA1369" s="2">
        <v>901</v>
      </c>
      <c r="AB1369" s="2">
        <v>-901</v>
      </c>
      <c r="AF1369" s="2">
        <v>0</v>
      </c>
      <c r="AG1369" s="2">
        <v>531</v>
      </c>
      <c r="AH1369" s="2">
        <v>-531</v>
      </c>
      <c r="AL1369" s="2">
        <v>0</v>
      </c>
      <c r="AM1369" s="2">
        <v>260</v>
      </c>
      <c r="AN1369" s="2">
        <v>-260</v>
      </c>
      <c r="AR1369" s="2">
        <v>0</v>
      </c>
      <c r="AS1369" s="2">
        <v>157</v>
      </c>
      <c r="AT1369" s="2">
        <v>-157</v>
      </c>
      <c r="AX1369" s="2">
        <v>0</v>
      </c>
      <c r="AY1369" s="2">
        <v>833</v>
      </c>
      <c r="AZ1369" s="2">
        <v>-833</v>
      </c>
      <c r="BD1369" s="2">
        <v>0</v>
      </c>
      <c r="BE1369" s="2">
        <v>342</v>
      </c>
      <c r="BF1369" s="2">
        <v>-342</v>
      </c>
    </row>
    <row r="1370" spans="1:58" x14ac:dyDescent="0.25">
      <c r="A1370" s="7">
        <v>0.95</v>
      </c>
      <c r="B1370" s="1">
        <v>0</v>
      </c>
      <c r="C1370" s="2">
        <v>398</v>
      </c>
      <c r="D1370" s="2">
        <v>-398</v>
      </c>
      <c r="H1370" s="1">
        <v>0</v>
      </c>
      <c r="I1370" s="2">
        <v>238</v>
      </c>
      <c r="J1370" s="2">
        <v>-238</v>
      </c>
      <c r="N1370" s="1">
        <v>0</v>
      </c>
      <c r="O1370" s="2">
        <v>909</v>
      </c>
      <c r="P1370" s="2">
        <v>-909</v>
      </c>
      <c r="T1370" s="1">
        <v>0</v>
      </c>
      <c r="U1370" s="2">
        <v>467</v>
      </c>
      <c r="V1370" s="2">
        <v>-467</v>
      </c>
      <c r="Z1370" s="2">
        <v>0</v>
      </c>
      <c r="AA1370" s="2">
        <v>771</v>
      </c>
      <c r="AB1370" s="2">
        <v>-771</v>
      </c>
      <c r="AF1370" s="2">
        <v>0</v>
      </c>
      <c r="AG1370" s="2">
        <v>531</v>
      </c>
      <c r="AH1370" s="2">
        <v>-531</v>
      </c>
      <c r="AL1370" s="2">
        <v>0</v>
      </c>
      <c r="AM1370" s="2">
        <v>260</v>
      </c>
      <c r="AN1370" s="2">
        <v>-260</v>
      </c>
      <c r="AR1370" s="2">
        <v>0</v>
      </c>
      <c r="AS1370" s="2">
        <v>157</v>
      </c>
      <c r="AT1370" s="2">
        <v>-157</v>
      </c>
      <c r="AX1370" s="2">
        <v>0</v>
      </c>
      <c r="AY1370" s="2">
        <v>833</v>
      </c>
      <c r="AZ1370" s="2">
        <v>-833</v>
      </c>
      <c r="BD1370" s="2">
        <v>0</v>
      </c>
      <c r="BE1370" s="2">
        <v>342</v>
      </c>
      <c r="BF1370" s="2">
        <v>-342</v>
      </c>
    </row>
    <row r="1371" spans="1:58" x14ac:dyDescent="0.25">
      <c r="A1371" s="7">
        <v>0.95069444444444495</v>
      </c>
      <c r="B1371" s="1">
        <v>0</v>
      </c>
      <c r="C1371" s="2">
        <v>398</v>
      </c>
      <c r="D1371" s="2">
        <v>-398</v>
      </c>
      <c r="H1371" s="1">
        <v>0</v>
      </c>
      <c r="I1371" s="2">
        <v>238</v>
      </c>
      <c r="J1371" s="2">
        <v>-238</v>
      </c>
      <c r="N1371" s="1">
        <v>0</v>
      </c>
      <c r="O1371" s="2">
        <v>789</v>
      </c>
      <c r="P1371" s="2">
        <v>-789</v>
      </c>
      <c r="T1371" s="1">
        <v>0</v>
      </c>
      <c r="U1371" s="2">
        <v>467</v>
      </c>
      <c r="V1371" s="2">
        <v>-467</v>
      </c>
      <c r="Z1371" s="2">
        <v>0</v>
      </c>
      <c r="AA1371" s="2">
        <v>771</v>
      </c>
      <c r="AB1371" s="2">
        <v>-771</v>
      </c>
      <c r="AF1371" s="2">
        <v>0</v>
      </c>
      <c r="AG1371" s="2">
        <v>531</v>
      </c>
      <c r="AH1371" s="2">
        <v>-531</v>
      </c>
      <c r="AL1371" s="2">
        <v>0</v>
      </c>
      <c r="AM1371" s="2">
        <v>260</v>
      </c>
      <c r="AN1371" s="2">
        <v>-260</v>
      </c>
      <c r="AR1371" s="2">
        <v>0</v>
      </c>
      <c r="AS1371" s="2">
        <v>337</v>
      </c>
      <c r="AT1371" s="2">
        <v>-337</v>
      </c>
      <c r="AX1371" s="2">
        <v>0</v>
      </c>
      <c r="AY1371" s="2">
        <v>833</v>
      </c>
      <c r="AZ1371" s="2">
        <v>-833</v>
      </c>
      <c r="BD1371" s="2">
        <v>0</v>
      </c>
      <c r="BE1371" s="2">
        <v>342</v>
      </c>
      <c r="BF1371" s="2">
        <v>-342</v>
      </c>
    </row>
    <row r="1372" spans="1:58" x14ac:dyDescent="0.25">
      <c r="A1372" s="7">
        <v>0.95138888888888895</v>
      </c>
      <c r="B1372" s="1">
        <v>0</v>
      </c>
      <c r="C1372" s="2">
        <v>398</v>
      </c>
      <c r="D1372" s="2">
        <v>-398</v>
      </c>
      <c r="H1372" s="1">
        <v>0</v>
      </c>
      <c r="I1372" s="2">
        <v>238</v>
      </c>
      <c r="J1372" s="2">
        <v>-238</v>
      </c>
      <c r="N1372" s="1">
        <v>0</v>
      </c>
      <c r="O1372" s="2">
        <v>789</v>
      </c>
      <c r="P1372" s="2">
        <v>-789</v>
      </c>
      <c r="T1372" s="1">
        <v>0</v>
      </c>
      <c r="U1372" s="2">
        <v>467</v>
      </c>
      <c r="V1372" s="2">
        <v>-467</v>
      </c>
      <c r="Z1372" s="2">
        <v>0</v>
      </c>
      <c r="AA1372" s="2">
        <v>771</v>
      </c>
      <c r="AB1372" s="2">
        <v>-771</v>
      </c>
      <c r="AF1372" s="2">
        <v>0</v>
      </c>
      <c r="AG1372" s="2">
        <v>531</v>
      </c>
      <c r="AH1372" s="2">
        <v>-531</v>
      </c>
      <c r="AL1372" s="2">
        <v>0</v>
      </c>
      <c r="AM1372" s="2">
        <v>260</v>
      </c>
      <c r="AN1372" s="2">
        <v>-260</v>
      </c>
      <c r="AR1372" s="2">
        <v>0</v>
      </c>
      <c r="AS1372" s="2">
        <v>208</v>
      </c>
      <c r="AT1372" s="2">
        <v>-208</v>
      </c>
      <c r="AX1372" s="2">
        <v>0</v>
      </c>
      <c r="AY1372" s="2">
        <v>813</v>
      </c>
      <c r="AZ1372" s="2">
        <v>-813</v>
      </c>
      <c r="BD1372" s="2">
        <v>0</v>
      </c>
      <c r="BE1372" s="2">
        <v>342</v>
      </c>
      <c r="BF1372" s="2">
        <v>-342</v>
      </c>
    </row>
    <row r="1373" spans="1:58" x14ac:dyDescent="0.25">
      <c r="A1373" s="7">
        <v>0.95208333333333295</v>
      </c>
      <c r="B1373" s="1">
        <v>0</v>
      </c>
      <c r="C1373" s="2">
        <v>398</v>
      </c>
      <c r="D1373" s="2">
        <v>-398</v>
      </c>
      <c r="H1373" s="1">
        <v>0</v>
      </c>
      <c r="I1373" s="2">
        <v>238</v>
      </c>
      <c r="J1373" s="2">
        <v>-238</v>
      </c>
      <c r="N1373" s="1">
        <v>0</v>
      </c>
      <c r="O1373" s="2">
        <v>789</v>
      </c>
      <c r="P1373" s="2">
        <v>-789</v>
      </c>
      <c r="T1373" s="1">
        <v>0</v>
      </c>
      <c r="U1373" s="2">
        <v>487</v>
      </c>
      <c r="V1373" s="2">
        <v>-487</v>
      </c>
      <c r="Z1373" s="2">
        <v>0</v>
      </c>
      <c r="AA1373" s="2">
        <v>771</v>
      </c>
      <c r="AB1373" s="2">
        <v>-771</v>
      </c>
      <c r="AF1373" s="2">
        <v>0</v>
      </c>
      <c r="AG1373" s="2">
        <v>531</v>
      </c>
      <c r="AH1373" s="2">
        <v>-531</v>
      </c>
      <c r="AL1373" s="2">
        <v>0</v>
      </c>
      <c r="AM1373" s="2">
        <v>260</v>
      </c>
      <c r="AN1373" s="2">
        <v>-260</v>
      </c>
      <c r="AR1373" s="2">
        <v>0</v>
      </c>
      <c r="AS1373" s="2">
        <v>208</v>
      </c>
      <c r="AT1373" s="2">
        <v>-208</v>
      </c>
      <c r="AX1373" s="2">
        <v>0</v>
      </c>
      <c r="AY1373" s="2">
        <v>813</v>
      </c>
      <c r="AZ1373" s="2">
        <v>-813</v>
      </c>
      <c r="BD1373" s="2">
        <v>0</v>
      </c>
      <c r="BE1373" s="2">
        <v>342</v>
      </c>
      <c r="BF1373" s="2">
        <v>-342</v>
      </c>
    </row>
    <row r="1374" spans="1:58" x14ac:dyDescent="0.25">
      <c r="A1374" s="7">
        <v>0.95277777777777795</v>
      </c>
      <c r="B1374" s="1">
        <v>0</v>
      </c>
      <c r="C1374" s="2">
        <v>377</v>
      </c>
      <c r="D1374" s="2">
        <v>-377</v>
      </c>
      <c r="H1374" s="1">
        <v>0</v>
      </c>
      <c r="I1374" s="2">
        <v>238</v>
      </c>
      <c r="J1374" s="2">
        <v>-238</v>
      </c>
      <c r="N1374" s="1">
        <v>0</v>
      </c>
      <c r="O1374" s="2">
        <v>789</v>
      </c>
      <c r="P1374" s="2">
        <v>-789</v>
      </c>
      <c r="T1374" s="1">
        <v>0</v>
      </c>
      <c r="U1374" s="2">
        <v>487</v>
      </c>
      <c r="V1374" s="2">
        <v>-487</v>
      </c>
      <c r="Z1374" s="2">
        <v>0</v>
      </c>
      <c r="AA1374" s="2">
        <v>909</v>
      </c>
      <c r="AB1374" s="2">
        <v>-909</v>
      </c>
      <c r="AF1374" s="2">
        <v>0</v>
      </c>
      <c r="AG1374" s="2">
        <v>531</v>
      </c>
      <c r="AH1374" s="2">
        <v>-531</v>
      </c>
      <c r="AL1374" s="2">
        <v>0</v>
      </c>
      <c r="AM1374" s="2">
        <v>260</v>
      </c>
      <c r="AN1374" s="2">
        <v>-260</v>
      </c>
      <c r="AR1374" s="2">
        <v>0</v>
      </c>
      <c r="AS1374" s="2">
        <v>208</v>
      </c>
      <c r="AT1374" s="2">
        <v>-208</v>
      </c>
      <c r="AX1374" s="2">
        <v>0</v>
      </c>
      <c r="AY1374" s="2">
        <v>813</v>
      </c>
      <c r="AZ1374" s="2">
        <v>-813</v>
      </c>
      <c r="BD1374" s="2">
        <v>0</v>
      </c>
      <c r="BE1374" s="2">
        <v>342</v>
      </c>
      <c r="BF1374" s="2">
        <v>-342</v>
      </c>
    </row>
    <row r="1375" spans="1:58" x14ac:dyDescent="0.25">
      <c r="A1375" s="7">
        <v>0.95347222222222205</v>
      </c>
      <c r="B1375" s="1">
        <v>0</v>
      </c>
      <c r="C1375" s="2">
        <v>377</v>
      </c>
      <c r="D1375" s="2">
        <v>-377</v>
      </c>
      <c r="H1375" s="1">
        <v>0</v>
      </c>
      <c r="I1375" s="2">
        <v>238</v>
      </c>
      <c r="J1375" s="2">
        <v>-238</v>
      </c>
      <c r="N1375" s="1">
        <v>0</v>
      </c>
      <c r="O1375" s="2">
        <v>849</v>
      </c>
      <c r="P1375" s="2">
        <v>-849</v>
      </c>
      <c r="T1375" s="1">
        <v>0</v>
      </c>
      <c r="U1375" s="2">
        <v>487</v>
      </c>
      <c r="V1375" s="2">
        <v>-487</v>
      </c>
      <c r="Z1375" s="2">
        <v>0</v>
      </c>
      <c r="AA1375" s="2">
        <v>909</v>
      </c>
      <c r="AB1375" s="2">
        <v>-909</v>
      </c>
      <c r="AF1375" s="2">
        <v>0</v>
      </c>
      <c r="AG1375" s="2">
        <v>531</v>
      </c>
      <c r="AH1375" s="2">
        <v>-531</v>
      </c>
      <c r="AL1375" s="2">
        <v>0</v>
      </c>
      <c r="AM1375" s="2">
        <v>260</v>
      </c>
      <c r="AN1375" s="2">
        <v>-260</v>
      </c>
      <c r="AR1375" s="2">
        <v>0</v>
      </c>
      <c r="AS1375" s="2">
        <v>208</v>
      </c>
      <c r="AT1375" s="2">
        <v>-208</v>
      </c>
      <c r="AX1375" s="2">
        <v>0</v>
      </c>
      <c r="AY1375" s="2">
        <v>813</v>
      </c>
      <c r="AZ1375" s="2">
        <v>-813</v>
      </c>
      <c r="BD1375" s="2">
        <v>0</v>
      </c>
      <c r="BE1375" s="2">
        <v>442</v>
      </c>
      <c r="BF1375" s="2">
        <v>-442</v>
      </c>
    </row>
    <row r="1376" spans="1:58" x14ac:dyDescent="0.25">
      <c r="A1376" s="7">
        <v>0.95416666666666705</v>
      </c>
      <c r="B1376" s="1">
        <v>0</v>
      </c>
      <c r="C1376" s="2">
        <v>437</v>
      </c>
      <c r="D1376" s="2">
        <v>-437</v>
      </c>
      <c r="H1376" s="1">
        <v>0</v>
      </c>
      <c r="I1376" s="2">
        <v>238</v>
      </c>
      <c r="J1376" s="2">
        <v>-238</v>
      </c>
      <c r="N1376" s="1">
        <v>0</v>
      </c>
      <c r="O1376" s="2">
        <v>849</v>
      </c>
      <c r="P1376" s="2">
        <v>-849</v>
      </c>
      <c r="T1376" s="1">
        <v>0</v>
      </c>
      <c r="U1376" s="2">
        <v>427</v>
      </c>
      <c r="V1376" s="2">
        <v>-427</v>
      </c>
      <c r="Z1376" s="2">
        <v>0</v>
      </c>
      <c r="AA1376" s="2">
        <v>909</v>
      </c>
      <c r="AB1376" s="2">
        <v>-909</v>
      </c>
      <c r="AF1376" s="2">
        <v>0</v>
      </c>
      <c r="AG1376" s="2">
        <v>531</v>
      </c>
      <c r="AH1376" s="2">
        <v>-531</v>
      </c>
      <c r="AL1376" s="2">
        <v>0</v>
      </c>
      <c r="AM1376" s="2">
        <v>260</v>
      </c>
      <c r="AN1376" s="2">
        <v>-260</v>
      </c>
      <c r="AR1376" s="2">
        <v>0</v>
      </c>
      <c r="AS1376" s="2">
        <v>208</v>
      </c>
      <c r="AT1376" s="2">
        <v>-208</v>
      </c>
      <c r="AX1376" s="2">
        <v>0</v>
      </c>
      <c r="AY1376" s="2">
        <v>813</v>
      </c>
      <c r="AZ1376" s="2">
        <v>-813</v>
      </c>
      <c r="BD1376" s="2">
        <v>0</v>
      </c>
      <c r="BE1376" s="2">
        <v>442</v>
      </c>
      <c r="BF1376" s="2">
        <v>-442</v>
      </c>
    </row>
    <row r="1377" spans="1:58" x14ac:dyDescent="0.25">
      <c r="A1377" s="7">
        <v>0.95486111111111105</v>
      </c>
      <c r="B1377" s="1">
        <v>0</v>
      </c>
      <c r="C1377" s="2">
        <v>398</v>
      </c>
      <c r="D1377" s="2">
        <v>-398</v>
      </c>
      <c r="H1377" s="1">
        <v>0</v>
      </c>
      <c r="I1377" s="2">
        <v>238</v>
      </c>
      <c r="J1377" s="2">
        <v>-238</v>
      </c>
      <c r="N1377" s="1">
        <v>0</v>
      </c>
      <c r="O1377" s="2">
        <v>849</v>
      </c>
      <c r="P1377" s="2">
        <v>-849</v>
      </c>
      <c r="T1377" s="1">
        <v>0</v>
      </c>
      <c r="U1377" s="2">
        <v>427</v>
      </c>
      <c r="V1377" s="2">
        <v>-427</v>
      </c>
      <c r="Z1377" s="2">
        <v>0</v>
      </c>
      <c r="AA1377" s="2">
        <v>869</v>
      </c>
      <c r="AB1377" s="2">
        <v>-869</v>
      </c>
      <c r="AF1377" s="2">
        <v>0</v>
      </c>
      <c r="AG1377" s="2">
        <v>531</v>
      </c>
      <c r="AH1377" s="2">
        <v>-531</v>
      </c>
      <c r="AL1377" s="2">
        <v>0</v>
      </c>
      <c r="AM1377" s="2">
        <v>260</v>
      </c>
      <c r="AN1377" s="2">
        <v>-260</v>
      </c>
      <c r="AR1377" s="2">
        <v>0</v>
      </c>
      <c r="AS1377" s="2">
        <v>208</v>
      </c>
      <c r="AT1377" s="2">
        <v>-208</v>
      </c>
      <c r="AX1377" s="2">
        <v>0</v>
      </c>
      <c r="AY1377" s="2">
        <v>753</v>
      </c>
      <c r="AZ1377" s="2">
        <v>-753</v>
      </c>
      <c r="BD1377" s="2">
        <v>0</v>
      </c>
      <c r="BE1377" s="2">
        <v>442</v>
      </c>
      <c r="BF1377" s="2">
        <v>-442</v>
      </c>
    </row>
    <row r="1378" spans="1:58" x14ac:dyDescent="0.25">
      <c r="A1378" s="7">
        <v>0.95555555555555605</v>
      </c>
      <c r="B1378" s="1">
        <v>0</v>
      </c>
      <c r="C1378" s="2">
        <v>398</v>
      </c>
      <c r="D1378" s="2">
        <v>-398</v>
      </c>
      <c r="H1378" s="1">
        <v>0</v>
      </c>
      <c r="I1378" s="2">
        <v>238</v>
      </c>
      <c r="J1378" s="2">
        <v>-238</v>
      </c>
      <c r="N1378" s="1">
        <v>0</v>
      </c>
      <c r="O1378" s="2">
        <v>849</v>
      </c>
      <c r="P1378" s="2">
        <v>-849</v>
      </c>
      <c r="T1378" s="1">
        <v>0</v>
      </c>
      <c r="U1378" s="2">
        <v>427</v>
      </c>
      <c r="V1378" s="2">
        <v>-427</v>
      </c>
      <c r="Z1378" s="2">
        <v>0</v>
      </c>
      <c r="AA1378" s="2">
        <v>909</v>
      </c>
      <c r="AB1378" s="2">
        <v>-909</v>
      </c>
      <c r="AF1378" s="2">
        <v>0</v>
      </c>
      <c r="AG1378" s="2">
        <v>658</v>
      </c>
      <c r="AH1378" s="2">
        <v>-658</v>
      </c>
      <c r="AL1378" s="2">
        <v>0</v>
      </c>
      <c r="AM1378" s="2">
        <v>51</v>
      </c>
      <c r="AN1378" s="2">
        <v>-51</v>
      </c>
      <c r="AR1378" s="2">
        <v>0</v>
      </c>
      <c r="AS1378" s="2">
        <v>208</v>
      </c>
      <c r="AT1378" s="2">
        <v>-208</v>
      </c>
      <c r="AX1378" s="2">
        <v>0</v>
      </c>
      <c r="AY1378" s="2">
        <v>793</v>
      </c>
      <c r="AZ1378" s="2">
        <v>-793</v>
      </c>
      <c r="BD1378" s="2">
        <v>0</v>
      </c>
      <c r="BE1378" s="2">
        <v>342</v>
      </c>
      <c r="BF1378" s="2">
        <v>-342</v>
      </c>
    </row>
    <row r="1379" spans="1:58" x14ac:dyDescent="0.25">
      <c r="A1379" s="7">
        <v>0.95625000000000004</v>
      </c>
      <c r="B1379" s="1">
        <v>0</v>
      </c>
      <c r="C1379" s="2">
        <v>613</v>
      </c>
      <c r="D1379" s="2">
        <v>-613</v>
      </c>
      <c r="H1379" s="1">
        <v>0</v>
      </c>
      <c r="I1379" s="2">
        <v>238</v>
      </c>
      <c r="J1379" s="2">
        <v>-238</v>
      </c>
      <c r="N1379" s="1">
        <v>0</v>
      </c>
      <c r="O1379" s="2">
        <v>651</v>
      </c>
      <c r="P1379" s="2">
        <v>-651</v>
      </c>
      <c r="T1379" s="1">
        <v>0</v>
      </c>
      <c r="U1379" s="2">
        <v>552</v>
      </c>
      <c r="V1379" s="2">
        <v>-552</v>
      </c>
      <c r="Z1379" s="2">
        <v>0</v>
      </c>
      <c r="AA1379" s="2">
        <v>909</v>
      </c>
      <c r="AB1379" s="2">
        <v>-909</v>
      </c>
      <c r="AF1379" s="2">
        <v>0</v>
      </c>
      <c r="AG1379" s="2">
        <v>658</v>
      </c>
      <c r="AH1379" s="2">
        <v>-658</v>
      </c>
      <c r="AL1379" s="2">
        <v>0</v>
      </c>
      <c r="AM1379" s="2">
        <v>51</v>
      </c>
      <c r="AN1379" s="2">
        <v>-51</v>
      </c>
      <c r="AR1379" s="2">
        <v>0</v>
      </c>
      <c r="AS1379" s="2">
        <v>208</v>
      </c>
      <c r="AT1379" s="2">
        <v>-208</v>
      </c>
      <c r="AX1379" s="2">
        <v>0</v>
      </c>
      <c r="AY1379" s="2">
        <v>793</v>
      </c>
      <c r="AZ1379" s="2">
        <v>-793</v>
      </c>
      <c r="BD1379" s="2">
        <v>0</v>
      </c>
      <c r="BE1379" s="2">
        <v>342</v>
      </c>
      <c r="BF1379" s="2">
        <v>-342</v>
      </c>
    </row>
    <row r="1380" spans="1:58" x14ac:dyDescent="0.25">
      <c r="A1380" s="7">
        <v>0.95694444444444404</v>
      </c>
      <c r="B1380" s="1">
        <v>0</v>
      </c>
      <c r="C1380" s="2">
        <v>613</v>
      </c>
      <c r="D1380" s="2">
        <v>-613</v>
      </c>
      <c r="H1380" s="1">
        <v>0</v>
      </c>
      <c r="I1380" s="2">
        <v>238</v>
      </c>
      <c r="J1380" s="2">
        <v>-238</v>
      </c>
      <c r="N1380" s="1">
        <v>0</v>
      </c>
      <c r="O1380" s="2">
        <v>651</v>
      </c>
      <c r="P1380" s="2">
        <v>-651</v>
      </c>
      <c r="T1380" s="1">
        <v>0</v>
      </c>
      <c r="U1380" s="2">
        <v>552</v>
      </c>
      <c r="V1380" s="2">
        <v>-552</v>
      </c>
      <c r="Z1380" s="2">
        <v>0</v>
      </c>
      <c r="AA1380" s="2">
        <v>909</v>
      </c>
      <c r="AB1380" s="2">
        <v>-909</v>
      </c>
      <c r="AF1380" s="2">
        <v>0</v>
      </c>
      <c r="AG1380" s="2">
        <v>758</v>
      </c>
      <c r="AH1380" s="2">
        <v>-758</v>
      </c>
      <c r="AL1380" s="2">
        <v>0</v>
      </c>
      <c r="AM1380" s="2">
        <v>51</v>
      </c>
      <c r="AN1380" s="2">
        <v>-51</v>
      </c>
      <c r="AR1380" s="2">
        <v>0</v>
      </c>
      <c r="AS1380" s="2">
        <v>208</v>
      </c>
      <c r="AT1380" s="2">
        <v>-208</v>
      </c>
      <c r="AX1380" s="2">
        <v>0</v>
      </c>
      <c r="AY1380" s="2">
        <v>793</v>
      </c>
      <c r="AZ1380" s="2">
        <v>-793</v>
      </c>
      <c r="BD1380" s="2">
        <v>0</v>
      </c>
      <c r="BE1380" s="2">
        <v>342</v>
      </c>
      <c r="BF1380" s="2">
        <v>-342</v>
      </c>
    </row>
    <row r="1381" spans="1:58" x14ac:dyDescent="0.25">
      <c r="A1381" s="7">
        <v>0.95763888888888904</v>
      </c>
      <c r="B1381" s="1">
        <v>0</v>
      </c>
      <c r="C1381" s="2">
        <v>613</v>
      </c>
      <c r="D1381" s="2">
        <v>-613</v>
      </c>
      <c r="H1381" s="1">
        <v>0</v>
      </c>
      <c r="I1381" s="2">
        <v>238</v>
      </c>
      <c r="J1381" s="2">
        <v>-238</v>
      </c>
      <c r="N1381" s="1">
        <v>0</v>
      </c>
      <c r="O1381" s="2">
        <v>651</v>
      </c>
      <c r="P1381" s="2">
        <v>-651</v>
      </c>
      <c r="T1381" s="1">
        <v>0</v>
      </c>
      <c r="U1381" s="2">
        <v>552</v>
      </c>
      <c r="V1381" s="2">
        <v>-552</v>
      </c>
      <c r="Z1381" s="2">
        <v>0</v>
      </c>
      <c r="AA1381" s="2">
        <v>919</v>
      </c>
      <c r="AB1381" s="2">
        <v>-919</v>
      </c>
      <c r="AF1381" s="2">
        <v>0</v>
      </c>
      <c r="AG1381" s="2">
        <v>758</v>
      </c>
      <c r="AH1381" s="2">
        <v>-758</v>
      </c>
      <c r="AL1381" s="2">
        <v>0</v>
      </c>
      <c r="AM1381" s="2">
        <v>51</v>
      </c>
      <c r="AN1381" s="2">
        <v>-51</v>
      </c>
      <c r="AR1381" s="2">
        <v>0</v>
      </c>
      <c r="AS1381" s="2">
        <v>208</v>
      </c>
      <c r="AT1381" s="2">
        <v>-208</v>
      </c>
      <c r="AX1381" s="2">
        <v>0</v>
      </c>
      <c r="AY1381" s="2">
        <v>753</v>
      </c>
      <c r="AZ1381" s="2">
        <v>-753</v>
      </c>
      <c r="BD1381" s="2">
        <v>0</v>
      </c>
      <c r="BE1381" s="2">
        <v>342</v>
      </c>
      <c r="BF1381" s="2">
        <v>-342</v>
      </c>
    </row>
    <row r="1382" spans="1:58" x14ac:dyDescent="0.25">
      <c r="A1382" s="7">
        <v>0.95833333333333304</v>
      </c>
      <c r="B1382" s="1">
        <v>0</v>
      </c>
      <c r="C1382" s="2">
        <v>513</v>
      </c>
      <c r="D1382" s="2">
        <v>-513</v>
      </c>
      <c r="H1382" s="1">
        <v>0</v>
      </c>
      <c r="I1382" s="2">
        <v>238</v>
      </c>
      <c r="J1382" s="2">
        <v>-238</v>
      </c>
      <c r="N1382" s="1">
        <v>0</v>
      </c>
      <c r="O1382" s="2">
        <v>651</v>
      </c>
      <c r="P1382" s="2">
        <v>-651</v>
      </c>
      <c r="T1382" s="1">
        <v>0</v>
      </c>
      <c r="U1382" s="2">
        <v>552</v>
      </c>
      <c r="V1382" s="2">
        <v>-552</v>
      </c>
      <c r="Z1382" s="2">
        <v>0</v>
      </c>
      <c r="AA1382" s="2">
        <v>919</v>
      </c>
      <c r="AB1382" s="2">
        <v>-919</v>
      </c>
      <c r="AF1382" s="2">
        <v>0</v>
      </c>
      <c r="AG1382" s="2">
        <v>758</v>
      </c>
      <c r="AH1382" s="2">
        <v>-758</v>
      </c>
      <c r="AL1382" s="2">
        <v>0</v>
      </c>
      <c r="AM1382" s="2">
        <v>51</v>
      </c>
      <c r="AN1382" s="2">
        <v>-51</v>
      </c>
      <c r="AR1382" s="2">
        <v>0</v>
      </c>
      <c r="AS1382" s="2">
        <v>208</v>
      </c>
      <c r="AT1382" s="2">
        <v>-208</v>
      </c>
      <c r="AX1382" s="2">
        <v>0</v>
      </c>
      <c r="AY1382" s="2">
        <v>753</v>
      </c>
      <c r="AZ1382" s="2">
        <v>-753</v>
      </c>
      <c r="BD1382" s="2">
        <v>0</v>
      </c>
      <c r="BE1382" s="2">
        <v>342</v>
      </c>
      <c r="BF1382" s="2">
        <v>-342</v>
      </c>
    </row>
    <row r="1383" spans="1:58" x14ac:dyDescent="0.25">
      <c r="A1383" s="7">
        <v>0.95902777777777803</v>
      </c>
      <c r="B1383" s="1">
        <v>0</v>
      </c>
      <c r="C1383" s="2">
        <v>435</v>
      </c>
      <c r="D1383" s="2">
        <v>-435</v>
      </c>
      <c r="H1383" s="1">
        <v>0</v>
      </c>
      <c r="I1383" s="2">
        <v>238</v>
      </c>
      <c r="J1383" s="2">
        <v>-238</v>
      </c>
      <c r="N1383" s="1">
        <v>0</v>
      </c>
      <c r="O1383" s="2">
        <v>651</v>
      </c>
      <c r="P1383" s="2">
        <v>-651</v>
      </c>
      <c r="T1383" s="1">
        <v>0</v>
      </c>
      <c r="U1383" s="2">
        <v>552</v>
      </c>
      <c r="V1383" s="2">
        <v>-552</v>
      </c>
      <c r="Z1383" s="2">
        <v>0</v>
      </c>
      <c r="AA1383" s="2">
        <v>919</v>
      </c>
      <c r="AB1383" s="2">
        <v>-919</v>
      </c>
      <c r="AF1383" s="2">
        <v>0</v>
      </c>
      <c r="AG1383" s="2">
        <v>871</v>
      </c>
      <c r="AH1383" s="2">
        <v>-871</v>
      </c>
      <c r="AL1383" s="2">
        <v>0</v>
      </c>
      <c r="AM1383" s="2">
        <v>51</v>
      </c>
      <c r="AN1383" s="2">
        <v>-51</v>
      </c>
      <c r="AR1383" s="2">
        <v>0</v>
      </c>
      <c r="AS1383" s="2">
        <v>208</v>
      </c>
      <c r="AT1383" s="2">
        <v>-208</v>
      </c>
      <c r="AX1383" s="2">
        <v>0</v>
      </c>
      <c r="AY1383" s="2">
        <v>753</v>
      </c>
      <c r="AZ1383" s="2">
        <v>-753</v>
      </c>
      <c r="BD1383" s="2">
        <v>0</v>
      </c>
      <c r="BE1383" s="2">
        <v>342</v>
      </c>
      <c r="BF1383" s="2">
        <v>-342</v>
      </c>
    </row>
    <row r="1384" spans="1:58" x14ac:dyDescent="0.25">
      <c r="A1384" s="7">
        <v>0.95972222222222203</v>
      </c>
      <c r="B1384" s="1">
        <v>0</v>
      </c>
      <c r="C1384" s="2">
        <v>435</v>
      </c>
      <c r="D1384" s="2">
        <v>-435</v>
      </c>
      <c r="H1384" s="1">
        <v>0</v>
      </c>
      <c r="I1384" s="2">
        <v>238</v>
      </c>
      <c r="J1384" s="2">
        <v>-238</v>
      </c>
      <c r="N1384" s="1">
        <v>0</v>
      </c>
      <c r="O1384" s="2">
        <v>651</v>
      </c>
      <c r="P1384" s="2">
        <v>-651</v>
      </c>
      <c r="T1384" s="1">
        <v>0</v>
      </c>
      <c r="U1384" s="2">
        <v>552</v>
      </c>
      <c r="V1384" s="2">
        <v>-552</v>
      </c>
      <c r="Z1384" s="2">
        <v>0</v>
      </c>
      <c r="AA1384" s="2">
        <v>919</v>
      </c>
      <c r="AB1384" s="2">
        <v>-919</v>
      </c>
      <c r="AF1384" s="2">
        <v>0</v>
      </c>
      <c r="AG1384" s="2">
        <v>871</v>
      </c>
      <c r="AH1384" s="2">
        <v>-871</v>
      </c>
      <c r="AL1384" s="2">
        <v>0</v>
      </c>
      <c r="AM1384" s="2">
        <v>51</v>
      </c>
      <c r="AN1384" s="2">
        <v>-51</v>
      </c>
      <c r="AR1384" s="2">
        <v>0</v>
      </c>
      <c r="AS1384" s="2">
        <v>208</v>
      </c>
      <c r="AT1384" s="2">
        <v>-208</v>
      </c>
      <c r="AX1384" s="2">
        <v>0</v>
      </c>
      <c r="AY1384" s="2">
        <v>753</v>
      </c>
      <c r="AZ1384" s="2">
        <v>-753</v>
      </c>
      <c r="BD1384" s="2">
        <v>0</v>
      </c>
      <c r="BE1384" s="2">
        <v>342</v>
      </c>
      <c r="BF1384" s="2">
        <v>-342</v>
      </c>
    </row>
    <row r="1385" spans="1:58" x14ac:dyDescent="0.25">
      <c r="A1385" s="7">
        <v>0.96041666666666703</v>
      </c>
      <c r="B1385" s="1">
        <v>0</v>
      </c>
      <c r="C1385" s="2">
        <v>435</v>
      </c>
      <c r="D1385" s="2">
        <v>-435</v>
      </c>
      <c r="H1385" s="1">
        <v>0</v>
      </c>
      <c r="I1385" s="2">
        <v>31</v>
      </c>
      <c r="J1385" s="2">
        <v>-31</v>
      </c>
      <c r="N1385" s="1">
        <v>0</v>
      </c>
      <c r="O1385" s="2">
        <v>591</v>
      </c>
      <c r="P1385" s="2">
        <v>-591</v>
      </c>
      <c r="T1385" s="1">
        <v>0</v>
      </c>
      <c r="U1385" s="2">
        <v>552</v>
      </c>
      <c r="V1385" s="2">
        <v>-552</v>
      </c>
      <c r="Z1385" s="2">
        <v>0</v>
      </c>
      <c r="AA1385" s="2">
        <v>919</v>
      </c>
      <c r="AB1385" s="2">
        <v>-919</v>
      </c>
      <c r="AF1385" s="2">
        <v>0</v>
      </c>
      <c r="AG1385" s="2">
        <v>871</v>
      </c>
      <c r="AH1385" s="2">
        <v>-871</v>
      </c>
      <c r="AL1385" s="2">
        <v>0</v>
      </c>
      <c r="AM1385" s="2">
        <v>51</v>
      </c>
      <c r="AN1385" s="2">
        <v>-51</v>
      </c>
      <c r="AR1385" s="2">
        <v>0</v>
      </c>
      <c r="AS1385" s="2">
        <v>208</v>
      </c>
      <c r="AT1385" s="2">
        <v>-208</v>
      </c>
      <c r="AX1385" s="2">
        <v>0</v>
      </c>
      <c r="AY1385" s="2">
        <v>753</v>
      </c>
      <c r="AZ1385" s="2">
        <v>-753</v>
      </c>
      <c r="BD1385" s="2">
        <v>0</v>
      </c>
      <c r="BE1385" s="2">
        <v>342</v>
      </c>
      <c r="BF1385" s="2">
        <v>-342</v>
      </c>
    </row>
    <row r="1386" spans="1:58" x14ac:dyDescent="0.25">
      <c r="A1386" s="7">
        <v>0.96111111111111103</v>
      </c>
      <c r="B1386" s="1">
        <v>0</v>
      </c>
      <c r="C1386" s="2">
        <v>435</v>
      </c>
      <c r="D1386" s="2">
        <v>-435</v>
      </c>
      <c r="H1386" s="1">
        <v>0</v>
      </c>
      <c r="I1386" s="2">
        <v>31</v>
      </c>
      <c r="J1386" s="2">
        <v>-31</v>
      </c>
      <c r="N1386" s="1">
        <v>0</v>
      </c>
      <c r="O1386" s="2">
        <v>591</v>
      </c>
      <c r="P1386" s="2">
        <v>-591</v>
      </c>
      <c r="T1386" s="1">
        <v>0</v>
      </c>
      <c r="U1386" s="2">
        <v>552</v>
      </c>
      <c r="V1386" s="2">
        <v>-552</v>
      </c>
      <c r="Z1386" s="2">
        <v>0</v>
      </c>
      <c r="AA1386" s="2">
        <v>559</v>
      </c>
      <c r="AB1386" s="2">
        <v>-559</v>
      </c>
      <c r="AF1386" s="2">
        <v>0</v>
      </c>
      <c r="AG1386" s="2">
        <v>811</v>
      </c>
      <c r="AH1386" s="2">
        <v>-811</v>
      </c>
      <c r="AL1386" s="2">
        <v>0</v>
      </c>
      <c r="AM1386" s="2">
        <v>51</v>
      </c>
      <c r="AN1386" s="2">
        <v>-51</v>
      </c>
      <c r="AR1386" s="2">
        <v>0</v>
      </c>
      <c r="AS1386" s="2">
        <v>208</v>
      </c>
      <c r="AT1386" s="2">
        <v>-208</v>
      </c>
      <c r="AX1386" s="2">
        <v>0</v>
      </c>
      <c r="AY1386" s="2">
        <v>813</v>
      </c>
      <c r="AZ1386" s="2">
        <v>-813</v>
      </c>
      <c r="BD1386" s="2">
        <v>0</v>
      </c>
      <c r="BE1386" s="2">
        <v>402</v>
      </c>
      <c r="BF1386" s="2">
        <v>-402</v>
      </c>
    </row>
    <row r="1387" spans="1:58" x14ac:dyDescent="0.25">
      <c r="A1387" s="7">
        <v>0.96180555555555602</v>
      </c>
      <c r="B1387" s="1">
        <v>0</v>
      </c>
      <c r="C1387" s="2">
        <v>580</v>
      </c>
      <c r="D1387" s="2">
        <v>-580</v>
      </c>
      <c r="H1387" s="1">
        <v>0</v>
      </c>
      <c r="I1387" s="2">
        <v>31</v>
      </c>
      <c r="J1387" s="2">
        <v>-31</v>
      </c>
      <c r="N1387" s="1">
        <v>0</v>
      </c>
      <c r="O1387" s="2">
        <v>591</v>
      </c>
      <c r="P1387" s="2">
        <v>-591</v>
      </c>
      <c r="T1387" s="1">
        <v>0</v>
      </c>
      <c r="U1387" s="2">
        <v>552</v>
      </c>
      <c r="V1387" s="2">
        <v>-552</v>
      </c>
      <c r="Z1387" s="2">
        <v>0</v>
      </c>
      <c r="AA1387" s="2">
        <v>559</v>
      </c>
      <c r="AB1387" s="2">
        <v>-559</v>
      </c>
      <c r="AF1387" s="2">
        <v>0</v>
      </c>
      <c r="AG1387" s="2">
        <v>811</v>
      </c>
      <c r="AH1387" s="2">
        <v>-811</v>
      </c>
      <c r="AL1387" s="2">
        <v>0</v>
      </c>
      <c r="AM1387" s="2">
        <v>51</v>
      </c>
      <c r="AN1387" s="2">
        <v>-51</v>
      </c>
      <c r="AR1387" s="2">
        <v>0</v>
      </c>
      <c r="AS1387" s="2">
        <v>208</v>
      </c>
      <c r="AT1387" s="2">
        <v>-208</v>
      </c>
      <c r="AX1387" s="2">
        <v>0</v>
      </c>
      <c r="AY1387" s="2">
        <v>813</v>
      </c>
      <c r="AZ1387" s="2">
        <v>-813</v>
      </c>
      <c r="BD1387" s="2">
        <v>0</v>
      </c>
      <c r="BE1387" s="2">
        <v>702</v>
      </c>
      <c r="BF1387" s="2">
        <v>-702</v>
      </c>
    </row>
    <row r="1388" spans="1:58" x14ac:dyDescent="0.25">
      <c r="A1388" s="7">
        <v>0.96250000000000002</v>
      </c>
      <c r="B1388" s="1">
        <v>0</v>
      </c>
      <c r="C1388" s="2">
        <v>580</v>
      </c>
      <c r="D1388" s="2">
        <v>-580</v>
      </c>
      <c r="H1388" s="1">
        <v>0</v>
      </c>
      <c r="I1388" s="2">
        <v>31</v>
      </c>
      <c r="J1388" s="2">
        <v>-31</v>
      </c>
      <c r="N1388" s="1">
        <v>0</v>
      </c>
      <c r="O1388" s="2">
        <v>591</v>
      </c>
      <c r="P1388" s="2">
        <v>-591</v>
      </c>
      <c r="T1388" s="1">
        <v>0</v>
      </c>
      <c r="U1388" s="2">
        <v>552</v>
      </c>
      <c r="V1388" s="2">
        <v>-552</v>
      </c>
      <c r="Z1388" s="2">
        <v>0</v>
      </c>
      <c r="AA1388" s="2">
        <v>369</v>
      </c>
      <c r="AB1388" s="2">
        <v>-369</v>
      </c>
      <c r="AF1388" s="2">
        <v>0</v>
      </c>
      <c r="AG1388" s="2">
        <v>811</v>
      </c>
      <c r="AH1388" s="2">
        <v>-811</v>
      </c>
      <c r="AL1388" s="2">
        <v>0</v>
      </c>
      <c r="AM1388" s="2">
        <v>51</v>
      </c>
      <c r="AN1388" s="2">
        <v>-51</v>
      </c>
      <c r="AR1388" s="2">
        <v>0</v>
      </c>
      <c r="AS1388" s="2">
        <v>208</v>
      </c>
      <c r="AT1388" s="2">
        <v>-208</v>
      </c>
      <c r="AX1388" s="2">
        <v>0</v>
      </c>
      <c r="AY1388" s="2">
        <v>313</v>
      </c>
      <c r="AZ1388" s="2">
        <v>-313</v>
      </c>
      <c r="BD1388" s="2">
        <v>0</v>
      </c>
      <c r="BE1388" s="2">
        <v>642</v>
      </c>
      <c r="BF1388" s="2">
        <v>-642</v>
      </c>
    </row>
    <row r="1389" spans="1:58" x14ac:dyDescent="0.25">
      <c r="A1389" s="7">
        <v>0.96319444444444402</v>
      </c>
      <c r="B1389" s="1">
        <v>0</v>
      </c>
      <c r="C1389" s="2">
        <v>495</v>
      </c>
      <c r="D1389" s="2">
        <v>-495</v>
      </c>
      <c r="H1389" s="1">
        <v>0</v>
      </c>
      <c r="I1389" s="2">
        <v>193</v>
      </c>
      <c r="J1389" s="2">
        <v>-193</v>
      </c>
      <c r="N1389" s="1">
        <v>0</v>
      </c>
      <c r="O1389" s="2">
        <v>531</v>
      </c>
      <c r="P1389" s="2">
        <v>-531</v>
      </c>
      <c r="T1389" s="1">
        <v>0</v>
      </c>
      <c r="U1389" s="2">
        <v>2873</v>
      </c>
      <c r="V1389" s="2">
        <v>-2873</v>
      </c>
      <c r="Z1389" s="2">
        <v>0</v>
      </c>
      <c r="AA1389" s="2">
        <v>429</v>
      </c>
      <c r="AB1389" s="2">
        <v>-429</v>
      </c>
      <c r="AF1389" s="2">
        <v>0</v>
      </c>
      <c r="AG1389" s="2">
        <v>929</v>
      </c>
      <c r="AH1389" s="2">
        <v>-929</v>
      </c>
      <c r="AL1389" s="2">
        <v>0</v>
      </c>
      <c r="AM1389" s="2">
        <v>51</v>
      </c>
      <c r="AN1389" s="2">
        <v>-51</v>
      </c>
      <c r="AR1389" s="2">
        <v>0</v>
      </c>
      <c r="AS1389" s="2">
        <v>208</v>
      </c>
      <c r="AT1389" s="2">
        <v>-208</v>
      </c>
      <c r="AX1389" s="2">
        <v>0</v>
      </c>
      <c r="AY1389" s="2">
        <v>324</v>
      </c>
      <c r="AZ1389" s="2">
        <v>-324</v>
      </c>
      <c r="BD1389" s="2">
        <v>0</v>
      </c>
      <c r="BE1389" s="2">
        <v>702</v>
      </c>
      <c r="BF1389" s="2">
        <v>-702</v>
      </c>
    </row>
    <row r="1390" spans="1:58" x14ac:dyDescent="0.25">
      <c r="A1390" s="7">
        <v>0.96388888888888902</v>
      </c>
      <c r="B1390" s="1">
        <v>0</v>
      </c>
      <c r="C1390" s="2">
        <v>495</v>
      </c>
      <c r="D1390" s="2">
        <v>-495</v>
      </c>
      <c r="H1390" s="1">
        <v>0</v>
      </c>
      <c r="I1390" s="2">
        <v>193</v>
      </c>
      <c r="J1390" s="2">
        <v>-193</v>
      </c>
      <c r="N1390" s="1">
        <v>0</v>
      </c>
      <c r="O1390" s="2">
        <v>531</v>
      </c>
      <c r="P1390" s="2">
        <v>-531</v>
      </c>
      <c r="T1390" s="1">
        <v>0</v>
      </c>
      <c r="U1390" s="2">
        <v>2833</v>
      </c>
      <c r="V1390" s="2">
        <v>-2833</v>
      </c>
      <c r="Z1390" s="2">
        <v>0</v>
      </c>
      <c r="AA1390" s="2">
        <v>369</v>
      </c>
      <c r="AB1390" s="2">
        <v>-369</v>
      </c>
      <c r="AF1390" s="2">
        <v>0</v>
      </c>
      <c r="AG1390" s="2">
        <v>929</v>
      </c>
      <c r="AH1390" s="2">
        <v>-929</v>
      </c>
      <c r="AL1390" s="2">
        <v>0</v>
      </c>
      <c r="AM1390" s="2">
        <v>51</v>
      </c>
      <c r="AN1390" s="2">
        <v>-51</v>
      </c>
      <c r="AR1390" s="2">
        <v>0</v>
      </c>
      <c r="AS1390" s="2">
        <v>208</v>
      </c>
      <c r="AT1390" s="2">
        <v>-208</v>
      </c>
      <c r="AX1390" s="2">
        <v>0</v>
      </c>
      <c r="AY1390" s="2">
        <v>268</v>
      </c>
      <c r="AZ1390" s="2">
        <v>-268</v>
      </c>
      <c r="BD1390" s="2">
        <v>0</v>
      </c>
      <c r="BE1390" s="2">
        <v>642</v>
      </c>
      <c r="BF1390" s="2">
        <v>-642</v>
      </c>
    </row>
    <row r="1391" spans="1:58" x14ac:dyDescent="0.25">
      <c r="A1391" s="7">
        <v>0.96458333333333302</v>
      </c>
      <c r="B1391" s="1">
        <v>0</v>
      </c>
      <c r="C1391" s="2">
        <v>495</v>
      </c>
      <c r="D1391" s="2">
        <v>-495</v>
      </c>
      <c r="H1391" s="1">
        <v>0</v>
      </c>
      <c r="I1391" s="2">
        <v>193</v>
      </c>
      <c r="J1391" s="2">
        <v>-193</v>
      </c>
      <c r="N1391" s="1">
        <v>0</v>
      </c>
      <c r="O1391" s="2">
        <v>603</v>
      </c>
      <c r="P1391" s="2">
        <v>-603</v>
      </c>
      <c r="T1391" s="1">
        <v>0</v>
      </c>
      <c r="U1391" s="2">
        <v>2853</v>
      </c>
      <c r="V1391" s="2">
        <v>-2853</v>
      </c>
      <c r="Z1391" s="2">
        <v>0</v>
      </c>
      <c r="AA1391" s="2">
        <v>369</v>
      </c>
      <c r="AB1391" s="2">
        <v>-369</v>
      </c>
      <c r="AF1391" s="2">
        <v>0</v>
      </c>
      <c r="AG1391" s="2">
        <v>929</v>
      </c>
      <c r="AH1391" s="2">
        <v>-929</v>
      </c>
      <c r="AL1391" s="2">
        <v>0</v>
      </c>
      <c r="AM1391" s="2">
        <v>51</v>
      </c>
      <c r="AN1391" s="2">
        <v>-51</v>
      </c>
      <c r="AR1391" s="2">
        <v>0</v>
      </c>
      <c r="AS1391" s="2">
        <v>208</v>
      </c>
      <c r="AT1391" s="2">
        <v>-208</v>
      </c>
      <c r="AX1391" s="2">
        <v>0</v>
      </c>
      <c r="AY1391" s="2">
        <v>268</v>
      </c>
      <c r="AZ1391" s="2">
        <v>-268</v>
      </c>
      <c r="BD1391" s="2">
        <v>0</v>
      </c>
      <c r="BE1391" s="2">
        <v>642</v>
      </c>
      <c r="BF1391" s="2">
        <v>-642</v>
      </c>
    </row>
    <row r="1392" spans="1:58" x14ac:dyDescent="0.25">
      <c r="A1392" s="7">
        <v>0.96527777777777801</v>
      </c>
      <c r="B1392" s="1">
        <v>0</v>
      </c>
      <c r="C1392" s="2">
        <v>495</v>
      </c>
      <c r="D1392" s="2">
        <v>-495</v>
      </c>
      <c r="H1392" s="1">
        <v>0</v>
      </c>
      <c r="I1392" s="2">
        <v>193</v>
      </c>
      <c r="J1392" s="2">
        <v>-193</v>
      </c>
      <c r="N1392" s="1">
        <v>0</v>
      </c>
      <c r="O1392" s="2">
        <v>531</v>
      </c>
      <c r="P1392" s="2">
        <v>-531</v>
      </c>
      <c r="T1392" s="1">
        <v>0</v>
      </c>
      <c r="U1392" s="2">
        <v>532</v>
      </c>
      <c r="V1392" s="2">
        <v>-532</v>
      </c>
      <c r="Z1392" s="2">
        <v>0</v>
      </c>
      <c r="AA1392" s="2">
        <v>380</v>
      </c>
      <c r="AB1392" s="2">
        <v>-380</v>
      </c>
      <c r="AF1392" s="2">
        <v>0</v>
      </c>
      <c r="AG1392" s="2">
        <v>929</v>
      </c>
      <c r="AH1392" s="2">
        <v>-929</v>
      </c>
      <c r="AL1392" s="2">
        <v>0</v>
      </c>
      <c r="AM1392" s="2">
        <v>51</v>
      </c>
      <c r="AN1392" s="2">
        <v>-51</v>
      </c>
      <c r="AR1392" s="2">
        <v>0</v>
      </c>
      <c r="AS1392" s="2">
        <v>208</v>
      </c>
      <c r="AT1392" s="2">
        <v>-208</v>
      </c>
      <c r="AX1392" s="2">
        <v>0</v>
      </c>
      <c r="AY1392" s="2">
        <v>268</v>
      </c>
      <c r="AZ1392" s="2">
        <v>-268</v>
      </c>
      <c r="BD1392" s="2">
        <v>0</v>
      </c>
      <c r="BE1392" s="2">
        <v>642</v>
      </c>
      <c r="BF1392" s="2">
        <v>-642</v>
      </c>
    </row>
    <row r="1393" spans="1:58" x14ac:dyDescent="0.25">
      <c r="A1393" s="7">
        <v>0.96597222222222201</v>
      </c>
      <c r="B1393" s="1">
        <v>0</v>
      </c>
      <c r="C1393" s="2">
        <v>495</v>
      </c>
      <c r="D1393" s="2">
        <v>-495</v>
      </c>
      <c r="H1393" s="1">
        <v>0</v>
      </c>
      <c r="I1393" s="2">
        <v>193</v>
      </c>
      <c r="J1393" s="2">
        <v>-193</v>
      </c>
      <c r="N1393" s="1">
        <v>0</v>
      </c>
      <c r="O1393" s="2">
        <v>543</v>
      </c>
      <c r="P1393" s="2">
        <v>-543</v>
      </c>
      <c r="T1393" s="1">
        <v>0</v>
      </c>
      <c r="U1393" s="2">
        <v>472</v>
      </c>
      <c r="V1393" s="2">
        <v>-472</v>
      </c>
      <c r="Z1393" s="2">
        <v>0</v>
      </c>
      <c r="AA1393" s="2">
        <v>380</v>
      </c>
      <c r="AB1393" s="2">
        <v>-380</v>
      </c>
      <c r="AF1393" s="2">
        <v>0</v>
      </c>
      <c r="AG1393" s="2">
        <v>929</v>
      </c>
      <c r="AH1393" s="2">
        <v>-929</v>
      </c>
      <c r="AL1393" s="2">
        <v>0</v>
      </c>
      <c r="AM1393" s="2">
        <v>51</v>
      </c>
      <c r="AN1393" s="2">
        <v>-51</v>
      </c>
      <c r="AR1393" s="2">
        <v>0</v>
      </c>
      <c r="AS1393" s="2">
        <v>28</v>
      </c>
      <c r="AT1393" s="2">
        <v>-28</v>
      </c>
      <c r="AX1393" s="2">
        <v>0</v>
      </c>
      <c r="AY1393" s="2">
        <v>268</v>
      </c>
      <c r="AZ1393" s="2">
        <v>-268</v>
      </c>
      <c r="BD1393" s="2">
        <v>0</v>
      </c>
      <c r="BE1393" s="2">
        <v>642</v>
      </c>
      <c r="BF1393" s="2">
        <v>-642</v>
      </c>
    </row>
    <row r="1394" spans="1:58" x14ac:dyDescent="0.25">
      <c r="A1394" s="7">
        <v>0.96666666666666701</v>
      </c>
      <c r="B1394" s="1">
        <v>0</v>
      </c>
      <c r="C1394" s="2">
        <v>495</v>
      </c>
      <c r="D1394" s="2">
        <v>-495</v>
      </c>
      <c r="H1394" s="1">
        <v>0</v>
      </c>
      <c r="I1394" s="2">
        <v>193</v>
      </c>
      <c r="J1394" s="2">
        <v>-193</v>
      </c>
      <c r="N1394" s="1">
        <v>0</v>
      </c>
      <c r="O1394" s="2">
        <v>766</v>
      </c>
      <c r="P1394" s="2">
        <v>-766</v>
      </c>
      <c r="T1394" s="1">
        <v>0</v>
      </c>
      <c r="U1394" s="2">
        <v>472</v>
      </c>
      <c r="V1394" s="2">
        <v>-472</v>
      </c>
      <c r="Z1394" s="2">
        <v>0</v>
      </c>
      <c r="AA1394" s="2">
        <v>380</v>
      </c>
      <c r="AB1394" s="2">
        <v>-380</v>
      </c>
      <c r="AF1394" s="2">
        <v>0</v>
      </c>
      <c r="AG1394" s="2">
        <v>1034</v>
      </c>
      <c r="AH1394" s="2">
        <v>-1034</v>
      </c>
      <c r="AL1394" s="2">
        <v>0</v>
      </c>
      <c r="AM1394" s="2">
        <v>51</v>
      </c>
      <c r="AN1394" s="2">
        <v>-51</v>
      </c>
      <c r="AR1394" s="2">
        <v>0</v>
      </c>
      <c r="AS1394" s="2">
        <v>187</v>
      </c>
      <c r="AT1394" s="2">
        <v>-187</v>
      </c>
      <c r="AX1394" s="2">
        <v>0</v>
      </c>
      <c r="AY1394" s="2">
        <v>268</v>
      </c>
      <c r="AZ1394" s="2">
        <v>-268</v>
      </c>
      <c r="BD1394" s="2">
        <v>0</v>
      </c>
      <c r="BE1394" s="2">
        <v>342</v>
      </c>
      <c r="BF1394" s="2">
        <v>-342</v>
      </c>
    </row>
    <row r="1395" spans="1:58" x14ac:dyDescent="0.25">
      <c r="A1395" s="7">
        <v>0.96736111111111101</v>
      </c>
      <c r="B1395" s="1">
        <v>0</v>
      </c>
      <c r="C1395" s="2">
        <v>495</v>
      </c>
      <c r="D1395" s="2">
        <v>-495</v>
      </c>
      <c r="H1395" s="1">
        <v>0</v>
      </c>
      <c r="I1395" s="2">
        <v>193</v>
      </c>
      <c r="J1395" s="2">
        <v>-193</v>
      </c>
      <c r="N1395" s="1">
        <v>0</v>
      </c>
      <c r="O1395" s="2">
        <v>766</v>
      </c>
      <c r="P1395" s="2">
        <v>-766</v>
      </c>
      <c r="T1395" s="1">
        <v>0</v>
      </c>
      <c r="U1395" s="2">
        <v>472</v>
      </c>
      <c r="V1395" s="2">
        <v>-472</v>
      </c>
      <c r="Z1395" s="2">
        <v>0</v>
      </c>
      <c r="AA1395" s="2">
        <v>380</v>
      </c>
      <c r="AB1395" s="2">
        <v>-380</v>
      </c>
      <c r="AF1395" s="2">
        <v>0</v>
      </c>
      <c r="AG1395" s="2">
        <v>1102</v>
      </c>
      <c r="AH1395" s="2">
        <v>-1102</v>
      </c>
      <c r="AL1395" s="2">
        <v>0</v>
      </c>
      <c r="AM1395" s="2">
        <v>51</v>
      </c>
      <c r="AN1395" s="2">
        <v>-51</v>
      </c>
      <c r="AR1395" s="2">
        <v>0</v>
      </c>
      <c r="AS1395" s="2">
        <v>187</v>
      </c>
      <c r="AT1395" s="2">
        <v>-187</v>
      </c>
      <c r="AX1395" s="2">
        <v>0</v>
      </c>
      <c r="AY1395" s="2">
        <v>268</v>
      </c>
      <c r="AZ1395" s="2">
        <v>-268</v>
      </c>
      <c r="BD1395" s="2">
        <v>0</v>
      </c>
      <c r="BE1395" s="2">
        <v>342</v>
      </c>
      <c r="BF1395" s="2">
        <v>-342</v>
      </c>
    </row>
    <row r="1396" spans="1:58" x14ac:dyDescent="0.25">
      <c r="A1396" s="7">
        <v>0.968055555555556</v>
      </c>
      <c r="B1396" s="1">
        <v>0</v>
      </c>
      <c r="C1396" s="2">
        <v>495</v>
      </c>
      <c r="D1396" s="2">
        <v>-495</v>
      </c>
      <c r="H1396" s="1">
        <v>0</v>
      </c>
      <c r="I1396" s="2">
        <v>193</v>
      </c>
      <c r="J1396" s="2">
        <v>-193</v>
      </c>
      <c r="N1396" s="1">
        <v>0</v>
      </c>
      <c r="O1396" s="2">
        <v>766</v>
      </c>
      <c r="P1396" s="2">
        <v>-766</v>
      </c>
      <c r="T1396" s="1">
        <v>0</v>
      </c>
      <c r="U1396" s="2">
        <v>472</v>
      </c>
      <c r="V1396" s="2">
        <v>-472</v>
      </c>
      <c r="Z1396" s="2">
        <v>0</v>
      </c>
      <c r="AA1396" s="2">
        <v>380</v>
      </c>
      <c r="AB1396" s="2">
        <v>-380</v>
      </c>
      <c r="AF1396" s="2">
        <v>0</v>
      </c>
      <c r="AG1396" s="2">
        <v>1002</v>
      </c>
      <c r="AH1396" s="2">
        <v>-1002</v>
      </c>
      <c r="AL1396" s="2">
        <v>0</v>
      </c>
      <c r="AM1396" s="2">
        <v>51</v>
      </c>
      <c r="AN1396" s="2">
        <v>-51</v>
      </c>
      <c r="AR1396" s="2">
        <v>0</v>
      </c>
      <c r="AS1396" s="2">
        <v>187</v>
      </c>
      <c r="AT1396" s="2">
        <v>-187</v>
      </c>
      <c r="AX1396" s="2">
        <v>0</v>
      </c>
      <c r="AY1396" s="2">
        <v>268</v>
      </c>
      <c r="AZ1396" s="2">
        <v>-268</v>
      </c>
      <c r="BD1396" s="2">
        <v>0</v>
      </c>
      <c r="BE1396" s="2">
        <v>342</v>
      </c>
      <c r="BF1396" s="2">
        <v>-342</v>
      </c>
    </row>
    <row r="1397" spans="1:58" x14ac:dyDescent="0.25">
      <c r="A1397" s="7">
        <v>0.96875</v>
      </c>
      <c r="B1397" s="1">
        <v>0</v>
      </c>
      <c r="C1397" s="2">
        <v>495</v>
      </c>
      <c r="D1397" s="2">
        <v>-495</v>
      </c>
      <c r="H1397" s="1">
        <v>0</v>
      </c>
      <c r="I1397" s="2">
        <v>193</v>
      </c>
      <c r="J1397" s="2">
        <v>-193</v>
      </c>
      <c r="N1397" s="1">
        <v>0</v>
      </c>
      <c r="O1397" s="2">
        <v>766</v>
      </c>
      <c r="P1397" s="2">
        <v>-766</v>
      </c>
      <c r="T1397" s="1">
        <v>0</v>
      </c>
      <c r="U1397" s="2">
        <v>472</v>
      </c>
      <c r="V1397" s="2">
        <v>-472</v>
      </c>
      <c r="Z1397" s="2">
        <v>0</v>
      </c>
      <c r="AA1397" s="2">
        <v>380</v>
      </c>
      <c r="AB1397" s="2">
        <v>-380</v>
      </c>
      <c r="AF1397" s="2">
        <v>0</v>
      </c>
      <c r="AG1397" s="2">
        <v>1042</v>
      </c>
      <c r="AH1397" s="2">
        <v>-1042</v>
      </c>
      <c r="AL1397" s="2">
        <v>0</v>
      </c>
      <c r="AM1397" s="2">
        <v>51</v>
      </c>
      <c r="AN1397" s="2">
        <v>-51</v>
      </c>
      <c r="AR1397" s="2">
        <v>0</v>
      </c>
      <c r="AS1397" s="2">
        <v>187</v>
      </c>
      <c r="AT1397" s="2">
        <v>-187</v>
      </c>
      <c r="AX1397" s="2">
        <v>0</v>
      </c>
      <c r="AY1397" s="2">
        <v>268</v>
      </c>
      <c r="AZ1397" s="2">
        <v>-268</v>
      </c>
      <c r="BD1397" s="2">
        <v>0</v>
      </c>
      <c r="BE1397" s="2">
        <v>342</v>
      </c>
      <c r="BF1397" s="2">
        <v>-342</v>
      </c>
    </row>
    <row r="1398" spans="1:58" x14ac:dyDescent="0.25">
      <c r="A1398" s="7">
        <v>0.969444444444444</v>
      </c>
      <c r="B1398" s="1">
        <v>0</v>
      </c>
      <c r="C1398" s="2">
        <v>445</v>
      </c>
      <c r="D1398" s="2">
        <v>-445</v>
      </c>
      <c r="H1398" s="1">
        <v>0</v>
      </c>
      <c r="I1398" s="2">
        <v>193</v>
      </c>
      <c r="J1398" s="2">
        <v>-193</v>
      </c>
      <c r="N1398" s="1">
        <v>0</v>
      </c>
      <c r="O1398" s="2">
        <v>766</v>
      </c>
      <c r="P1398" s="2">
        <v>-766</v>
      </c>
      <c r="T1398" s="1">
        <v>0</v>
      </c>
      <c r="U1398" s="2">
        <v>472</v>
      </c>
      <c r="V1398" s="2">
        <v>-472</v>
      </c>
      <c r="Z1398" s="2">
        <v>0</v>
      </c>
      <c r="AA1398" s="2">
        <v>440</v>
      </c>
      <c r="AB1398" s="2">
        <v>-440</v>
      </c>
      <c r="AF1398" s="2">
        <v>0</v>
      </c>
      <c r="AG1398" s="2">
        <v>1042</v>
      </c>
      <c r="AH1398" s="2">
        <v>-1042</v>
      </c>
      <c r="AL1398" s="2">
        <v>0</v>
      </c>
      <c r="AM1398" s="2">
        <v>51</v>
      </c>
      <c r="AN1398" s="2">
        <v>-51</v>
      </c>
      <c r="AR1398" s="2">
        <v>0</v>
      </c>
      <c r="AS1398" s="2">
        <v>187</v>
      </c>
      <c r="AT1398" s="2">
        <v>-187</v>
      </c>
      <c r="AX1398" s="2">
        <v>0</v>
      </c>
      <c r="AY1398" s="2">
        <v>268</v>
      </c>
      <c r="AZ1398" s="2">
        <v>-268</v>
      </c>
      <c r="BD1398" s="2">
        <v>0</v>
      </c>
      <c r="BE1398" s="2">
        <v>342</v>
      </c>
      <c r="BF1398" s="2">
        <v>-342</v>
      </c>
    </row>
    <row r="1399" spans="1:58" x14ac:dyDescent="0.25">
      <c r="A1399" s="7">
        <v>0.97013888888888899</v>
      </c>
      <c r="B1399" s="1">
        <v>0</v>
      </c>
      <c r="C1399" s="2">
        <v>445</v>
      </c>
      <c r="D1399" s="2">
        <v>-445</v>
      </c>
      <c r="H1399" s="1">
        <v>0</v>
      </c>
      <c r="I1399" s="2">
        <v>193</v>
      </c>
      <c r="J1399" s="2">
        <v>-193</v>
      </c>
      <c r="N1399" s="1">
        <v>0</v>
      </c>
      <c r="O1399" s="2">
        <v>766</v>
      </c>
      <c r="P1399" s="2">
        <v>-766</v>
      </c>
      <c r="T1399" s="1">
        <v>0</v>
      </c>
      <c r="U1399" s="2">
        <v>472</v>
      </c>
      <c r="V1399" s="2">
        <v>-472</v>
      </c>
      <c r="Z1399" s="2">
        <v>0</v>
      </c>
      <c r="AA1399" s="2">
        <v>440</v>
      </c>
      <c r="AB1399" s="2">
        <v>-440</v>
      </c>
      <c r="AF1399" s="2">
        <v>0</v>
      </c>
      <c r="AG1399" s="2">
        <v>1042</v>
      </c>
      <c r="AH1399" s="2">
        <v>-1042</v>
      </c>
      <c r="AL1399" s="2">
        <v>0</v>
      </c>
      <c r="AM1399" s="2">
        <v>51</v>
      </c>
      <c r="AN1399" s="2">
        <v>-51</v>
      </c>
      <c r="AR1399" s="2">
        <v>0</v>
      </c>
      <c r="AS1399" s="2">
        <v>187</v>
      </c>
      <c r="AT1399" s="2">
        <v>-187</v>
      </c>
      <c r="AX1399" s="2">
        <v>0</v>
      </c>
      <c r="AY1399" s="2">
        <v>268</v>
      </c>
      <c r="AZ1399" s="2">
        <v>-268</v>
      </c>
      <c r="BD1399" s="2">
        <v>0</v>
      </c>
      <c r="BE1399" s="2">
        <v>342</v>
      </c>
      <c r="BF1399" s="2">
        <v>-342</v>
      </c>
    </row>
    <row r="1400" spans="1:58" x14ac:dyDescent="0.25">
      <c r="A1400" s="7">
        <v>0.97083333333333299</v>
      </c>
      <c r="B1400" s="1">
        <v>0</v>
      </c>
      <c r="C1400" s="2">
        <v>445</v>
      </c>
      <c r="D1400" s="2">
        <v>-445</v>
      </c>
      <c r="H1400" s="1">
        <v>0</v>
      </c>
      <c r="I1400" s="2">
        <v>193</v>
      </c>
      <c r="J1400" s="2">
        <v>-193</v>
      </c>
      <c r="N1400" s="1">
        <v>0</v>
      </c>
      <c r="O1400" s="2">
        <v>754</v>
      </c>
      <c r="P1400" s="2">
        <v>-754</v>
      </c>
      <c r="T1400" s="1">
        <v>0</v>
      </c>
      <c r="U1400" s="2">
        <v>597</v>
      </c>
      <c r="V1400" s="2">
        <v>-597</v>
      </c>
      <c r="Z1400" s="2">
        <v>0</v>
      </c>
      <c r="AA1400" s="2">
        <v>440</v>
      </c>
      <c r="AB1400" s="2">
        <v>-440</v>
      </c>
      <c r="AF1400" s="2">
        <v>0</v>
      </c>
      <c r="AG1400" s="2">
        <v>1002</v>
      </c>
      <c r="AH1400" s="2">
        <v>-1002</v>
      </c>
      <c r="AL1400" s="2">
        <v>0</v>
      </c>
      <c r="AM1400" s="2">
        <v>51</v>
      </c>
      <c r="AN1400" s="2">
        <v>-51</v>
      </c>
      <c r="AR1400" s="2">
        <v>0</v>
      </c>
      <c r="AS1400" s="2">
        <v>187</v>
      </c>
      <c r="AT1400" s="2">
        <v>-187</v>
      </c>
      <c r="AX1400" s="2">
        <v>0</v>
      </c>
      <c r="AY1400" s="2">
        <v>268</v>
      </c>
      <c r="AZ1400" s="2">
        <v>-268</v>
      </c>
      <c r="BD1400" s="2">
        <v>0</v>
      </c>
      <c r="BE1400" s="2">
        <v>342</v>
      </c>
      <c r="BF1400" s="2">
        <v>-342</v>
      </c>
    </row>
    <row r="1401" spans="1:58" x14ac:dyDescent="0.25">
      <c r="A1401" s="7">
        <v>0.97152777777777799</v>
      </c>
      <c r="B1401" s="1">
        <v>0</v>
      </c>
      <c r="C1401" s="2">
        <v>230</v>
      </c>
      <c r="D1401" s="2">
        <v>-230</v>
      </c>
      <c r="H1401" s="1">
        <v>0</v>
      </c>
      <c r="I1401" s="2">
        <v>193</v>
      </c>
      <c r="J1401" s="2">
        <v>-193</v>
      </c>
      <c r="N1401" s="1">
        <v>0</v>
      </c>
      <c r="O1401" s="2">
        <v>754</v>
      </c>
      <c r="P1401" s="2">
        <v>-754</v>
      </c>
      <c r="T1401" s="1">
        <v>0</v>
      </c>
      <c r="U1401" s="2">
        <v>597</v>
      </c>
      <c r="V1401" s="2">
        <v>-597</v>
      </c>
      <c r="Z1401" s="2">
        <v>0</v>
      </c>
      <c r="AA1401" s="2">
        <v>440</v>
      </c>
      <c r="AB1401" s="2">
        <v>-440</v>
      </c>
      <c r="AF1401" s="2">
        <v>0</v>
      </c>
      <c r="AG1401" s="2">
        <v>889</v>
      </c>
      <c r="AH1401" s="2">
        <v>-889</v>
      </c>
      <c r="AL1401" s="2">
        <v>0</v>
      </c>
      <c r="AM1401" s="2">
        <v>51</v>
      </c>
      <c r="AN1401" s="2">
        <v>-51</v>
      </c>
      <c r="AR1401" s="2">
        <v>0</v>
      </c>
      <c r="AS1401" s="2">
        <v>187</v>
      </c>
      <c r="AT1401" s="2">
        <v>-187</v>
      </c>
      <c r="AX1401" s="2">
        <v>0</v>
      </c>
      <c r="AY1401" s="2">
        <v>268</v>
      </c>
      <c r="AZ1401" s="2">
        <v>-268</v>
      </c>
      <c r="BD1401" s="2">
        <v>0</v>
      </c>
      <c r="BE1401" s="2">
        <v>402</v>
      </c>
      <c r="BF1401" s="2">
        <v>-402</v>
      </c>
    </row>
    <row r="1402" spans="1:58" x14ac:dyDescent="0.25">
      <c r="A1402" s="7">
        <v>0.97222222222222199</v>
      </c>
      <c r="B1402" s="1">
        <v>0</v>
      </c>
      <c r="C1402" s="2">
        <v>230</v>
      </c>
      <c r="D1402" s="2">
        <v>-230</v>
      </c>
      <c r="H1402" s="1">
        <v>0</v>
      </c>
      <c r="I1402" s="2">
        <v>193</v>
      </c>
      <c r="J1402" s="2">
        <v>-193</v>
      </c>
      <c r="N1402" s="1">
        <v>0</v>
      </c>
      <c r="O1402" s="2">
        <v>814</v>
      </c>
      <c r="P1402" s="2">
        <v>-814</v>
      </c>
      <c r="T1402" s="1">
        <v>0</v>
      </c>
      <c r="U1402" s="2">
        <v>597</v>
      </c>
      <c r="V1402" s="2">
        <v>-597</v>
      </c>
      <c r="Z1402" s="2">
        <v>0</v>
      </c>
      <c r="AA1402" s="2">
        <v>440</v>
      </c>
      <c r="AB1402" s="2">
        <v>-440</v>
      </c>
      <c r="AF1402" s="2">
        <v>0</v>
      </c>
      <c r="AG1402" s="2">
        <v>889</v>
      </c>
      <c r="AH1402" s="2">
        <v>-889</v>
      </c>
      <c r="AL1402" s="2">
        <v>0</v>
      </c>
      <c r="AM1402" s="2">
        <v>162</v>
      </c>
      <c r="AN1402" s="2">
        <v>-162</v>
      </c>
      <c r="AR1402" s="2">
        <v>0</v>
      </c>
      <c r="AS1402" s="2">
        <v>187</v>
      </c>
      <c r="AT1402" s="2">
        <v>-187</v>
      </c>
      <c r="AX1402" s="2">
        <v>0</v>
      </c>
      <c r="AY1402" s="2">
        <v>268</v>
      </c>
      <c r="AZ1402" s="2">
        <v>-268</v>
      </c>
      <c r="BD1402" s="2">
        <v>0</v>
      </c>
      <c r="BE1402" s="2">
        <v>402</v>
      </c>
      <c r="BF1402" s="2">
        <v>-402</v>
      </c>
    </row>
    <row r="1403" spans="1:58" x14ac:dyDescent="0.25">
      <c r="A1403" s="7">
        <v>0.97291666666666698</v>
      </c>
      <c r="B1403" s="1">
        <v>0</v>
      </c>
      <c r="C1403" s="2">
        <v>230</v>
      </c>
      <c r="D1403" s="2">
        <v>-230</v>
      </c>
      <c r="H1403" s="1">
        <v>0</v>
      </c>
      <c r="I1403" s="2">
        <v>193</v>
      </c>
      <c r="J1403" s="2">
        <v>-193</v>
      </c>
      <c r="N1403" s="1">
        <v>0</v>
      </c>
      <c r="O1403" s="2">
        <v>2627</v>
      </c>
      <c r="P1403" s="2">
        <v>-2627</v>
      </c>
      <c r="T1403" s="1">
        <v>0</v>
      </c>
      <c r="U1403" s="2">
        <v>597</v>
      </c>
      <c r="V1403" s="2">
        <v>-597</v>
      </c>
      <c r="Z1403" s="2">
        <v>0</v>
      </c>
      <c r="AA1403" s="2">
        <v>440</v>
      </c>
      <c r="AB1403" s="2">
        <v>-440</v>
      </c>
      <c r="AF1403" s="2">
        <v>0</v>
      </c>
      <c r="AG1403" s="2">
        <v>889</v>
      </c>
      <c r="AH1403" s="2">
        <v>-889</v>
      </c>
      <c r="AL1403" s="2">
        <v>0</v>
      </c>
      <c r="AM1403" s="2">
        <v>162</v>
      </c>
      <c r="AN1403" s="2">
        <v>-162</v>
      </c>
      <c r="AR1403" s="2">
        <v>0</v>
      </c>
      <c r="AS1403" s="2">
        <v>187</v>
      </c>
      <c r="AT1403" s="2">
        <v>-187</v>
      </c>
      <c r="AX1403" s="2">
        <v>0</v>
      </c>
      <c r="AY1403" s="2">
        <v>268</v>
      </c>
      <c r="AZ1403" s="2">
        <v>-268</v>
      </c>
      <c r="BD1403" s="2">
        <v>0</v>
      </c>
      <c r="BE1403" s="2">
        <v>402</v>
      </c>
      <c r="BF1403" s="2">
        <v>-402</v>
      </c>
    </row>
    <row r="1404" spans="1:58" x14ac:dyDescent="0.25">
      <c r="A1404" s="7">
        <v>0.97361111111111098</v>
      </c>
      <c r="B1404" s="1">
        <v>0</v>
      </c>
      <c r="C1404" s="2">
        <v>230</v>
      </c>
      <c r="D1404" s="2">
        <v>-230</v>
      </c>
      <c r="H1404" s="1">
        <v>0</v>
      </c>
      <c r="I1404" s="2">
        <v>193</v>
      </c>
      <c r="J1404" s="2">
        <v>-193</v>
      </c>
      <c r="N1404" s="1">
        <v>0</v>
      </c>
      <c r="O1404" s="2">
        <v>2627</v>
      </c>
      <c r="P1404" s="2">
        <v>-2627</v>
      </c>
      <c r="T1404" s="1">
        <v>0</v>
      </c>
      <c r="U1404" s="2">
        <v>597</v>
      </c>
      <c r="V1404" s="2">
        <v>-597</v>
      </c>
      <c r="Z1404" s="2">
        <v>0</v>
      </c>
      <c r="AA1404" s="2">
        <v>348</v>
      </c>
      <c r="AB1404" s="2">
        <v>-348</v>
      </c>
      <c r="AF1404" s="2">
        <v>0</v>
      </c>
      <c r="AG1404" s="2">
        <v>889</v>
      </c>
      <c r="AH1404" s="2">
        <v>-889</v>
      </c>
      <c r="AL1404" s="2">
        <v>0</v>
      </c>
      <c r="AM1404" s="2">
        <v>162</v>
      </c>
      <c r="AN1404" s="2">
        <v>-162</v>
      </c>
      <c r="AR1404" s="2">
        <v>0</v>
      </c>
      <c r="AS1404" s="2">
        <v>187</v>
      </c>
      <c r="AT1404" s="2">
        <v>-187</v>
      </c>
      <c r="AX1404" s="2">
        <v>0</v>
      </c>
      <c r="AY1404" s="2">
        <v>268</v>
      </c>
      <c r="AZ1404" s="2">
        <v>-268</v>
      </c>
      <c r="BD1404" s="2">
        <v>0</v>
      </c>
      <c r="BE1404" s="2">
        <v>402</v>
      </c>
      <c r="BF1404" s="2">
        <v>-402</v>
      </c>
    </row>
    <row r="1405" spans="1:58" x14ac:dyDescent="0.25">
      <c r="A1405" s="7">
        <v>0.97430555555555598</v>
      </c>
      <c r="B1405" s="1">
        <v>0</v>
      </c>
      <c r="C1405" s="2">
        <v>315</v>
      </c>
      <c r="D1405" s="2">
        <v>-315</v>
      </c>
      <c r="H1405" s="1">
        <v>0</v>
      </c>
      <c r="I1405" s="2">
        <v>193</v>
      </c>
      <c r="J1405" s="2">
        <v>-193</v>
      </c>
      <c r="N1405" s="1">
        <v>0</v>
      </c>
      <c r="O1405" s="2">
        <v>2627</v>
      </c>
      <c r="P1405" s="2">
        <v>-2627</v>
      </c>
      <c r="T1405" s="1">
        <v>0</v>
      </c>
      <c r="U1405" s="2">
        <v>597</v>
      </c>
      <c r="V1405" s="2">
        <v>-597</v>
      </c>
      <c r="Z1405" s="2">
        <v>0</v>
      </c>
      <c r="AA1405" s="2">
        <v>448</v>
      </c>
      <c r="AB1405" s="2">
        <v>-448</v>
      </c>
      <c r="AF1405" s="2">
        <v>0</v>
      </c>
      <c r="AG1405" s="2">
        <v>889</v>
      </c>
      <c r="AH1405" s="2">
        <v>-889</v>
      </c>
      <c r="AL1405" s="2">
        <v>0</v>
      </c>
      <c r="AM1405" s="2">
        <v>162</v>
      </c>
      <c r="AN1405" s="2">
        <v>-162</v>
      </c>
      <c r="AR1405" s="2">
        <v>0</v>
      </c>
      <c r="AS1405" s="2">
        <v>187</v>
      </c>
      <c r="AT1405" s="2">
        <v>-187</v>
      </c>
      <c r="AX1405" s="2">
        <v>0</v>
      </c>
      <c r="AY1405" s="2">
        <v>768</v>
      </c>
      <c r="AZ1405" s="2">
        <v>-768</v>
      </c>
      <c r="BD1405" s="2">
        <v>0</v>
      </c>
      <c r="BE1405" s="2">
        <v>562</v>
      </c>
      <c r="BF1405" s="2">
        <v>-562</v>
      </c>
    </row>
    <row r="1406" spans="1:58" x14ac:dyDescent="0.25">
      <c r="A1406" s="7">
        <v>0.97499999999999998</v>
      </c>
      <c r="B1406" s="1">
        <v>0</v>
      </c>
      <c r="C1406" s="2">
        <v>315</v>
      </c>
      <c r="D1406" s="2">
        <v>-315</v>
      </c>
      <c r="H1406" s="1">
        <v>0</v>
      </c>
      <c r="I1406" s="2">
        <v>193</v>
      </c>
      <c r="J1406" s="2">
        <v>-193</v>
      </c>
      <c r="N1406" s="1">
        <v>0</v>
      </c>
      <c r="O1406" s="2">
        <v>754</v>
      </c>
      <c r="P1406" s="2">
        <v>-754</v>
      </c>
      <c r="T1406" s="1">
        <v>0</v>
      </c>
      <c r="U1406" s="2">
        <v>597</v>
      </c>
      <c r="V1406" s="2">
        <v>-597</v>
      </c>
      <c r="Z1406" s="2">
        <v>0</v>
      </c>
      <c r="AA1406" s="2">
        <v>572</v>
      </c>
      <c r="AB1406" s="2">
        <v>-572</v>
      </c>
      <c r="AF1406" s="2">
        <v>0</v>
      </c>
      <c r="AG1406" s="2">
        <v>889</v>
      </c>
      <c r="AH1406" s="2">
        <v>-889</v>
      </c>
      <c r="AL1406" s="2">
        <v>0</v>
      </c>
      <c r="AM1406" s="2">
        <v>162</v>
      </c>
      <c r="AN1406" s="2">
        <v>-162</v>
      </c>
      <c r="AR1406" s="2">
        <v>0</v>
      </c>
      <c r="AS1406" s="2">
        <v>187</v>
      </c>
      <c r="AT1406" s="2">
        <v>-187</v>
      </c>
      <c r="AX1406" s="2">
        <v>0</v>
      </c>
      <c r="AY1406" s="2">
        <v>268</v>
      </c>
      <c r="AZ1406" s="2">
        <v>-268</v>
      </c>
      <c r="BD1406" s="2">
        <v>0</v>
      </c>
      <c r="BE1406" s="2">
        <v>562</v>
      </c>
      <c r="BF1406" s="2">
        <v>-562</v>
      </c>
    </row>
    <row r="1407" spans="1:58" x14ac:dyDescent="0.25">
      <c r="A1407" s="7">
        <v>0.97569444444444497</v>
      </c>
      <c r="B1407" s="1">
        <v>0</v>
      </c>
      <c r="C1407" s="2">
        <v>170</v>
      </c>
      <c r="D1407" s="2">
        <v>-170</v>
      </c>
      <c r="H1407" s="1">
        <v>0</v>
      </c>
      <c r="I1407" s="2">
        <v>193</v>
      </c>
      <c r="J1407" s="2">
        <v>-193</v>
      </c>
      <c r="N1407" s="1">
        <v>0</v>
      </c>
      <c r="O1407" s="2">
        <v>754</v>
      </c>
      <c r="P1407" s="2">
        <v>-754</v>
      </c>
      <c r="T1407" s="1">
        <v>0</v>
      </c>
      <c r="U1407" s="2">
        <v>597</v>
      </c>
      <c r="V1407" s="2">
        <v>-597</v>
      </c>
      <c r="Z1407" s="2">
        <v>0</v>
      </c>
      <c r="AA1407" s="2">
        <v>572</v>
      </c>
      <c r="AB1407" s="2">
        <v>-572</v>
      </c>
      <c r="AF1407" s="2">
        <v>0</v>
      </c>
      <c r="AG1407" s="2">
        <v>889</v>
      </c>
      <c r="AH1407" s="2">
        <v>-889</v>
      </c>
      <c r="AL1407" s="2">
        <v>0</v>
      </c>
      <c r="AM1407" s="2">
        <v>162</v>
      </c>
      <c r="AN1407" s="2">
        <v>-162</v>
      </c>
      <c r="AR1407" s="2">
        <v>0</v>
      </c>
      <c r="AS1407" s="2">
        <v>187</v>
      </c>
      <c r="AT1407" s="2">
        <v>-187</v>
      </c>
      <c r="AX1407" s="2">
        <v>0</v>
      </c>
      <c r="AY1407" s="2">
        <v>238</v>
      </c>
      <c r="AZ1407" s="2">
        <v>-238</v>
      </c>
      <c r="BD1407" s="2">
        <v>0</v>
      </c>
      <c r="BE1407" s="2">
        <v>562</v>
      </c>
      <c r="BF1407" s="2">
        <v>-562</v>
      </c>
    </row>
    <row r="1408" spans="1:58" x14ac:dyDescent="0.25">
      <c r="A1408" s="7">
        <v>0.97638888888888897</v>
      </c>
      <c r="B1408" s="1">
        <v>0</v>
      </c>
      <c r="C1408" s="2">
        <v>170</v>
      </c>
      <c r="D1408" s="2">
        <v>-170</v>
      </c>
      <c r="H1408" s="1">
        <v>0</v>
      </c>
      <c r="I1408" s="2">
        <v>193</v>
      </c>
      <c r="J1408" s="2">
        <v>-193</v>
      </c>
      <c r="N1408" s="1">
        <v>0</v>
      </c>
      <c r="O1408" s="2">
        <v>754</v>
      </c>
      <c r="P1408" s="2">
        <v>-754</v>
      </c>
      <c r="T1408" s="1">
        <v>0</v>
      </c>
      <c r="U1408" s="2">
        <v>609</v>
      </c>
      <c r="V1408" s="2">
        <v>-609</v>
      </c>
      <c r="Z1408" s="2">
        <v>0</v>
      </c>
      <c r="AA1408" s="2">
        <v>572</v>
      </c>
      <c r="AB1408" s="2">
        <v>-572</v>
      </c>
      <c r="AF1408" s="2">
        <v>0</v>
      </c>
      <c r="AG1408" s="2">
        <v>889</v>
      </c>
      <c r="AH1408" s="2">
        <v>-889</v>
      </c>
      <c r="AL1408" s="2">
        <v>0</v>
      </c>
      <c r="AM1408" s="2">
        <v>162</v>
      </c>
      <c r="AN1408" s="2">
        <v>-162</v>
      </c>
      <c r="AR1408" s="2">
        <v>0</v>
      </c>
      <c r="AS1408" s="2">
        <v>28</v>
      </c>
      <c r="AT1408" s="2">
        <v>-28</v>
      </c>
      <c r="AX1408" s="2">
        <v>0</v>
      </c>
      <c r="AY1408" s="2">
        <v>238</v>
      </c>
      <c r="AZ1408" s="2">
        <v>-238</v>
      </c>
      <c r="BD1408" s="2">
        <v>0</v>
      </c>
      <c r="BE1408" s="2">
        <v>462</v>
      </c>
      <c r="BF1408" s="2">
        <v>-462</v>
      </c>
    </row>
    <row r="1409" spans="1:58" x14ac:dyDescent="0.25">
      <c r="A1409" s="7">
        <v>0.97708333333333297</v>
      </c>
      <c r="B1409" s="1">
        <v>0</v>
      </c>
      <c r="C1409" s="2">
        <v>170</v>
      </c>
      <c r="D1409" s="2">
        <v>-170</v>
      </c>
      <c r="H1409" s="1">
        <v>0</v>
      </c>
      <c r="I1409" s="2">
        <v>31</v>
      </c>
      <c r="J1409" s="2">
        <v>-31</v>
      </c>
      <c r="N1409" s="1">
        <v>0</v>
      </c>
      <c r="O1409" s="2">
        <v>754</v>
      </c>
      <c r="P1409" s="2">
        <v>-754</v>
      </c>
      <c r="T1409" s="1">
        <v>0</v>
      </c>
      <c r="U1409" s="2">
        <v>609</v>
      </c>
      <c r="V1409" s="2">
        <v>-609</v>
      </c>
      <c r="Z1409" s="2">
        <v>0</v>
      </c>
      <c r="AA1409" s="2">
        <v>572</v>
      </c>
      <c r="AB1409" s="2">
        <v>-572</v>
      </c>
      <c r="AF1409" s="2">
        <v>0</v>
      </c>
      <c r="AG1409" s="2">
        <v>1007</v>
      </c>
      <c r="AH1409" s="2">
        <v>-1007</v>
      </c>
      <c r="AL1409" s="2">
        <v>0</v>
      </c>
      <c r="AM1409" s="2">
        <v>162</v>
      </c>
      <c r="AN1409" s="2">
        <v>-162</v>
      </c>
      <c r="AR1409" s="2">
        <v>0</v>
      </c>
      <c r="AS1409" s="2">
        <v>28</v>
      </c>
      <c r="AT1409" s="2">
        <v>-28</v>
      </c>
      <c r="AX1409" s="2">
        <v>0</v>
      </c>
      <c r="AY1409" s="2">
        <v>238</v>
      </c>
      <c r="AZ1409" s="2">
        <v>-238</v>
      </c>
      <c r="BD1409" s="2">
        <v>0</v>
      </c>
      <c r="BE1409" s="2">
        <v>762</v>
      </c>
      <c r="BF1409" s="2">
        <v>-762</v>
      </c>
    </row>
    <row r="1410" spans="1:58" x14ac:dyDescent="0.25">
      <c r="A1410" s="7">
        <v>0.97777777777777797</v>
      </c>
      <c r="B1410" s="1">
        <v>0</v>
      </c>
      <c r="C1410" s="2">
        <v>184</v>
      </c>
      <c r="D1410" s="2">
        <v>-184</v>
      </c>
      <c r="H1410" s="1">
        <v>0</v>
      </c>
      <c r="I1410" s="2">
        <v>31</v>
      </c>
      <c r="J1410" s="2">
        <v>-31</v>
      </c>
      <c r="N1410" s="1">
        <v>0</v>
      </c>
      <c r="O1410" s="2">
        <v>754</v>
      </c>
      <c r="P1410" s="2">
        <v>-754</v>
      </c>
      <c r="T1410" s="1">
        <v>0</v>
      </c>
      <c r="U1410" s="2">
        <v>629</v>
      </c>
      <c r="V1410" s="2">
        <v>-629</v>
      </c>
      <c r="Z1410" s="2">
        <v>0</v>
      </c>
      <c r="AA1410" s="2">
        <v>572</v>
      </c>
      <c r="AB1410" s="2">
        <v>-572</v>
      </c>
      <c r="AF1410" s="2">
        <v>0</v>
      </c>
      <c r="AG1410" s="2">
        <v>1007</v>
      </c>
      <c r="AH1410" s="2">
        <v>-1007</v>
      </c>
      <c r="AL1410" s="2">
        <v>0</v>
      </c>
      <c r="AM1410" s="2">
        <v>162</v>
      </c>
      <c r="AN1410" s="2">
        <v>-162</v>
      </c>
      <c r="AR1410" s="2">
        <v>0</v>
      </c>
      <c r="AS1410" s="2">
        <v>28</v>
      </c>
      <c r="AT1410" s="2">
        <v>-28</v>
      </c>
      <c r="AX1410" s="2">
        <v>0</v>
      </c>
      <c r="AY1410" s="2">
        <v>278</v>
      </c>
      <c r="AZ1410" s="2">
        <v>-278</v>
      </c>
      <c r="BD1410" s="2">
        <v>0</v>
      </c>
      <c r="BE1410" s="2">
        <v>762</v>
      </c>
      <c r="BF1410" s="2">
        <v>-762</v>
      </c>
    </row>
    <row r="1411" spans="1:58" x14ac:dyDescent="0.25">
      <c r="A1411" s="7">
        <v>0.97847222222222197</v>
      </c>
      <c r="B1411" s="1">
        <v>0</v>
      </c>
      <c r="C1411" s="2">
        <v>184</v>
      </c>
      <c r="D1411" s="2">
        <v>-184</v>
      </c>
      <c r="H1411" s="1">
        <v>0</v>
      </c>
      <c r="I1411" s="2">
        <v>31</v>
      </c>
      <c r="J1411" s="2">
        <v>-31</v>
      </c>
      <c r="N1411" s="1">
        <v>0</v>
      </c>
      <c r="O1411" s="2">
        <v>694</v>
      </c>
      <c r="P1411" s="2">
        <v>-694</v>
      </c>
      <c r="T1411" s="1">
        <v>0</v>
      </c>
      <c r="U1411" s="2">
        <v>629</v>
      </c>
      <c r="V1411" s="2">
        <v>-629</v>
      </c>
      <c r="Z1411" s="2">
        <v>0</v>
      </c>
      <c r="AA1411" s="2">
        <v>872</v>
      </c>
      <c r="AB1411" s="2">
        <v>-872</v>
      </c>
      <c r="AF1411" s="2">
        <v>0</v>
      </c>
      <c r="AG1411" s="2">
        <v>1027</v>
      </c>
      <c r="AH1411" s="2">
        <v>-1027</v>
      </c>
      <c r="AL1411" s="2">
        <v>0</v>
      </c>
      <c r="AM1411" s="2">
        <v>162</v>
      </c>
      <c r="AN1411" s="2">
        <v>-162</v>
      </c>
      <c r="AR1411" s="2">
        <v>0</v>
      </c>
      <c r="AS1411" s="2">
        <v>28</v>
      </c>
      <c r="AT1411" s="2">
        <v>-28</v>
      </c>
      <c r="AX1411" s="2">
        <v>0</v>
      </c>
      <c r="AY1411" s="2">
        <v>278</v>
      </c>
      <c r="AZ1411" s="2">
        <v>-278</v>
      </c>
      <c r="BD1411" s="2">
        <v>0</v>
      </c>
      <c r="BE1411" s="2">
        <v>662</v>
      </c>
      <c r="BF1411" s="2">
        <v>-662</v>
      </c>
    </row>
    <row r="1412" spans="1:58" x14ac:dyDescent="0.25">
      <c r="A1412" s="7">
        <v>0.97916666666666696</v>
      </c>
      <c r="B1412" s="1">
        <v>0</v>
      </c>
      <c r="C1412" s="2">
        <v>184</v>
      </c>
      <c r="D1412" s="2">
        <v>-184</v>
      </c>
      <c r="H1412" s="1">
        <v>0</v>
      </c>
      <c r="I1412" s="2">
        <v>31</v>
      </c>
      <c r="J1412" s="2">
        <v>-31</v>
      </c>
      <c r="N1412" s="1">
        <v>0</v>
      </c>
      <c r="O1412" s="2">
        <v>694</v>
      </c>
      <c r="P1412" s="2">
        <v>-694</v>
      </c>
      <c r="T1412" s="1">
        <v>0</v>
      </c>
      <c r="U1412" s="2">
        <v>47</v>
      </c>
      <c r="V1412" s="2">
        <v>-47</v>
      </c>
      <c r="Z1412" s="2">
        <v>0</v>
      </c>
      <c r="AA1412" s="2">
        <v>872</v>
      </c>
      <c r="AB1412" s="2">
        <v>-872</v>
      </c>
      <c r="AF1412" s="2">
        <v>0</v>
      </c>
      <c r="AG1412" s="2">
        <v>237</v>
      </c>
      <c r="AH1412" s="2">
        <v>-237</v>
      </c>
      <c r="AL1412" s="2">
        <v>0</v>
      </c>
      <c r="AM1412" s="2">
        <v>162</v>
      </c>
      <c r="AN1412" s="2">
        <v>-162</v>
      </c>
      <c r="AR1412" s="2">
        <v>0</v>
      </c>
      <c r="AS1412" s="2">
        <v>42</v>
      </c>
      <c r="AT1412" s="2">
        <v>-42</v>
      </c>
      <c r="AX1412" s="2">
        <v>0</v>
      </c>
      <c r="AY1412" s="2">
        <v>51</v>
      </c>
      <c r="AZ1412" s="2">
        <v>-51</v>
      </c>
      <c r="BD1412" s="2">
        <v>0</v>
      </c>
      <c r="BE1412" s="2">
        <v>2764</v>
      </c>
      <c r="BF1412" s="2">
        <v>-2764</v>
      </c>
    </row>
    <row r="1413" spans="1:58" x14ac:dyDescent="0.25">
      <c r="A1413" s="7">
        <v>0.97986111111111096</v>
      </c>
      <c r="B1413" s="1">
        <v>0</v>
      </c>
      <c r="C1413" s="2">
        <v>184</v>
      </c>
      <c r="D1413" s="2">
        <v>-184</v>
      </c>
      <c r="H1413" s="1">
        <v>0</v>
      </c>
      <c r="I1413" s="2">
        <v>31</v>
      </c>
      <c r="J1413" s="2">
        <v>-31</v>
      </c>
      <c r="N1413" s="1">
        <v>0</v>
      </c>
      <c r="O1413" s="2">
        <v>694</v>
      </c>
      <c r="P1413" s="2">
        <v>-694</v>
      </c>
      <c r="T1413" s="1">
        <v>0</v>
      </c>
      <c r="U1413" s="2">
        <v>47</v>
      </c>
      <c r="V1413" s="2">
        <v>-47</v>
      </c>
      <c r="Z1413" s="2">
        <v>0</v>
      </c>
      <c r="AA1413" s="2">
        <v>932</v>
      </c>
      <c r="AB1413" s="2">
        <v>-932</v>
      </c>
      <c r="AF1413" s="2">
        <v>0</v>
      </c>
      <c r="AG1413" s="2">
        <v>237</v>
      </c>
      <c r="AH1413" s="2">
        <v>-237</v>
      </c>
      <c r="AL1413" s="2">
        <v>0</v>
      </c>
      <c r="AM1413" s="2">
        <v>162</v>
      </c>
      <c r="AN1413" s="2">
        <v>-162</v>
      </c>
      <c r="AR1413" s="2">
        <v>0</v>
      </c>
      <c r="AS1413" s="2">
        <v>42</v>
      </c>
      <c r="AT1413" s="2">
        <v>-42</v>
      </c>
      <c r="AX1413" s="2">
        <v>0</v>
      </c>
      <c r="AY1413" s="2">
        <v>51</v>
      </c>
      <c r="AZ1413" s="2">
        <v>-51</v>
      </c>
      <c r="BD1413" s="2">
        <v>0</v>
      </c>
      <c r="BE1413" s="2">
        <v>2764</v>
      </c>
      <c r="BF1413" s="2">
        <v>-2764</v>
      </c>
    </row>
    <row r="1414" spans="1:58" x14ac:dyDescent="0.25">
      <c r="A1414" s="7">
        <v>0.98055555555555596</v>
      </c>
      <c r="B1414" s="1">
        <v>0</v>
      </c>
      <c r="C1414" s="2">
        <v>205</v>
      </c>
      <c r="D1414" s="2">
        <v>-205</v>
      </c>
      <c r="H1414" s="1">
        <v>0</v>
      </c>
      <c r="I1414" s="2">
        <v>31</v>
      </c>
      <c r="J1414" s="2">
        <v>-31</v>
      </c>
      <c r="N1414" s="1">
        <v>0</v>
      </c>
      <c r="O1414" s="2">
        <v>754</v>
      </c>
      <c r="P1414" s="2">
        <v>-754</v>
      </c>
      <c r="T1414" s="1">
        <v>0</v>
      </c>
      <c r="U1414" s="2">
        <v>47</v>
      </c>
      <c r="V1414" s="2">
        <v>-47</v>
      </c>
      <c r="Z1414" s="2">
        <v>0</v>
      </c>
      <c r="AA1414" s="2">
        <v>932</v>
      </c>
      <c r="AB1414" s="2">
        <v>-932</v>
      </c>
      <c r="AF1414" s="2">
        <v>0</v>
      </c>
      <c r="AG1414" s="2">
        <v>237</v>
      </c>
      <c r="AH1414" s="2">
        <v>-237</v>
      </c>
      <c r="AL1414" s="2">
        <v>0</v>
      </c>
      <c r="AM1414" s="2">
        <v>162</v>
      </c>
      <c r="AN1414" s="2">
        <v>-162</v>
      </c>
      <c r="AR1414" s="2">
        <v>0</v>
      </c>
      <c r="AS1414" s="2">
        <v>42</v>
      </c>
      <c r="AT1414" s="2">
        <v>-42</v>
      </c>
      <c r="AX1414" s="2">
        <v>0</v>
      </c>
      <c r="AY1414" s="2">
        <v>51</v>
      </c>
      <c r="AZ1414" s="2">
        <v>-51</v>
      </c>
      <c r="BD1414" s="2">
        <v>0</v>
      </c>
      <c r="BE1414" s="2">
        <v>2764</v>
      </c>
      <c r="BF1414" s="2">
        <v>-2764</v>
      </c>
    </row>
    <row r="1415" spans="1:58" x14ac:dyDescent="0.25">
      <c r="A1415" s="7">
        <v>0.98124999999999996</v>
      </c>
      <c r="B1415" s="1">
        <v>0</v>
      </c>
      <c r="C1415" s="2">
        <v>205</v>
      </c>
      <c r="D1415" s="2">
        <v>-205</v>
      </c>
      <c r="H1415" s="1">
        <v>0</v>
      </c>
      <c r="I1415" s="2">
        <v>31</v>
      </c>
      <c r="J1415" s="2">
        <v>-31</v>
      </c>
      <c r="N1415" s="1">
        <v>0</v>
      </c>
      <c r="O1415" s="2">
        <v>754</v>
      </c>
      <c r="P1415" s="2">
        <v>-754</v>
      </c>
      <c r="T1415" s="1">
        <v>0</v>
      </c>
      <c r="U1415" s="2">
        <v>47</v>
      </c>
      <c r="V1415" s="2">
        <v>-47</v>
      </c>
      <c r="Z1415" s="2">
        <v>0</v>
      </c>
      <c r="AA1415" s="2">
        <v>932</v>
      </c>
      <c r="AB1415" s="2">
        <v>-932</v>
      </c>
      <c r="AF1415" s="2">
        <v>0</v>
      </c>
      <c r="AG1415" s="2">
        <v>237</v>
      </c>
      <c r="AH1415" s="2">
        <v>-237</v>
      </c>
      <c r="AL1415" s="2">
        <v>0</v>
      </c>
      <c r="AM1415" s="2">
        <v>162</v>
      </c>
      <c r="AN1415" s="2">
        <v>-162</v>
      </c>
      <c r="AR1415" s="2">
        <v>0</v>
      </c>
      <c r="AS1415" s="2">
        <v>102</v>
      </c>
      <c r="AT1415" s="2">
        <v>-102</v>
      </c>
      <c r="AX1415" s="2">
        <v>0</v>
      </c>
      <c r="AY1415" s="2">
        <v>51</v>
      </c>
      <c r="AZ1415" s="2">
        <v>-51</v>
      </c>
      <c r="BD1415" s="2">
        <v>0</v>
      </c>
      <c r="BE1415" s="2">
        <v>2764</v>
      </c>
      <c r="BF1415" s="2">
        <v>-2764</v>
      </c>
    </row>
    <row r="1416" spans="1:58" x14ac:dyDescent="0.25">
      <c r="A1416" s="7">
        <v>0.98194444444444495</v>
      </c>
      <c r="B1416" s="1">
        <v>0</v>
      </c>
      <c r="C1416" s="2">
        <v>205</v>
      </c>
      <c r="D1416" s="2">
        <v>-205</v>
      </c>
      <c r="H1416" s="1">
        <v>0</v>
      </c>
      <c r="I1416" s="2">
        <v>31</v>
      </c>
      <c r="J1416" s="2">
        <v>-31</v>
      </c>
      <c r="N1416" s="1">
        <v>0</v>
      </c>
      <c r="O1416" s="2">
        <v>616</v>
      </c>
      <c r="P1416" s="2">
        <v>-616</v>
      </c>
      <c r="T1416" s="1">
        <v>0</v>
      </c>
      <c r="U1416" s="2">
        <v>47</v>
      </c>
      <c r="V1416" s="2">
        <v>-47</v>
      </c>
      <c r="Z1416" s="2">
        <v>0</v>
      </c>
      <c r="AA1416" s="2">
        <v>632</v>
      </c>
      <c r="AB1416" s="2">
        <v>-632</v>
      </c>
      <c r="AF1416" s="2">
        <v>0</v>
      </c>
      <c r="AG1416" s="2">
        <v>237</v>
      </c>
      <c r="AH1416" s="2">
        <v>-237</v>
      </c>
      <c r="AL1416" s="2">
        <v>0</v>
      </c>
      <c r="AM1416" s="2">
        <v>162</v>
      </c>
      <c r="AN1416" s="2">
        <v>-162</v>
      </c>
      <c r="AR1416" s="2">
        <v>0</v>
      </c>
      <c r="AS1416" s="2">
        <v>102</v>
      </c>
      <c r="AT1416" s="2">
        <v>-102</v>
      </c>
      <c r="AX1416" s="2">
        <v>0</v>
      </c>
      <c r="AY1416" s="2">
        <v>51</v>
      </c>
      <c r="AZ1416" s="2">
        <v>-51</v>
      </c>
      <c r="BD1416" s="2">
        <v>0</v>
      </c>
      <c r="BE1416" s="2">
        <v>2764</v>
      </c>
      <c r="BF1416" s="2">
        <v>-2764</v>
      </c>
    </row>
    <row r="1417" spans="1:58" x14ac:dyDescent="0.25">
      <c r="A1417" s="7">
        <v>0.98263888888888895</v>
      </c>
      <c r="B1417" s="1">
        <v>0</v>
      </c>
      <c r="C1417" s="2">
        <v>205</v>
      </c>
      <c r="D1417" s="2">
        <v>-205</v>
      </c>
      <c r="H1417" s="1">
        <v>0</v>
      </c>
      <c r="I1417" s="2">
        <v>31</v>
      </c>
      <c r="J1417" s="2">
        <v>-31</v>
      </c>
      <c r="N1417" s="1">
        <v>0</v>
      </c>
      <c r="O1417" s="2">
        <v>616</v>
      </c>
      <c r="P1417" s="2">
        <v>-616</v>
      </c>
      <c r="T1417" s="1">
        <v>0</v>
      </c>
      <c r="U1417" s="2">
        <v>47</v>
      </c>
      <c r="V1417" s="2">
        <v>-47</v>
      </c>
      <c r="Z1417" s="2">
        <v>0</v>
      </c>
      <c r="AA1417" s="2">
        <v>632</v>
      </c>
      <c r="AB1417" s="2">
        <v>-632</v>
      </c>
      <c r="AF1417" s="2">
        <v>0</v>
      </c>
      <c r="AG1417" s="2">
        <v>51</v>
      </c>
      <c r="AH1417" s="2">
        <v>-51</v>
      </c>
      <c r="AL1417" s="2">
        <v>0</v>
      </c>
      <c r="AM1417" s="2">
        <v>162</v>
      </c>
      <c r="AN1417" s="2">
        <v>-162</v>
      </c>
      <c r="AR1417" s="2">
        <v>0</v>
      </c>
      <c r="AS1417" s="2">
        <v>42</v>
      </c>
      <c r="AT1417" s="2">
        <v>-42</v>
      </c>
      <c r="AX1417" s="2">
        <v>0</v>
      </c>
      <c r="AY1417" s="2">
        <v>51</v>
      </c>
      <c r="AZ1417" s="2">
        <v>-51</v>
      </c>
      <c r="BD1417" s="2">
        <v>0</v>
      </c>
      <c r="BE1417" s="2">
        <v>2764</v>
      </c>
      <c r="BF1417" s="2">
        <v>-2764</v>
      </c>
    </row>
    <row r="1418" spans="1:58" x14ac:dyDescent="0.25">
      <c r="A1418" s="7">
        <v>0.98333333333333295</v>
      </c>
      <c r="B1418" s="1">
        <v>0</v>
      </c>
      <c r="C1418" s="2">
        <v>205</v>
      </c>
      <c r="D1418" s="2">
        <v>-205</v>
      </c>
      <c r="H1418" s="1">
        <v>0</v>
      </c>
      <c r="I1418" s="2">
        <v>31</v>
      </c>
      <c r="J1418" s="2">
        <v>-31</v>
      </c>
      <c r="N1418" s="1">
        <v>0</v>
      </c>
      <c r="O1418" s="2">
        <v>651</v>
      </c>
      <c r="P1418" s="2">
        <v>-651</v>
      </c>
      <c r="T1418" s="1">
        <v>0</v>
      </c>
      <c r="U1418" s="2">
        <v>47</v>
      </c>
      <c r="V1418" s="2">
        <v>-47</v>
      </c>
      <c r="Z1418" s="2">
        <v>0</v>
      </c>
      <c r="AA1418" s="2">
        <v>632</v>
      </c>
      <c r="AB1418" s="2">
        <v>-632</v>
      </c>
      <c r="AF1418" s="2">
        <v>0</v>
      </c>
      <c r="AG1418" s="2">
        <v>51</v>
      </c>
      <c r="AH1418" s="2">
        <v>-51</v>
      </c>
      <c r="AL1418" s="2">
        <v>0</v>
      </c>
      <c r="AM1418" s="2">
        <v>162</v>
      </c>
      <c r="AN1418" s="2">
        <v>-162</v>
      </c>
      <c r="AR1418" s="2">
        <v>0</v>
      </c>
      <c r="AS1418" s="2">
        <v>42</v>
      </c>
      <c r="AT1418" s="2">
        <v>-42</v>
      </c>
      <c r="AX1418" s="2">
        <v>0</v>
      </c>
      <c r="AY1418" s="2">
        <v>51</v>
      </c>
      <c r="AZ1418" s="2">
        <v>-51</v>
      </c>
      <c r="BD1418" s="2">
        <v>0</v>
      </c>
      <c r="BE1418" s="2">
        <v>662</v>
      </c>
      <c r="BF1418" s="2">
        <v>-662</v>
      </c>
    </row>
    <row r="1419" spans="1:58" x14ac:dyDescent="0.25">
      <c r="A1419" s="7">
        <v>0.98402777777777795</v>
      </c>
      <c r="B1419" s="1">
        <v>0</v>
      </c>
      <c r="C1419" s="2">
        <v>184</v>
      </c>
      <c r="D1419" s="2">
        <v>-184</v>
      </c>
      <c r="H1419" s="1">
        <v>0</v>
      </c>
      <c r="I1419" s="2">
        <v>31</v>
      </c>
      <c r="J1419" s="2">
        <v>-31</v>
      </c>
      <c r="N1419" s="1">
        <v>0</v>
      </c>
      <c r="O1419" s="2">
        <v>651</v>
      </c>
      <c r="P1419" s="2">
        <v>-651</v>
      </c>
      <c r="T1419" s="1">
        <v>0</v>
      </c>
      <c r="U1419" s="2">
        <v>47</v>
      </c>
      <c r="V1419" s="2">
        <v>-47</v>
      </c>
      <c r="Z1419" s="2">
        <v>0</v>
      </c>
      <c r="AA1419" s="2">
        <v>620</v>
      </c>
      <c r="AB1419" s="2">
        <v>-620</v>
      </c>
      <c r="AF1419" s="2">
        <v>0</v>
      </c>
      <c r="AG1419" s="2">
        <v>51</v>
      </c>
      <c r="AH1419" s="2">
        <v>-51</v>
      </c>
      <c r="AL1419" s="2">
        <v>0</v>
      </c>
      <c r="AM1419" s="2">
        <v>162</v>
      </c>
      <c r="AN1419" s="2">
        <v>-162</v>
      </c>
      <c r="AR1419" s="2">
        <v>0</v>
      </c>
      <c r="AS1419" s="2">
        <v>42</v>
      </c>
      <c r="AT1419" s="2">
        <v>-42</v>
      </c>
      <c r="AX1419" s="2">
        <v>0</v>
      </c>
      <c r="AY1419" s="2">
        <v>51</v>
      </c>
      <c r="AZ1419" s="2">
        <v>-51</v>
      </c>
      <c r="BD1419" s="2">
        <v>0</v>
      </c>
      <c r="BE1419" s="2">
        <v>2704</v>
      </c>
      <c r="BF1419" s="2">
        <v>-2704</v>
      </c>
    </row>
    <row r="1420" spans="1:58" x14ac:dyDescent="0.25">
      <c r="A1420" s="7">
        <v>0.98472222222222205</v>
      </c>
      <c r="B1420" s="1">
        <v>0</v>
      </c>
      <c r="C1420" s="2">
        <v>184</v>
      </c>
      <c r="D1420" s="2">
        <v>-184</v>
      </c>
      <c r="H1420" s="1">
        <v>0</v>
      </c>
      <c r="I1420" s="2">
        <v>31</v>
      </c>
      <c r="J1420" s="2">
        <v>-31</v>
      </c>
      <c r="N1420" s="1">
        <v>0</v>
      </c>
      <c r="O1420" s="2">
        <v>651</v>
      </c>
      <c r="P1420" s="2">
        <v>-651</v>
      </c>
      <c r="T1420" s="1">
        <v>0</v>
      </c>
      <c r="U1420" s="2">
        <v>47</v>
      </c>
      <c r="V1420" s="2">
        <v>-47</v>
      </c>
      <c r="Z1420" s="2">
        <v>0</v>
      </c>
      <c r="AA1420" s="2">
        <v>620</v>
      </c>
      <c r="AB1420" s="2">
        <v>-620</v>
      </c>
      <c r="AF1420" s="2">
        <v>0</v>
      </c>
      <c r="AG1420" s="2">
        <v>51</v>
      </c>
      <c r="AH1420" s="2">
        <v>-51</v>
      </c>
      <c r="AL1420" s="2">
        <v>0</v>
      </c>
      <c r="AM1420" s="2">
        <v>51</v>
      </c>
      <c r="AN1420" s="2">
        <v>-51</v>
      </c>
      <c r="AR1420" s="2">
        <v>0</v>
      </c>
      <c r="AS1420" s="2">
        <v>42</v>
      </c>
      <c r="AT1420" s="2">
        <v>-42</v>
      </c>
      <c r="AX1420" s="2">
        <v>0</v>
      </c>
      <c r="AY1420" s="2">
        <v>51</v>
      </c>
      <c r="AZ1420" s="2">
        <v>-51</v>
      </c>
      <c r="BD1420" s="2">
        <v>0</v>
      </c>
      <c r="BE1420" s="2">
        <v>2704</v>
      </c>
      <c r="BF1420" s="2">
        <v>-2704</v>
      </c>
    </row>
    <row r="1421" spans="1:58" x14ac:dyDescent="0.25">
      <c r="A1421" s="7">
        <v>0.98541666666666705</v>
      </c>
      <c r="B1421" s="1">
        <v>0</v>
      </c>
      <c r="C1421" s="2">
        <v>184</v>
      </c>
      <c r="D1421" s="2">
        <v>-184</v>
      </c>
      <c r="H1421" s="1">
        <v>0</v>
      </c>
      <c r="I1421" s="2">
        <v>31</v>
      </c>
      <c r="J1421" s="2">
        <v>-31</v>
      </c>
      <c r="N1421" s="1">
        <v>0</v>
      </c>
      <c r="O1421" s="2">
        <v>771</v>
      </c>
      <c r="P1421" s="2">
        <v>-771</v>
      </c>
      <c r="T1421" s="1">
        <v>0</v>
      </c>
      <c r="U1421" s="2">
        <v>47</v>
      </c>
      <c r="V1421" s="2">
        <v>-47</v>
      </c>
      <c r="Z1421" s="2">
        <v>0</v>
      </c>
      <c r="AA1421" s="2">
        <v>636</v>
      </c>
      <c r="AB1421" s="2">
        <v>-636</v>
      </c>
      <c r="AF1421" s="2">
        <v>0</v>
      </c>
      <c r="AG1421" s="2">
        <v>51</v>
      </c>
      <c r="AH1421" s="2">
        <v>-51</v>
      </c>
      <c r="AL1421" s="2">
        <v>0</v>
      </c>
      <c r="AM1421" s="2">
        <v>51</v>
      </c>
      <c r="AN1421" s="2">
        <v>-51</v>
      </c>
      <c r="AR1421" s="2">
        <v>0</v>
      </c>
      <c r="AS1421" s="2">
        <v>42</v>
      </c>
      <c r="AT1421" s="2">
        <v>-42</v>
      </c>
      <c r="AX1421" s="2">
        <v>0</v>
      </c>
      <c r="AY1421" s="2">
        <v>51</v>
      </c>
      <c r="AZ1421" s="2">
        <v>-51</v>
      </c>
      <c r="BD1421" s="2">
        <v>0</v>
      </c>
      <c r="BE1421" s="2">
        <v>2704</v>
      </c>
      <c r="BF1421" s="2">
        <v>-2704</v>
      </c>
    </row>
    <row r="1422" spans="1:58" x14ac:dyDescent="0.25">
      <c r="A1422" s="7">
        <v>0.98611111111111105</v>
      </c>
      <c r="B1422" s="1">
        <v>0</v>
      </c>
      <c r="C1422" s="2">
        <v>184</v>
      </c>
      <c r="D1422" s="2">
        <v>-184</v>
      </c>
      <c r="H1422" s="1">
        <v>0</v>
      </c>
      <c r="I1422" s="2">
        <v>31</v>
      </c>
      <c r="J1422" s="2">
        <v>-31</v>
      </c>
      <c r="N1422" s="1">
        <v>0</v>
      </c>
      <c r="O1422" s="2">
        <v>711</v>
      </c>
      <c r="P1422" s="2">
        <v>-711</v>
      </c>
      <c r="T1422" s="1">
        <v>0</v>
      </c>
      <c r="U1422" s="2">
        <v>47</v>
      </c>
      <c r="V1422" s="2">
        <v>-47</v>
      </c>
      <c r="Z1422" s="2">
        <v>0</v>
      </c>
      <c r="AA1422" s="2">
        <v>596</v>
      </c>
      <c r="AB1422" s="2">
        <v>-596</v>
      </c>
      <c r="AF1422" s="2">
        <v>0</v>
      </c>
      <c r="AG1422" s="2">
        <v>51</v>
      </c>
      <c r="AH1422" s="2">
        <v>-51</v>
      </c>
      <c r="AL1422" s="2">
        <v>0</v>
      </c>
      <c r="AM1422" s="2">
        <v>51</v>
      </c>
      <c r="AN1422" s="2">
        <v>-51</v>
      </c>
      <c r="AR1422" s="2">
        <v>0</v>
      </c>
      <c r="AS1422" s="2">
        <v>42</v>
      </c>
      <c r="AT1422" s="2">
        <v>-42</v>
      </c>
      <c r="AX1422" s="2">
        <v>0</v>
      </c>
      <c r="AY1422" s="2">
        <v>51</v>
      </c>
      <c r="AZ1422" s="2">
        <v>-51</v>
      </c>
      <c r="BD1422" s="2">
        <v>0</v>
      </c>
      <c r="BE1422" s="2">
        <v>602</v>
      </c>
      <c r="BF1422" s="2">
        <v>-602</v>
      </c>
    </row>
    <row r="1423" spans="1:58" x14ac:dyDescent="0.25">
      <c r="A1423" s="7">
        <v>0.98680555555555605</v>
      </c>
      <c r="B1423" s="1">
        <v>0</v>
      </c>
      <c r="C1423" s="2">
        <v>184</v>
      </c>
      <c r="D1423" s="2">
        <v>-184</v>
      </c>
      <c r="H1423" s="1">
        <v>0</v>
      </c>
      <c r="I1423" s="2">
        <v>31</v>
      </c>
      <c r="J1423" s="2">
        <v>-31</v>
      </c>
      <c r="N1423" s="1">
        <v>0</v>
      </c>
      <c r="O1423" s="2">
        <v>711</v>
      </c>
      <c r="P1423" s="2">
        <v>-711</v>
      </c>
      <c r="T1423" s="1">
        <v>0</v>
      </c>
      <c r="U1423" s="2">
        <v>47</v>
      </c>
      <c r="V1423" s="2">
        <v>-47</v>
      </c>
      <c r="Z1423" s="2">
        <v>0</v>
      </c>
      <c r="AA1423" s="2">
        <v>596</v>
      </c>
      <c r="AB1423" s="2">
        <v>-596</v>
      </c>
      <c r="AF1423" s="2">
        <v>0</v>
      </c>
      <c r="AG1423" s="2">
        <v>51</v>
      </c>
      <c r="AH1423" s="2">
        <v>-51</v>
      </c>
      <c r="AL1423" s="2">
        <v>0</v>
      </c>
      <c r="AM1423" s="2">
        <v>51</v>
      </c>
      <c r="AN1423" s="2">
        <v>-51</v>
      </c>
      <c r="AR1423" s="2">
        <v>0</v>
      </c>
      <c r="AS1423" s="2">
        <v>54</v>
      </c>
      <c r="AT1423" s="2">
        <v>-54</v>
      </c>
      <c r="AX1423" s="2">
        <v>0</v>
      </c>
      <c r="AY1423" s="2">
        <v>51</v>
      </c>
      <c r="AZ1423" s="2">
        <v>-51</v>
      </c>
      <c r="BD1423" s="2">
        <v>0</v>
      </c>
      <c r="BE1423" s="2">
        <v>602</v>
      </c>
      <c r="BF1423" s="2">
        <v>-602</v>
      </c>
    </row>
    <row r="1424" spans="1:58" x14ac:dyDescent="0.25">
      <c r="A1424" s="7">
        <v>0.98750000000000004</v>
      </c>
      <c r="B1424" s="1">
        <v>0</v>
      </c>
      <c r="C1424" s="2">
        <v>234</v>
      </c>
      <c r="D1424" s="2">
        <v>-234</v>
      </c>
      <c r="H1424" s="1">
        <v>0</v>
      </c>
      <c r="I1424" s="2">
        <v>31</v>
      </c>
      <c r="J1424" s="2">
        <v>-31</v>
      </c>
      <c r="N1424" s="1">
        <v>0</v>
      </c>
      <c r="O1424" s="2">
        <v>711</v>
      </c>
      <c r="P1424" s="2">
        <v>-711</v>
      </c>
      <c r="T1424" s="1">
        <v>0</v>
      </c>
      <c r="U1424" s="2">
        <v>47</v>
      </c>
      <c r="V1424" s="2">
        <v>-47</v>
      </c>
      <c r="Z1424" s="2">
        <v>0</v>
      </c>
      <c r="AA1424" s="2">
        <v>628</v>
      </c>
      <c r="AB1424" s="2">
        <v>-628</v>
      </c>
      <c r="AF1424" s="2">
        <v>0</v>
      </c>
      <c r="AG1424" s="2">
        <v>51</v>
      </c>
      <c r="AH1424" s="2">
        <v>-51</v>
      </c>
      <c r="AL1424" s="2">
        <v>0</v>
      </c>
      <c r="AM1424" s="2">
        <v>51</v>
      </c>
      <c r="AN1424" s="2">
        <v>-51</v>
      </c>
      <c r="AR1424" s="2">
        <v>0</v>
      </c>
      <c r="AS1424" s="2">
        <v>54</v>
      </c>
      <c r="AT1424" s="2">
        <v>-54</v>
      </c>
      <c r="AX1424" s="2">
        <v>0</v>
      </c>
      <c r="AY1424" s="2">
        <v>51</v>
      </c>
      <c r="AZ1424" s="2">
        <v>-51</v>
      </c>
      <c r="BD1424" s="2">
        <v>0</v>
      </c>
      <c r="BE1424" s="2">
        <v>602</v>
      </c>
      <c r="BF1424" s="2">
        <v>-602</v>
      </c>
    </row>
    <row r="1425" spans="1:58" x14ac:dyDescent="0.25">
      <c r="A1425" s="7">
        <v>0.98819444444444404</v>
      </c>
      <c r="B1425" s="1">
        <v>0</v>
      </c>
      <c r="C1425" s="2">
        <v>2520</v>
      </c>
      <c r="D1425" s="2">
        <v>-2520</v>
      </c>
      <c r="H1425" s="1">
        <v>0</v>
      </c>
      <c r="I1425" s="2">
        <v>31</v>
      </c>
      <c r="J1425" s="2">
        <v>-31</v>
      </c>
      <c r="N1425" s="1">
        <v>0</v>
      </c>
      <c r="O1425" s="2">
        <v>711</v>
      </c>
      <c r="P1425" s="2">
        <v>-711</v>
      </c>
      <c r="T1425" s="1">
        <v>0</v>
      </c>
      <c r="U1425" s="2">
        <v>47</v>
      </c>
      <c r="V1425" s="2">
        <v>-47</v>
      </c>
      <c r="Z1425" s="2">
        <v>0</v>
      </c>
      <c r="AA1425" s="2">
        <v>628</v>
      </c>
      <c r="AB1425" s="2">
        <v>-628</v>
      </c>
      <c r="AF1425" s="2">
        <v>0</v>
      </c>
      <c r="AG1425" s="2">
        <v>51</v>
      </c>
      <c r="AH1425" s="2">
        <v>-51</v>
      </c>
      <c r="AL1425" s="2">
        <v>0</v>
      </c>
      <c r="AM1425" s="2">
        <v>51</v>
      </c>
      <c r="AN1425" s="2">
        <v>-51</v>
      </c>
      <c r="AR1425" s="2">
        <v>0</v>
      </c>
      <c r="AS1425" s="2">
        <v>54</v>
      </c>
      <c r="AT1425" s="2">
        <v>-54</v>
      </c>
      <c r="AX1425" s="2">
        <v>0</v>
      </c>
      <c r="AY1425" s="2">
        <v>221</v>
      </c>
      <c r="AZ1425" s="2">
        <v>-221</v>
      </c>
      <c r="BD1425" s="2">
        <v>0</v>
      </c>
      <c r="BE1425" s="2">
        <v>602</v>
      </c>
      <c r="BF1425" s="2">
        <v>-602</v>
      </c>
    </row>
    <row r="1426" spans="1:58" x14ac:dyDescent="0.25">
      <c r="A1426" s="7">
        <v>0.98888888888888904</v>
      </c>
      <c r="B1426" s="1">
        <v>0</v>
      </c>
      <c r="C1426" s="2">
        <v>2520</v>
      </c>
      <c r="D1426" s="2">
        <v>-2520</v>
      </c>
      <c r="H1426" s="1">
        <v>0</v>
      </c>
      <c r="I1426" s="2">
        <v>31</v>
      </c>
      <c r="J1426" s="2">
        <v>-31</v>
      </c>
      <c r="N1426" s="1">
        <v>0</v>
      </c>
      <c r="O1426" s="2">
        <v>711</v>
      </c>
      <c r="P1426" s="2">
        <v>-711</v>
      </c>
      <c r="T1426" s="1">
        <v>0</v>
      </c>
      <c r="U1426" s="2">
        <v>47</v>
      </c>
      <c r="V1426" s="2">
        <v>-47</v>
      </c>
      <c r="Z1426" s="2">
        <v>0</v>
      </c>
      <c r="AA1426" s="2">
        <v>628</v>
      </c>
      <c r="AB1426" s="2">
        <v>-628</v>
      </c>
      <c r="AF1426" s="2">
        <v>0</v>
      </c>
      <c r="AG1426" s="2">
        <v>51</v>
      </c>
      <c r="AH1426" s="2">
        <v>-51</v>
      </c>
      <c r="AL1426" s="2">
        <v>0</v>
      </c>
      <c r="AM1426" s="2">
        <v>51</v>
      </c>
      <c r="AN1426" s="2">
        <v>-51</v>
      </c>
      <c r="AR1426" s="2">
        <v>0</v>
      </c>
      <c r="AS1426" s="2">
        <v>154</v>
      </c>
      <c r="AT1426" s="2">
        <v>-154</v>
      </c>
      <c r="AX1426" s="2">
        <v>0</v>
      </c>
      <c r="AY1426" s="2">
        <v>221</v>
      </c>
      <c r="AZ1426" s="2">
        <v>-221</v>
      </c>
      <c r="BD1426" s="2">
        <v>0</v>
      </c>
      <c r="BE1426" s="2">
        <v>602</v>
      </c>
      <c r="BF1426" s="2">
        <v>-602</v>
      </c>
    </row>
    <row r="1427" spans="1:58" x14ac:dyDescent="0.25">
      <c r="A1427" s="7">
        <v>0.98958333333333304</v>
      </c>
      <c r="B1427" s="1">
        <v>0</v>
      </c>
      <c r="C1427" s="2">
        <v>2541</v>
      </c>
      <c r="D1427" s="2">
        <v>-2541</v>
      </c>
      <c r="H1427" s="1">
        <v>0</v>
      </c>
      <c r="I1427" s="2">
        <v>31</v>
      </c>
      <c r="J1427" s="2">
        <v>-31</v>
      </c>
      <c r="N1427" s="1">
        <v>0</v>
      </c>
      <c r="O1427" s="2">
        <v>711</v>
      </c>
      <c r="P1427" s="2">
        <v>-711</v>
      </c>
      <c r="T1427" s="1">
        <v>0</v>
      </c>
      <c r="U1427" s="2">
        <v>47</v>
      </c>
      <c r="V1427" s="2">
        <v>-47</v>
      </c>
      <c r="Z1427" s="2">
        <v>0</v>
      </c>
      <c r="AA1427" s="2">
        <v>628</v>
      </c>
      <c r="AB1427" s="2">
        <v>-628</v>
      </c>
      <c r="AF1427" s="2">
        <v>0</v>
      </c>
      <c r="AG1427" s="2">
        <v>51</v>
      </c>
      <c r="AH1427" s="2">
        <v>-51</v>
      </c>
      <c r="AL1427" s="2">
        <v>0</v>
      </c>
      <c r="AM1427" s="2">
        <v>51</v>
      </c>
      <c r="AN1427" s="2">
        <v>-51</v>
      </c>
      <c r="AR1427" s="2">
        <v>0</v>
      </c>
      <c r="AS1427" s="2">
        <v>154</v>
      </c>
      <c r="AT1427" s="2">
        <v>-154</v>
      </c>
      <c r="AX1427" s="2">
        <v>0</v>
      </c>
      <c r="AY1427" s="2">
        <v>221</v>
      </c>
      <c r="AZ1427" s="2">
        <v>-221</v>
      </c>
      <c r="BD1427" s="2">
        <v>0</v>
      </c>
      <c r="BE1427" s="2">
        <v>602</v>
      </c>
      <c r="BF1427" s="2">
        <v>-602</v>
      </c>
    </row>
    <row r="1428" spans="1:58" x14ac:dyDescent="0.25">
      <c r="A1428" s="7">
        <v>0.99027777777777803</v>
      </c>
      <c r="B1428" s="1">
        <v>0</v>
      </c>
      <c r="C1428" s="2">
        <v>255</v>
      </c>
      <c r="D1428" s="2">
        <v>-255</v>
      </c>
      <c r="H1428" s="1">
        <v>0</v>
      </c>
      <c r="I1428" s="2">
        <v>31</v>
      </c>
      <c r="J1428" s="2">
        <v>-31</v>
      </c>
      <c r="N1428" s="1">
        <v>0</v>
      </c>
      <c r="O1428" s="2">
        <v>909</v>
      </c>
      <c r="P1428" s="2">
        <v>-909</v>
      </c>
      <c r="T1428" s="1">
        <v>0</v>
      </c>
      <c r="U1428" s="2">
        <v>47</v>
      </c>
      <c r="V1428" s="2">
        <v>-47</v>
      </c>
      <c r="Z1428" s="2">
        <v>0</v>
      </c>
      <c r="AA1428" s="2">
        <v>928</v>
      </c>
      <c r="AB1428" s="2">
        <v>-928</v>
      </c>
      <c r="AF1428" s="2">
        <v>0</v>
      </c>
      <c r="AG1428" s="2">
        <v>51</v>
      </c>
      <c r="AH1428" s="2">
        <v>-51</v>
      </c>
      <c r="AL1428" s="2">
        <v>0</v>
      </c>
      <c r="AM1428" s="2">
        <v>51</v>
      </c>
      <c r="AN1428" s="2">
        <v>-51</v>
      </c>
      <c r="AR1428" s="2">
        <v>0</v>
      </c>
      <c r="AS1428" s="2">
        <v>154</v>
      </c>
      <c r="AT1428" s="2">
        <v>-154</v>
      </c>
      <c r="AX1428" s="2">
        <v>0</v>
      </c>
      <c r="AY1428" s="2">
        <v>221</v>
      </c>
      <c r="AZ1428" s="2">
        <v>-221</v>
      </c>
      <c r="BD1428" s="2">
        <v>0</v>
      </c>
      <c r="BE1428" s="2">
        <v>602</v>
      </c>
      <c r="BF1428" s="2">
        <v>-602</v>
      </c>
    </row>
    <row r="1429" spans="1:58" x14ac:dyDescent="0.25">
      <c r="A1429" s="7">
        <v>0.99097222222222203</v>
      </c>
      <c r="B1429" s="1">
        <v>0</v>
      </c>
      <c r="C1429" s="2">
        <v>255</v>
      </c>
      <c r="D1429" s="2">
        <v>-255</v>
      </c>
      <c r="H1429" s="1">
        <v>0</v>
      </c>
      <c r="I1429" s="2">
        <v>31</v>
      </c>
      <c r="J1429" s="2">
        <v>-31</v>
      </c>
      <c r="N1429" s="1">
        <v>0</v>
      </c>
      <c r="O1429" s="2">
        <v>909</v>
      </c>
      <c r="P1429" s="2">
        <v>-909</v>
      </c>
      <c r="T1429" s="1">
        <v>0</v>
      </c>
      <c r="U1429" s="2">
        <v>47</v>
      </c>
      <c r="V1429" s="2">
        <v>-47</v>
      </c>
      <c r="Z1429" s="2">
        <v>0</v>
      </c>
      <c r="AA1429" s="2">
        <v>928</v>
      </c>
      <c r="AB1429" s="2">
        <v>-928</v>
      </c>
      <c r="AF1429" s="2">
        <v>0</v>
      </c>
      <c r="AG1429" s="2">
        <v>51</v>
      </c>
      <c r="AH1429" s="2">
        <v>-51</v>
      </c>
      <c r="AL1429" s="2">
        <v>0</v>
      </c>
      <c r="AM1429" s="2">
        <v>51</v>
      </c>
      <c r="AN1429" s="2">
        <v>-51</v>
      </c>
      <c r="AR1429" s="2">
        <v>0</v>
      </c>
      <c r="AS1429" s="2">
        <v>154</v>
      </c>
      <c r="AT1429" s="2">
        <v>-154</v>
      </c>
      <c r="AX1429" s="2">
        <v>0</v>
      </c>
      <c r="AY1429" s="2">
        <v>221</v>
      </c>
      <c r="AZ1429" s="2">
        <v>-221</v>
      </c>
      <c r="BD1429" s="2">
        <v>0</v>
      </c>
      <c r="BE1429" s="2">
        <v>602</v>
      </c>
      <c r="BF1429" s="2">
        <v>-602</v>
      </c>
    </row>
    <row r="1430" spans="1:58" x14ac:dyDescent="0.25">
      <c r="A1430" s="7">
        <v>0.99166666666666703</v>
      </c>
      <c r="B1430" s="1">
        <v>0</v>
      </c>
      <c r="C1430" s="2">
        <v>255</v>
      </c>
      <c r="D1430" s="2">
        <v>-255</v>
      </c>
      <c r="H1430" s="1">
        <v>0</v>
      </c>
      <c r="I1430" s="2">
        <v>31</v>
      </c>
      <c r="J1430" s="2">
        <v>-31</v>
      </c>
      <c r="N1430" s="1">
        <v>0</v>
      </c>
      <c r="O1430" s="2">
        <v>909</v>
      </c>
      <c r="P1430" s="2">
        <v>-909</v>
      </c>
      <c r="T1430" s="1">
        <v>0</v>
      </c>
      <c r="U1430" s="2">
        <v>47</v>
      </c>
      <c r="V1430" s="2">
        <v>-47</v>
      </c>
      <c r="Z1430" s="2">
        <v>0</v>
      </c>
      <c r="AA1430" s="2">
        <v>928</v>
      </c>
      <c r="AB1430" s="2">
        <v>-928</v>
      </c>
      <c r="AF1430" s="2">
        <v>0</v>
      </c>
      <c r="AG1430" s="2">
        <v>51</v>
      </c>
      <c r="AH1430" s="2">
        <v>-51</v>
      </c>
      <c r="AL1430" s="2">
        <v>0</v>
      </c>
      <c r="AM1430" s="2">
        <v>51</v>
      </c>
      <c r="AN1430" s="2">
        <v>-51</v>
      </c>
      <c r="AR1430" s="2">
        <v>0</v>
      </c>
      <c r="AS1430" s="2">
        <v>154</v>
      </c>
      <c r="AT1430" s="2">
        <v>-154</v>
      </c>
      <c r="AX1430" s="2">
        <v>0</v>
      </c>
      <c r="AY1430" s="2">
        <v>221</v>
      </c>
      <c r="AZ1430" s="2">
        <v>-221</v>
      </c>
      <c r="BD1430" s="2">
        <v>0</v>
      </c>
      <c r="BE1430" s="2">
        <v>602</v>
      </c>
      <c r="BF1430" s="2">
        <v>-602</v>
      </c>
    </row>
    <row r="1431" spans="1:58" x14ac:dyDescent="0.25">
      <c r="A1431" s="7">
        <v>0.99236111111111103</v>
      </c>
      <c r="B1431" s="1">
        <v>0</v>
      </c>
      <c r="C1431" s="2">
        <v>255</v>
      </c>
      <c r="D1431" s="2">
        <v>-255</v>
      </c>
      <c r="H1431" s="1">
        <v>0</v>
      </c>
      <c r="I1431" s="2">
        <v>31</v>
      </c>
      <c r="J1431" s="2">
        <v>-31</v>
      </c>
      <c r="N1431" s="1">
        <v>0</v>
      </c>
      <c r="O1431" s="2">
        <v>921</v>
      </c>
      <c r="P1431" s="2">
        <v>-921</v>
      </c>
      <c r="T1431" s="1">
        <v>0</v>
      </c>
      <c r="U1431" s="2">
        <v>47</v>
      </c>
      <c r="V1431" s="2">
        <v>-47</v>
      </c>
      <c r="Z1431" s="2">
        <v>0</v>
      </c>
      <c r="AA1431" s="2">
        <v>988</v>
      </c>
      <c r="AB1431" s="2">
        <v>-988</v>
      </c>
      <c r="AF1431" s="2">
        <v>0</v>
      </c>
      <c r="AG1431" s="2">
        <v>51</v>
      </c>
      <c r="AH1431" s="2">
        <v>-51</v>
      </c>
      <c r="AL1431" s="2">
        <v>0</v>
      </c>
      <c r="AM1431" s="2">
        <v>51</v>
      </c>
      <c r="AN1431" s="2">
        <v>-51</v>
      </c>
      <c r="AR1431" s="2">
        <v>0</v>
      </c>
      <c r="AS1431" s="2">
        <v>154</v>
      </c>
      <c r="AT1431" s="2">
        <v>-154</v>
      </c>
      <c r="AX1431" s="2">
        <v>0</v>
      </c>
      <c r="AY1431" s="2">
        <v>221</v>
      </c>
      <c r="AZ1431" s="2">
        <v>-221</v>
      </c>
      <c r="BD1431" s="2">
        <v>0</v>
      </c>
      <c r="BE1431" s="2">
        <v>602</v>
      </c>
      <c r="BF1431" s="2">
        <v>-602</v>
      </c>
    </row>
    <row r="1432" spans="1:58" x14ac:dyDescent="0.25">
      <c r="A1432" s="7">
        <v>0.99305555555555602</v>
      </c>
      <c r="B1432" s="1">
        <v>0</v>
      </c>
      <c r="C1432" s="2">
        <v>255</v>
      </c>
      <c r="D1432" s="2">
        <v>-255</v>
      </c>
      <c r="H1432" s="1">
        <v>0</v>
      </c>
      <c r="I1432" s="2">
        <v>31</v>
      </c>
      <c r="J1432" s="2">
        <v>-31</v>
      </c>
      <c r="N1432" s="1">
        <v>0</v>
      </c>
      <c r="O1432" s="2">
        <v>921</v>
      </c>
      <c r="P1432" s="2">
        <v>-921</v>
      </c>
      <c r="T1432" s="1">
        <v>0</v>
      </c>
      <c r="U1432" s="2">
        <v>47</v>
      </c>
      <c r="V1432" s="2">
        <v>-47</v>
      </c>
      <c r="Z1432" s="2">
        <v>0</v>
      </c>
      <c r="AA1432" s="2">
        <v>688</v>
      </c>
      <c r="AB1432" s="2">
        <v>-688</v>
      </c>
      <c r="AF1432" s="2">
        <v>0</v>
      </c>
      <c r="AG1432" s="2">
        <v>51</v>
      </c>
      <c r="AH1432" s="2">
        <v>-51</v>
      </c>
      <c r="AL1432" s="2">
        <v>0</v>
      </c>
      <c r="AM1432" s="2">
        <v>51</v>
      </c>
      <c r="AN1432" s="2">
        <v>-51</v>
      </c>
      <c r="AR1432" s="2">
        <v>0</v>
      </c>
      <c r="AS1432" s="2">
        <v>154</v>
      </c>
      <c r="AT1432" s="2">
        <v>-154</v>
      </c>
      <c r="AX1432" s="2">
        <v>0</v>
      </c>
      <c r="AY1432" s="2">
        <v>221</v>
      </c>
      <c r="AZ1432" s="2">
        <v>-221</v>
      </c>
      <c r="BD1432" s="2">
        <v>0</v>
      </c>
      <c r="BE1432" s="2">
        <v>602</v>
      </c>
      <c r="BF1432" s="2">
        <v>-602</v>
      </c>
    </row>
    <row r="1433" spans="1:58" x14ac:dyDescent="0.25">
      <c r="A1433" s="7">
        <v>0.99375000000000002</v>
      </c>
      <c r="B1433" s="1">
        <v>0</v>
      </c>
      <c r="C1433" s="2">
        <v>255</v>
      </c>
      <c r="D1433" s="2">
        <v>-255</v>
      </c>
      <c r="H1433" s="1">
        <v>0</v>
      </c>
      <c r="I1433" s="2">
        <v>31</v>
      </c>
      <c r="J1433" s="2">
        <v>-31</v>
      </c>
      <c r="N1433" s="1">
        <v>0</v>
      </c>
      <c r="O1433" s="2">
        <v>921</v>
      </c>
      <c r="P1433" s="2">
        <v>-921</v>
      </c>
      <c r="T1433" s="1">
        <v>0</v>
      </c>
      <c r="U1433" s="2">
        <v>47</v>
      </c>
      <c r="V1433" s="2">
        <v>-47</v>
      </c>
      <c r="Z1433" s="2">
        <v>0</v>
      </c>
      <c r="AA1433" s="2">
        <v>688</v>
      </c>
      <c r="AB1433" s="2">
        <v>-688</v>
      </c>
      <c r="AF1433" s="2">
        <v>0</v>
      </c>
      <c r="AG1433" s="2">
        <v>51</v>
      </c>
      <c r="AH1433" s="2">
        <v>-51</v>
      </c>
      <c r="AL1433" s="2">
        <v>0</v>
      </c>
      <c r="AM1433" s="2">
        <v>51</v>
      </c>
      <c r="AN1433" s="2">
        <v>-51</v>
      </c>
      <c r="AR1433" s="2">
        <v>0</v>
      </c>
      <c r="AS1433" s="2">
        <v>154</v>
      </c>
      <c r="AT1433" s="2">
        <v>-154</v>
      </c>
      <c r="AX1433" s="2">
        <v>0</v>
      </c>
      <c r="AY1433" s="2">
        <v>221</v>
      </c>
      <c r="AZ1433" s="2">
        <v>-221</v>
      </c>
      <c r="BD1433" s="2">
        <v>0</v>
      </c>
      <c r="BE1433" s="2">
        <v>602</v>
      </c>
      <c r="BF1433" s="2">
        <v>-602</v>
      </c>
    </row>
    <row r="1434" spans="1:58" x14ac:dyDescent="0.25">
      <c r="A1434" s="7">
        <v>0.99444444444444402</v>
      </c>
      <c r="B1434" s="1">
        <v>0</v>
      </c>
      <c r="C1434" s="2">
        <v>234</v>
      </c>
      <c r="D1434" s="2">
        <v>-234</v>
      </c>
      <c r="H1434" s="1">
        <v>0</v>
      </c>
      <c r="I1434" s="2">
        <v>31</v>
      </c>
      <c r="J1434" s="2">
        <v>-31</v>
      </c>
      <c r="N1434" s="1">
        <v>0</v>
      </c>
      <c r="O1434" s="2">
        <v>921</v>
      </c>
      <c r="P1434" s="2">
        <v>-921</v>
      </c>
      <c r="T1434" s="1">
        <v>0</v>
      </c>
      <c r="U1434" s="2">
        <v>47</v>
      </c>
      <c r="V1434" s="2">
        <v>-47</v>
      </c>
      <c r="Z1434" s="2">
        <v>0</v>
      </c>
      <c r="AA1434" s="2">
        <v>688</v>
      </c>
      <c r="AB1434" s="2">
        <v>-688</v>
      </c>
      <c r="AF1434" s="2">
        <v>0</v>
      </c>
      <c r="AG1434" s="2">
        <v>51</v>
      </c>
      <c r="AH1434" s="2">
        <v>-51</v>
      </c>
      <c r="AL1434" s="2">
        <v>0</v>
      </c>
      <c r="AM1434" s="2">
        <v>51</v>
      </c>
      <c r="AN1434" s="2">
        <v>-51</v>
      </c>
      <c r="AR1434" s="2">
        <v>0</v>
      </c>
      <c r="AS1434" s="2">
        <v>154</v>
      </c>
      <c r="AT1434" s="2">
        <v>-154</v>
      </c>
      <c r="AX1434" s="2">
        <v>0</v>
      </c>
      <c r="AY1434" s="2">
        <v>221</v>
      </c>
      <c r="AZ1434" s="2">
        <v>-221</v>
      </c>
      <c r="BD1434" s="2">
        <v>0</v>
      </c>
      <c r="BE1434" s="2">
        <v>602</v>
      </c>
      <c r="BF1434" s="2">
        <v>-602</v>
      </c>
    </row>
    <row r="1435" spans="1:58" x14ac:dyDescent="0.25">
      <c r="A1435" s="7">
        <v>0.99513888888888902</v>
      </c>
      <c r="B1435" s="1">
        <v>0</v>
      </c>
      <c r="C1435" s="2">
        <v>234</v>
      </c>
      <c r="D1435" s="2">
        <v>-234</v>
      </c>
      <c r="H1435" s="1">
        <v>0</v>
      </c>
      <c r="I1435" s="2">
        <v>31</v>
      </c>
      <c r="J1435" s="2">
        <v>-31</v>
      </c>
      <c r="N1435" s="1">
        <v>0</v>
      </c>
      <c r="O1435" s="2">
        <v>921</v>
      </c>
      <c r="P1435" s="2">
        <v>-921</v>
      </c>
      <c r="T1435" s="1">
        <v>0</v>
      </c>
      <c r="U1435" s="2">
        <v>47</v>
      </c>
      <c r="V1435" s="2">
        <v>-47</v>
      </c>
      <c r="Z1435" s="2">
        <v>0</v>
      </c>
      <c r="AA1435" s="2">
        <v>688</v>
      </c>
      <c r="AB1435" s="2">
        <v>-688</v>
      </c>
      <c r="AF1435" s="2">
        <v>0</v>
      </c>
      <c r="AG1435" s="2">
        <v>51</v>
      </c>
      <c r="AH1435" s="2">
        <v>-51</v>
      </c>
      <c r="AL1435" s="2">
        <v>0</v>
      </c>
      <c r="AM1435" s="2">
        <v>51</v>
      </c>
      <c r="AN1435" s="2">
        <v>-51</v>
      </c>
      <c r="AR1435" s="2">
        <v>0</v>
      </c>
      <c r="AS1435" s="2">
        <v>154</v>
      </c>
      <c r="AT1435" s="2">
        <v>-154</v>
      </c>
      <c r="AX1435" s="2">
        <v>0</v>
      </c>
      <c r="AY1435" s="2">
        <v>221</v>
      </c>
      <c r="AZ1435" s="2">
        <v>-221</v>
      </c>
      <c r="BD1435" s="2">
        <v>0</v>
      </c>
      <c r="BE1435" s="2">
        <v>602</v>
      </c>
      <c r="BF1435" s="2">
        <v>-602</v>
      </c>
    </row>
    <row r="1436" spans="1:58" x14ac:dyDescent="0.25">
      <c r="A1436" s="7">
        <v>0.99583333333333302</v>
      </c>
      <c r="B1436" s="1">
        <v>0</v>
      </c>
      <c r="C1436" s="2">
        <v>200</v>
      </c>
      <c r="D1436" s="2">
        <v>-200</v>
      </c>
      <c r="H1436" s="1">
        <v>0</v>
      </c>
      <c r="I1436" s="2">
        <v>31</v>
      </c>
      <c r="J1436" s="2">
        <v>-31</v>
      </c>
      <c r="N1436" s="1">
        <v>0</v>
      </c>
      <c r="O1436" s="2">
        <v>921</v>
      </c>
      <c r="P1436" s="2">
        <v>-921</v>
      </c>
      <c r="T1436" s="1">
        <v>0</v>
      </c>
      <c r="U1436" s="2">
        <v>47</v>
      </c>
      <c r="V1436" s="2">
        <v>-47</v>
      </c>
      <c r="Z1436" s="2">
        <v>0</v>
      </c>
      <c r="AA1436" s="2">
        <v>788</v>
      </c>
      <c r="AB1436" s="2">
        <v>-788</v>
      </c>
      <c r="AF1436" s="2">
        <v>0</v>
      </c>
      <c r="AG1436" s="2">
        <v>51</v>
      </c>
      <c r="AH1436" s="2">
        <v>-51</v>
      </c>
      <c r="AL1436" s="2">
        <v>0</v>
      </c>
      <c r="AM1436" s="2">
        <v>51</v>
      </c>
      <c r="AN1436" s="2">
        <v>-51</v>
      </c>
      <c r="AR1436" s="2">
        <v>0</v>
      </c>
      <c r="AS1436" s="2">
        <v>154</v>
      </c>
      <c r="AT1436" s="2">
        <v>-154</v>
      </c>
      <c r="AX1436" s="2">
        <v>0</v>
      </c>
      <c r="AY1436" s="2">
        <v>221</v>
      </c>
      <c r="AZ1436" s="2">
        <v>-221</v>
      </c>
      <c r="BD1436" s="2">
        <v>0</v>
      </c>
      <c r="BE1436" s="2">
        <v>602</v>
      </c>
      <c r="BF1436" s="2">
        <v>-602</v>
      </c>
    </row>
    <row r="1437" spans="1:58" x14ac:dyDescent="0.25">
      <c r="A1437" s="7">
        <v>0.99652777777777801</v>
      </c>
      <c r="B1437" s="1">
        <v>0</v>
      </c>
      <c r="C1437" s="2">
        <v>274</v>
      </c>
      <c r="D1437" s="2">
        <v>-274</v>
      </c>
      <c r="H1437" s="1">
        <v>0</v>
      </c>
      <c r="I1437" s="2">
        <v>31</v>
      </c>
      <c r="J1437" s="2">
        <v>-31</v>
      </c>
      <c r="N1437" s="1">
        <v>0</v>
      </c>
      <c r="O1437" s="2">
        <v>909</v>
      </c>
      <c r="P1437" s="2">
        <v>-909</v>
      </c>
      <c r="T1437" s="1">
        <v>0</v>
      </c>
      <c r="U1437" s="2">
        <v>47</v>
      </c>
      <c r="V1437" s="2">
        <v>-47</v>
      </c>
      <c r="Z1437" s="2">
        <v>0</v>
      </c>
      <c r="AA1437" s="2">
        <v>1088</v>
      </c>
      <c r="AB1437" s="2">
        <v>-1088</v>
      </c>
      <c r="AF1437" s="2">
        <v>0</v>
      </c>
      <c r="AG1437" s="2">
        <v>51</v>
      </c>
      <c r="AH1437" s="2">
        <v>-51</v>
      </c>
      <c r="AL1437" s="2">
        <v>0</v>
      </c>
      <c r="AM1437" s="2">
        <v>51</v>
      </c>
      <c r="AN1437" s="2">
        <v>-51</v>
      </c>
      <c r="AR1437" s="2">
        <v>0</v>
      </c>
      <c r="AS1437" s="2">
        <v>142</v>
      </c>
      <c r="AT1437" s="2">
        <v>-142</v>
      </c>
      <c r="AX1437" s="2">
        <v>0</v>
      </c>
      <c r="AY1437" s="2">
        <v>221</v>
      </c>
      <c r="AZ1437" s="2">
        <v>-221</v>
      </c>
      <c r="BD1437" s="2">
        <v>0</v>
      </c>
      <c r="BE1437" s="2">
        <v>602</v>
      </c>
      <c r="BF1437" s="2">
        <v>-602</v>
      </c>
    </row>
    <row r="1438" spans="1:58" x14ac:dyDescent="0.25">
      <c r="A1438" s="7">
        <v>0.99722222222222201</v>
      </c>
      <c r="B1438" s="1">
        <v>0</v>
      </c>
      <c r="C1438" s="2">
        <v>2520</v>
      </c>
      <c r="D1438" s="2">
        <v>-2520</v>
      </c>
      <c r="H1438" s="1">
        <v>0</v>
      </c>
      <c r="I1438" s="2">
        <v>31</v>
      </c>
      <c r="J1438" s="2">
        <v>-31</v>
      </c>
      <c r="N1438" s="1">
        <v>0</v>
      </c>
      <c r="O1438" s="2">
        <v>909</v>
      </c>
      <c r="P1438" s="2">
        <v>-909</v>
      </c>
      <c r="T1438" s="1">
        <v>0</v>
      </c>
      <c r="U1438" s="2">
        <v>47</v>
      </c>
      <c r="V1438" s="2">
        <v>-47</v>
      </c>
      <c r="Z1438" s="2">
        <v>0</v>
      </c>
      <c r="AA1438" s="2">
        <v>988</v>
      </c>
      <c r="AB1438" s="2">
        <v>-988</v>
      </c>
      <c r="AF1438" s="2">
        <v>0</v>
      </c>
      <c r="AG1438" s="2">
        <v>51</v>
      </c>
      <c r="AH1438" s="2">
        <v>-51</v>
      </c>
      <c r="AL1438" s="2">
        <v>0</v>
      </c>
      <c r="AM1438" s="2">
        <v>51</v>
      </c>
      <c r="AN1438" s="2">
        <v>-51</v>
      </c>
      <c r="AR1438" s="2">
        <v>0</v>
      </c>
      <c r="AS1438" s="2">
        <v>142</v>
      </c>
      <c r="AT1438" s="2">
        <v>-142</v>
      </c>
      <c r="AX1438" s="2">
        <v>0</v>
      </c>
      <c r="AY1438" s="2">
        <v>221</v>
      </c>
      <c r="AZ1438" s="2">
        <v>-221</v>
      </c>
      <c r="BD1438" s="2">
        <v>0</v>
      </c>
      <c r="BE1438" s="2">
        <v>602</v>
      </c>
      <c r="BF1438" s="2">
        <v>-602</v>
      </c>
    </row>
    <row r="1439" spans="1:58" x14ac:dyDescent="0.25">
      <c r="A1439" s="7">
        <v>0.99791666666666701</v>
      </c>
      <c r="B1439" s="1">
        <v>0</v>
      </c>
      <c r="C1439" s="2">
        <v>2520</v>
      </c>
      <c r="D1439" s="2">
        <v>-2520</v>
      </c>
      <c r="H1439" s="1">
        <v>0</v>
      </c>
      <c r="I1439" s="2">
        <v>31</v>
      </c>
      <c r="J1439" s="2">
        <v>-31</v>
      </c>
      <c r="N1439" s="1">
        <v>0</v>
      </c>
      <c r="O1439" s="2">
        <v>909</v>
      </c>
      <c r="P1439" s="2">
        <v>-909</v>
      </c>
      <c r="T1439" s="1">
        <v>0</v>
      </c>
      <c r="U1439" s="2">
        <v>47</v>
      </c>
      <c r="V1439" s="2">
        <v>-47</v>
      </c>
      <c r="Z1439" s="2">
        <v>0</v>
      </c>
      <c r="AA1439" s="2">
        <v>688</v>
      </c>
      <c r="AB1439" s="2">
        <v>-688</v>
      </c>
      <c r="AF1439" s="2">
        <v>0</v>
      </c>
      <c r="AG1439" s="2">
        <v>51</v>
      </c>
      <c r="AH1439" s="2">
        <v>-51</v>
      </c>
      <c r="AL1439" s="2">
        <v>0</v>
      </c>
      <c r="AM1439" s="2">
        <v>51</v>
      </c>
      <c r="AN1439" s="2">
        <v>-51</v>
      </c>
      <c r="AR1439" s="2">
        <v>0</v>
      </c>
      <c r="AS1439" s="2">
        <v>192</v>
      </c>
      <c r="AT1439" s="2">
        <v>-192</v>
      </c>
      <c r="AX1439" s="2">
        <v>0</v>
      </c>
      <c r="AY1439" s="2">
        <v>221</v>
      </c>
      <c r="AZ1439" s="2">
        <v>-221</v>
      </c>
      <c r="BD1439" s="2">
        <v>0</v>
      </c>
      <c r="BE1439" s="2">
        <v>602</v>
      </c>
      <c r="BF1439" s="2">
        <v>-602</v>
      </c>
    </row>
    <row r="1440" spans="1:58" x14ac:dyDescent="0.25">
      <c r="A1440" s="7">
        <v>0.99861111111111101</v>
      </c>
      <c r="B1440" s="1">
        <v>0</v>
      </c>
      <c r="C1440" s="2">
        <v>2520</v>
      </c>
      <c r="D1440" s="2">
        <v>-2520</v>
      </c>
      <c r="H1440" s="1">
        <v>0</v>
      </c>
      <c r="I1440" s="2">
        <v>31</v>
      </c>
      <c r="J1440" s="2">
        <v>-31</v>
      </c>
      <c r="N1440" s="1">
        <v>0</v>
      </c>
      <c r="O1440" s="2">
        <v>909</v>
      </c>
      <c r="P1440" s="2">
        <v>-909</v>
      </c>
      <c r="T1440" s="1">
        <v>0</v>
      </c>
      <c r="U1440" s="2">
        <v>47</v>
      </c>
      <c r="V1440" s="2">
        <v>-47</v>
      </c>
      <c r="Z1440" s="2">
        <v>0</v>
      </c>
      <c r="AA1440" s="2">
        <v>688</v>
      </c>
      <c r="AB1440" s="2">
        <v>-688</v>
      </c>
      <c r="AF1440" s="2">
        <v>0</v>
      </c>
      <c r="AG1440" s="2">
        <v>51</v>
      </c>
      <c r="AH1440" s="2">
        <v>-51</v>
      </c>
      <c r="AL1440" s="2">
        <v>0</v>
      </c>
      <c r="AM1440" s="2">
        <v>51</v>
      </c>
      <c r="AN1440" s="2">
        <v>-51</v>
      </c>
      <c r="AR1440" s="2">
        <v>0</v>
      </c>
      <c r="AS1440" s="2">
        <v>372</v>
      </c>
      <c r="AT1440" s="2">
        <v>-372</v>
      </c>
      <c r="AX1440" s="2">
        <v>0</v>
      </c>
      <c r="AY1440" s="2">
        <v>221</v>
      </c>
      <c r="AZ1440" s="2">
        <v>-221</v>
      </c>
      <c r="BD1440" s="2">
        <v>0</v>
      </c>
      <c r="BE1440" s="2">
        <v>602</v>
      </c>
      <c r="BF1440" s="2">
        <v>-602</v>
      </c>
    </row>
    <row r="1441" spans="1:58" x14ac:dyDescent="0.25">
      <c r="A1441" s="7">
        <v>0.999305555555556</v>
      </c>
      <c r="B1441" s="1">
        <v>0</v>
      </c>
      <c r="C1441" s="2">
        <v>234</v>
      </c>
      <c r="D1441" s="2">
        <v>-234</v>
      </c>
      <c r="H1441" s="1">
        <v>0</v>
      </c>
      <c r="I1441" s="2">
        <v>31</v>
      </c>
      <c r="J1441" s="2">
        <v>-31</v>
      </c>
      <c r="N1441" s="1">
        <v>0</v>
      </c>
      <c r="O1441" s="2">
        <v>969</v>
      </c>
      <c r="P1441" s="2">
        <v>-969</v>
      </c>
      <c r="T1441" s="1">
        <v>0</v>
      </c>
      <c r="U1441" s="2">
        <v>47</v>
      </c>
      <c r="V1441" s="2">
        <v>-47</v>
      </c>
      <c r="Z1441" s="2">
        <v>0</v>
      </c>
      <c r="AA1441" s="2">
        <v>688</v>
      </c>
      <c r="AB1441" s="2">
        <v>-688</v>
      </c>
      <c r="AF1441" s="2">
        <v>0</v>
      </c>
      <c r="AG1441" s="2">
        <v>51</v>
      </c>
      <c r="AH1441" s="2">
        <v>-51</v>
      </c>
      <c r="AL1441" s="2">
        <v>0</v>
      </c>
      <c r="AM1441" s="2">
        <v>51</v>
      </c>
      <c r="AN1441" s="2">
        <v>-51</v>
      </c>
      <c r="AR1441" s="2">
        <v>0</v>
      </c>
      <c r="AS1441" s="2">
        <v>372</v>
      </c>
      <c r="AT1441" s="2">
        <v>-372</v>
      </c>
      <c r="AX1441" s="2">
        <v>0</v>
      </c>
      <c r="AY1441" s="2">
        <v>221</v>
      </c>
      <c r="AZ1441" s="2">
        <v>-221</v>
      </c>
      <c r="BD1441" s="2">
        <v>0</v>
      </c>
      <c r="BE1441" s="2">
        <v>628</v>
      </c>
      <c r="BF1441" s="2">
        <v>-628</v>
      </c>
    </row>
    <row r="1443" spans="1:58" x14ac:dyDescent="0.25">
      <c r="T1443" s="1"/>
      <c r="U1443" s="4"/>
      <c r="AA1443" s="4"/>
      <c r="AL1443" s="2">
        <v>6.56</v>
      </c>
      <c r="AM1443" s="2">
        <v>8.4</v>
      </c>
      <c r="AR1443" s="2">
        <v>5.76</v>
      </c>
      <c r="AS1443" s="2">
        <v>9.51</v>
      </c>
      <c r="BD1443" s="2">
        <v>5.66</v>
      </c>
      <c r="BE1443" s="2">
        <v>9.7100000000000009</v>
      </c>
    </row>
    <row r="1048574" spans="2:14" x14ac:dyDescent="0.25">
      <c r="H1048574" s="2"/>
    </row>
    <row r="1048575" spans="2:14" x14ac:dyDescent="0.25">
      <c r="B1048575" s="2"/>
      <c r="H1048575" s="2"/>
      <c r="N1048575" s="2"/>
    </row>
    <row r="1048576" spans="2:14" x14ac:dyDescent="0.25">
      <c r="B1048576" s="2"/>
      <c r="H1048576" s="2"/>
      <c r="N104857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056F-6F7F-4F5E-807A-8CE7B070128A}">
  <dimension ref="A1:BA54"/>
  <sheetViews>
    <sheetView zoomScaleNormal="100" workbookViewId="0">
      <selection activeCell="A9" sqref="A9:XFD9"/>
    </sheetView>
  </sheetViews>
  <sheetFormatPr defaultRowHeight="15" x14ac:dyDescent="0.25"/>
  <cols>
    <col min="1" max="1" width="9.140625" style="10"/>
    <col min="2" max="2" width="22.28515625" bestFit="1" customWidth="1"/>
    <col min="3" max="4" width="12.7109375" bestFit="1" customWidth="1"/>
    <col min="5" max="5" width="12.7109375" customWidth="1"/>
    <col min="7" max="7" width="22.28515625" customWidth="1"/>
    <col min="8" max="9" width="12.7109375" bestFit="1" customWidth="1"/>
    <col min="10" max="10" width="12.7109375" customWidth="1"/>
    <col min="12" max="12" width="22.28515625" bestFit="1" customWidth="1"/>
    <col min="13" max="14" width="12.7109375" bestFit="1" customWidth="1"/>
    <col min="15" max="15" width="12.7109375" customWidth="1"/>
    <col min="17" max="17" width="22.28515625" bestFit="1" customWidth="1"/>
    <col min="18" max="19" width="12.7109375" bestFit="1" customWidth="1"/>
    <col min="20" max="20" width="12.7109375" customWidth="1"/>
    <col min="22" max="22" width="22.28515625" bestFit="1" customWidth="1"/>
    <col min="23" max="24" width="12.7109375" bestFit="1" customWidth="1"/>
    <col min="25" max="25" width="12.7109375" customWidth="1"/>
    <col min="27" max="27" width="22.28515625" bestFit="1" customWidth="1"/>
    <col min="28" max="29" width="12.7109375" bestFit="1" customWidth="1"/>
    <col min="30" max="30" width="12.7109375" customWidth="1"/>
    <col min="32" max="32" width="22.28515625" bestFit="1" customWidth="1"/>
    <col min="33" max="34" width="12.7109375" bestFit="1" customWidth="1"/>
    <col min="35" max="35" width="12.7109375" customWidth="1"/>
    <col min="37" max="37" width="22.28515625" bestFit="1" customWidth="1"/>
    <col min="38" max="39" width="12.7109375" bestFit="1" customWidth="1"/>
    <col min="40" max="40" width="12.7109375" customWidth="1"/>
    <col min="42" max="42" width="22.28515625" bestFit="1" customWidth="1"/>
    <col min="43" max="44" width="12.7109375" bestFit="1" customWidth="1"/>
    <col min="45" max="45" width="12.7109375" customWidth="1"/>
    <col min="47" max="47" width="22.28515625" bestFit="1" customWidth="1"/>
    <col min="48" max="49" width="12.7109375" bestFit="1" customWidth="1"/>
  </cols>
  <sheetData>
    <row r="1" spans="1:53" x14ac:dyDescent="0.25">
      <c r="A1" s="6" t="s">
        <v>0</v>
      </c>
      <c r="B1" s="13" t="s">
        <v>4</v>
      </c>
      <c r="C1" s="6" t="s">
        <v>41</v>
      </c>
      <c r="D1" s="6" t="s">
        <v>42</v>
      </c>
      <c r="E1" s="9"/>
      <c r="G1" s="6" t="s">
        <v>8</v>
      </c>
      <c r="H1" s="6" t="s">
        <v>41</v>
      </c>
      <c r="I1" s="6" t="s">
        <v>42</v>
      </c>
      <c r="J1" s="9"/>
      <c r="L1" s="6" t="s">
        <v>12</v>
      </c>
      <c r="M1" s="6" t="s">
        <v>41</v>
      </c>
      <c r="N1" s="6" t="s">
        <v>42</v>
      </c>
      <c r="O1" s="9"/>
      <c r="Q1" s="6" t="s">
        <v>16</v>
      </c>
      <c r="R1" s="6" t="s">
        <v>41</v>
      </c>
      <c r="S1" s="6" t="s">
        <v>42</v>
      </c>
      <c r="T1" s="9"/>
      <c r="V1" s="6" t="s">
        <v>20</v>
      </c>
      <c r="W1" s="6" t="s">
        <v>41</v>
      </c>
      <c r="X1" s="6" t="s">
        <v>42</v>
      </c>
      <c r="Y1" s="9"/>
      <c r="AA1" s="6" t="s">
        <v>24</v>
      </c>
      <c r="AB1" s="6" t="s">
        <v>41</v>
      </c>
      <c r="AC1" s="6" t="s">
        <v>42</v>
      </c>
      <c r="AD1" s="9"/>
      <c r="AF1" s="6" t="s">
        <v>28</v>
      </c>
      <c r="AG1" s="6" t="s">
        <v>41</v>
      </c>
      <c r="AH1" s="6" t="s">
        <v>42</v>
      </c>
      <c r="AI1" s="9"/>
      <c r="AK1" s="6" t="s">
        <v>32</v>
      </c>
      <c r="AL1" s="6" t="s">
        <v>41</v>
      </c>
      <c r="AM1" s="6" t="s">
        <v>42</v>
      </c>
      <c r="AN1" s="9"/>
      <c r="AP1" s="6" t="s">
        <v>36</v>
      </c>
      <c r="AQ1" s="6" t="s">
        <v>41</v>
      </c>
      <c r="AR1" s="6" t="s">
        <v>42</v>
      </c>
      <c r="AS1" s="9"/>
      <c r="AU1" s="6" t="s">
        <v>40</v>
      </c>
      <c r="AV1" s="6" t="s">
        <v>41</v>
      </c>
      <c r="AW1" s="6" t="s">
        <v>42</v>
      </c>
      <c r="AZ1" s="9" t="s">
        <v>43</v>
      </c>
      <c r="BA1" s="9" t="s">
        <v>44</v>
      </c>
    </row>
    <row r="2" spans="1:53" x14ac:dyDescent="0.25">
      <c r="A2" s="7">
        <v>0</v>
      </c>
      <c r="B2" s="14">
        <v>-95.583333333333329</v>
      </c>
      <c r="C2" s="11">
        <v>22</v>
      </c>
      <c r="D2" s="2">
        <v>23</v>
      </c>
      <c r="E2" s="10"/>
      <c r="G2" s="8">
        <v>-31</v>
      </c>
      <c r="H2" s="11">
        <v>10</v>
      </c>
      <c r="I2" s="2">
        <v>27</v>
      </c>
      <c r="J2" s="10"/>
      <c r="L2" s="8">
        <v>-112.76666666666667</v>
      </c>
      <c r="M2" s="11">
        <v>10</v>
      </c>
      <c r="N2" s="2">
        <v>18</v>
      </c>
      <c r="O2" s="10"/>
      <c r="Q2" s="8">
        <v>-87.666666666666671</v>
      </c>
      <c r="R2" s="11">
        <v>23</v>
      </c>
      <c r="S2" s="2">
        <v>11</v>
      </c>
      <c r="T2" s="10"/>
      <c r="V2" s="8">
        <v>-149</v>
      </c>
      <c r="W2" s="11">
        <v>23</v>
      </c>
      <c r="X2" s="2">
        <v>15</v>
      </c>
      <c r="Y2" s="10"/>
      <c r="AA2" s="8">
        <v>-51</v>
      </c>
      <c r="AB2" s="11">
        <v>13</v>
      </c>
      <c r="AC2" s="2">
        <v>22</v>
      </c>
      <c r="AD2" s="10"/>
      <c r="AF2" s="8">
        <v>-51</v>
      </c>
      <c r="AG2" s="11">
        <v>26</v>
      </c>
      <c r="AH2" s="2">
        <v>17</v>
      </c>
      <c r="AI2" s="10"/>
      <c r="AK2" s="8">
        <v>-65.099999999999994</v>
      </c>
      <c r="AL2" s="11">
        <v>13</v>
      </c>
      <c r="AM2" s="2">
        <v>10</v>
      </c>
      <c r="AN2" s="10"/>
      <c r="AP2" s="8">
        <v>-51</v>
      </c>
      <c r="AQ2" s="11">
        <v>13</v>
      </c>
      <c r="AR2" s="2">
        <v>23</v>
      </c>
      <c r="AS2" s="10"/>
      <c r="AU2" s="8">
        <v>-82.666666666666671</v>
      </c>
      <c r="AV2" s="11">
        <v>23</v>
      </c>
      <c r="AW2" s="2">
        <v>27</v>
      </c>
      <c r="AZ2">
        <v>0</v>
      </c>
      <c r="BA2">
        <f>SUM(AU2,AP2,AK2,AF2,AA2,V2,Q2,L2,G2,B2)</f>
        <v>-776.7833333333333</v>
      </c>
    </row>
    <row r="3" spans="1:53" x14ac:dyDescent="0.25">
      <c r="A3" s="7">
        <v>4.1666666666666699E-2</v>
      </c>
      <c r="B3" s="14">
        <v>-93.583333333333329</v>
      </c>
      <c r="C3" s="11">
        <v>18</v>
      </c>
      <c r="D3" s="2">
        <v>27</v>
      </c>
      <c r="E3" s="10"/>
      <c r="G3" s="8">
        <v>-160.9</v>
      </c>
      <c r="H3" s="11">
        <v>24</v>
      </c>
      <c r="I3" s="2">
        <v>28</v>
      </c>
      <c r="J3" s="10"/>
      <c r="L3" s="8">
        <v>-8719</v>
      </c>
      <c r="M3" s="11">
        <v>14</v>
      </c>
      <c r="N3" s="2">
        <v>11</v>
      </c>
      <c r="O3" s="10"/>
      <c r="Q3" s="8">
        <v>-52.4</v>
      </c>
      <c r="R3" s="11">
        <v>10</v>
      </c>
      <c r="S3" s="2">
        <v>22</v>
      </c>
      <c r="T3" s="10"/>
      <c r="V3" s="8">
        <v>-152.33333333333334</v>
      </c>
      <c r="W3" s="11">
        <v>23</v>
      </c>
      <c r="X3" s="2">
        <v>11</v>
      </c>
      <c r="Y3" s="10"/>
      <c r="AA3" s="8">
        <v>-84.9</v>
      </c>
      <c r="AB3" s="11">
        <v>28</v>
      </c>
      <c r="AC3" s="2">
        <v>25</v>
      </c>
      <c r="AD3" s="10"/>
      <c r="AF3" s="8">
        <v>-160.93333333333334</v>
      </c>
      <c r="AG3" s="11">
        <v>25</v>
      </c>
      <c r="AH3" s="2">
        <v>13</v>
      </c>
      <c r="AI3" s="10"/>
      <c r="AK3" s="8">
        <v>-117.85</v>
      </c>
      <c r="AL3" s="11">
        <v>21</v>
      </c>
      <c r="AM3" s="2">
        <v>15</v>
      </c>
      <c r="AN3" s="10"/>
      <c r="AP3" s="8">
        <v>-113.33333333333333</v>
      </c>
      <c r="AQ3" s="11">
        <v>16</v>
      </c>
      <c r="AR3" s="2">
        <v>11</v>
      </c>
      <c r="AS3" s="10"/>
      <c r="AU3" s="8">
        <v>-31</v>
      </c>
      <c r="AV3" s="11">
        <v>16</v>
      </c>
      <c r="AW3" s="2">
        <v>27</v>
      </c>
      <c r="AZ3">
        <v>0</v>
      </c>
      <c r="BA3">
        <f t="shared" ref="BA3:BA6" si="0">SUM(AU3,AP3,AK3,AF3,AA3,V3,Q3,L3,G3,B3)</f>
        <v>-9686.2333333333336</v>
      </c>
    </row>
    <row r="4" spans="1:53" x14ac:dyDescent="0.25">
      <c r="A4" s="7">
        <v>8.3333333333333301E-2</v>
      </c>
      <c r="B4" s="14">
        <v>-109.83333333333333</v>
      </c>
      <c r="C4" s="11">
        <v>23</v>
      </c>
      <c r="D4" s="2">
        <v>16</v>
      </c>
      <c r="E4" s="10"/>
      <c r="G4" s="8">
        <v>-160.9</v>
      </c>
      <c r="H4" s="11">
        <v>19</v>
      </c>
      <c r="I4" s="2">
        <v>25</v>
      </c>
      <c r="J4" s="10"/>
      <c r="L4" s="8">
        <v>-130.44999999999999</v>
      </c>
      <c r="M4" s="11">
        <v>13</v>
      </c>
      <c r="N4" s="2">
        <v>12</v>
      </c>
      <c r="O4" s="10"/>
      <c r="Q4" s="8">
        <v>-47</v>
      </c>
      <c r="R4" s="11">
        <v>11</v>
      </c>
      <c r="S4" s="2">
        <v>19</v>
      </c>
      <c r="T4" s="10"/>
      <c r="V4" s="8">
        <v>-127.66666666666667</v>
      </c>
      <c r="W4" s="11">
        <v>24</v>
      </c>
      <c r="X4" s="2">
        <v>22</v>
      </c>
      <c r="Y4" s="10"/>
      <c r="AA4" s="8">
        <v>-128.61666666666667</v>
      </c>
      <c r="AB4" s="11">
        <v>25</v>
      </c>
      <c r="AC4" s="2">
        <v>14</v>
      </c>
      <c r="AD4" s="10"/>
      <c r="AF4" s="8">
        <v>-132.63333333333333</v>
      </c>
      <c r="AG4" s="11">
        <v>15</v>
      </c>
      <c r="AH4" s="2">
        <v>25</v>
      </c>
      <c r="AI4" s="10"/>
      <c r="AK4" s="8">
        <v>-107.25</v>
      </c>
      <c r="AL4" s="11">
        <v>16</v>
      </c>
      <c r="AM4" s="2">
        <v>21</v>
      </c>
      <c r="AN4" s="10"/>
      <c r="AP4" s="8">
        <v>-113.33333333333333</v>
      </c>
      <c r="AQ4" s="11">
        <v>17</v>
      </c>
      <c r="AR4" s="2">
        <v>20</v>
      </c>
      <c r="AS4" s="10"/>
      <c r="AU4" s="8">
        <v>-31</v>
      </c>
      <c r="AV4" s="11">
        <v>25</v>
      </c>
      <c r="AW4" s="2">
        <v>17</v>
      </c>
      <c r="AZ4">
        <v>0</v>
      </c>
      <c r="BA4">
        <f t="shared" si="0"/>
        <v>-1088.6833333333332</v>
      </c>
    </row>
    <row r="5" spans="1:53" x14ac:dyDescent="0.25">
      <c r="A5" s="7">
        <v>0.125</v>
      </c>
      <c r="B5" s="14">
        <v>-158.16666666666666</v>
      </c>
      <c r="C5" s="11">
        <v>17</v>
      </c>
      <c r="D5" s="2">
        <v>14</v>
      </c>
      <c r="E5" s="10"/>
      <c r="G5" s="8">
        <v>-36.4</v>
      </c>
      <c r="H5" s="11">
        <v>22</v>
      </c>
      <c r="I5" s="2">
        <v>18</v>
      </c>
      <c r="J5" s="10"/>
      <c r="L5" s="8">
        <v>-184.73333333333332</v>
      </c>
      <c r="M5" s="11">
        <v>13</v>
      </c>
      <c r="N5" s="2">
        <v>22</v>
      </c>
      <c r="O5" s="10"/>
      <c r="Q5" s="8">
        <v>-79.400000000000006</v>
      </c>
      <c r="R5" s="11">
        <v>23</v>
      </c>
      <c r="S5" s="2">
        <v>12</v>
      </c>
      <c r="T5" s="10"/>
      <c r="V5" s="8">
        <v>-188</v>
      </c>
      <c r="W5" s="11">
        <v>13</v>
      </c>
      <c r="X5" s="2">
        <v>27</v>
      </c>
      <c r="Y5" s="10"/>
      <c r="AA5" s="8">
        <v>-127.41666666666667</v>
      </c>
      <c r="AB5" s="11">
        <v>28</v>
      </c>
      <c r="AC5" s="2">
        <v>16</v>
      </c>
      <c r="AD5" s="10"/>
      <c r="AF5" s="8">
        <v>-84.85</v>
      </c>
      <c r="AG5" s="11">
        <v>22</v>
      </c>
      <c r="AH5" s="2">
        <v>23</v>
      </c>
      <c r="AI5" s="10"/>
      <c r="AK5" s="8">
        <v>-131.1</v>
      </c>
      <c r="AL5" s="11">
        <v>24</v>
      </c>
      <c r="AM5" s="2">
        <v>22</v>
      </c>
      <c r="AN5" s="10"/>
      <c r="AP5" s="8">
        <v>-242.08333333333334</v>
      </c>
      <c r="AQ5" s="11">
        <v>21</v>
      </c>
      <c r="AR5" s="2">
        <v>12</v>
      </c>
      <c r="AS5" s="10"/>
      <c r="AU5" s="8">
        <v>-31</v>
      </c>
      <c r="AV5" s="11">
        <v>26</v>
      </c>
      <c r="AW5" s="2">
        <v>16</v>
      </c>
      <c r="AZ5">
        <v>0</v>
      </c>
      <c r="BA5">
        <f t="shared" si="0"/>
        <v>-1263.1500000000001</v>
      </c>
    </row>
    <row r="6" spans="1:53" x14ac:dyDescent="0.25">
      <c r="A6" s="7">
        <v>0.16666666666666699</v>
      </c>
      <c r="B6" s="14">
        <v>-121.91635265330271</v>
      </c>
      <c r="C6" s="11">
        <v>12</v>
      </c>
      <c r="D6" s="2">
        <v>12</v>
      </c>
      <c r="E6" s="10"/>
      <c r="G6" s="8">
        <v>-155.49972690324824</v>
      </c>
      <c r="H6" s="11">
        <v>10</v>
      </c>
      <c r="I6" s="2">
        <v>25</v>
      </c>
      <c r="J6" s="10"/>
      <c r="L6" s="8">
        <v>-155.6662383222685</v>
      </c>
      <c r="M6" s="11">
        <v>18</v>
      </c>
      <c r="N6" s="2">
        <v>15</v>
      </c>
      <c r="O6" s="10"/>
      <c r="Q6" s="8">
        <v>-72.198752888095129</v>
      </c>
      <c r="R6" s="11">
        <v>15</v>
      </c>
      <c r="S6" s="2">
        <v>26</v>
      </c>
      <c r="T6" s="10"/>
      <c r="V6" s="8">
        <v>-97.332333333333324</v>
      </c>
      <c r="W6" s="11">
        <v>11</v>
      </c>
      <c r="X6" s="2">
        <v>25</v>
      </c>
      <c r="Y6" s="10"/>
      <c r="AA6" s="8">
        <v>-109.58283333333333</v>
      </c>
      <c r="AB6" s="11">
        <v>16</v>
      </c>
      <c r="AC6" s="2">
        <v>17</v>
      </c>
      <c r="AD6" s="10"/>
      <c r="AF6" s="8">
        <v>-155.38316666666665</v>
      </c>
      <c r="AG6" s="11">
        <v>18</v>
      </c>
      <c r="AH6" s="2">
        <v>20</v>
      </c>
      <c r="AI6" s="10"/>
      <c r="AK6" s="8">
        <v>-122.09883333333332</v>
      </c>
      <c r="AL6" s="11">
        <v>20</v>
      </c>
      <c r="AM6" s="2">
        <v>22</v>
      </c>
      <c r="AN6" s="10"/>
      <c r="AP6" s="8">
        <v>-110.49883333333332</v>
      </c>
      <c r="AQ6" s="11">
        <v>11</v>
      </c>
      <c r="AR6" s="2">
        <v>27</v>
      </c>
      <c r="AS6" s="10"/>
      <c r="AU6" s="8">
        <v>-30.999000000000002</v>
      </c>
      <c r="AV6" s="11">
        <v>22</v>
      </c>
      <c r="AW6" s="2">
        <v>20</v>
      </c>
      <c r="AZ6">
        <v>0</v>
      </c>
      <c r="BA6">
        <f t="shared" si="0"/>
        <v>-1131.1760707669146</v>
      </c>
    </row>
    <row r="7" spans="1:53" x14ac:dyDescent="0.25">
      <c r="A7" s="7">
        <v>0.20833333333333301</v>
      </c>
      <c r="B7" s="14">
        <v>-83.582716825461603</v>
      </c>
      <c r="C7" s="11">
        <v>27</v>
      </c>
      <c r="D7" s="2">
        <v>23</v>
      </c>
      <c r="E7" s="10"/>
      <c r="G7" s="8">
        <v>-97.249643068749776</v>
      </c>
      <c r="H7" s="11">
        <v>26</v>
      </c>
      <c r="I7" s="2">
        <v>25</v>
      </c>
      <c r="J7" s="10"/>
      <c r="L7" s="8">
        <v>-84.815649411574597</v>
      </c>
      <c r="M7" s="11">
        <v>22</v>
      </c>
      <c r="N7" s="2">
        <v>25</v>
      </c>
      <c r="O7" s="10"/>
      <c r="Q7" s="8">
        <v>-45.429379522400424</v>
      </c>
      <c r="R7" s="11">
        <v>20</v>
      </c>
      <c r="S7" s="2">
        <v>14</v>
      </c>
      <c r="T7" s="10"/>
      <c r="V7" s="8">
        <v>-177.71533333333338</v>
      </c>
      <c r="W7" s="11">
        <v>14</v>
      </c>
      <c r="X7" s="2">
        <v>10</v>
      </c>
      <c r="Y7" s="19"/>
      <c r="AA7" s="8">
        <v>-125.47366666666667</v>
      </c>
      <c r="AB7" s="11">
        <v>15</v>
      </c>
      <c r="AC7" s="2">
        <v>27</v>
      </c>
      <c r="AD7" s="10"/>
      <c r="AF7" s="8">
        <v>-133.80233333333334</v>
      </c>
      <c r="AG7" s="11">
        <v>25</v>
      </c>
      <c r="AH7" s="2">
        <v>16</v>
      </c>
      <c r="AI7" s="19"/>
      <c r="AK7" s="8">
        <v>-37.959499999999998</v>
      </c>
      <c r="AL7" s="11">
        <v>13</v>
      </c>
      <c r="AM7" s="2">
        <v>25</v>
      </c>
      <c r="AN7" s="10"/>
      <c r="AP7" s="8">
        <v>-242.76583333333332</v>
      </c>
      <c r="AQ7" s="11">
        <v>23</v>
      </c>
      <c r="AR7" s="2">
        <v>24</v>
      </c>
      <c r="AS7" s="10"/>
      <c r="AU7" s="8">
        <v>2.0523333333333316</v>
      </c>
      <c r="AV7" s="2">
        <v>25</v>
      </c>
      <c r="AW7" s="11">
        <v>19</v>
      </c>
      <c r="AZ7">
        <v>123.14</v>
      </c>
      <c r="BA7">
        <f>SUM(AF7,AP7,AK7,AA7,V7,Q7,L7,G7,B7)</f>
        <v>-1028.794055494853</v>
      </c>
    </row>
    <row r="8" spans="1:53" x14ac:dyDescent="0.25">
      <c r="A8" s="7">
        <v>0.25</v>
      </c>
      <c r="B8" s="14">
        <v>-85.622296775580978</v>
      </c>
      <c r="C8" s="11">
        <v>19</v>
      </c>
      <c r="D8" s="2">
        <v>23</v>
      </c>
      <c r="E8" s="10"/>
      <c r="G8" s="8">
        <v>24.743866569387087</v>
      </c>
      <c r="H8" s="2">
        <v>19</v>
      </c>
      <c r="I8" s="11">
        <v>21</v>
      </c>
      <c r="J8" s="10"/>
      <c r="L8" s="8">
        <v>-78.58069382122963</v>
      </c>
      <c r="M8" s="11">
        <v>24</v>
      </c>
      <c r="N8" s="2">
        <v>19</v>
      </c>
      <c r="O8" s="17"/>
      <c r="Q8" s="8">
        <v>13.802245210351723</v>
      </c>
      <c r="R8" s="2">
        <v>18</v>
      </c>
      <c r="S8" s="11">
        <v>23</v>
      </c>
      <c r="T8" s="10"/>
      <c r="V8" s="8">
        <v>-115.07366666666665</v>
      </c>
      <c r="W8" s="11">
        <v>15</v>
      </c>
      <c r="X8" s="2">
        <v>21</v>
      </c>
      <c r="Y8" s="10"/>
      <c r="AA8" s="8">
        <v>30.552666666666664</v>
      </c>
      <c r="AB8" s="2">
        <v>15</v>
      </c>
      <c r="AC8" s="11">
        <v>25</v>
      </c>
      <c r="AD8" s="10"/>
      <c r="AF8" s="8">
        <v>-74.813000000000002</v>
      </c>
      <c r="AG8" s="11">
        <v>21</v>
      </c>
      <c r="AH8" s="2">
        <v>13</v>
      </c>
      <c r="AI8" s="10"/>
      <c r="AK8" s="8">
        <v>28.859999999999996</v>
      </c>
      <c r="AL8" s="2">
        <v>20</v>
      </c>
      <c r="AM8" s="11">
        <v>16</v>
      </c>
      <c r="AN8" s="10"/>
      <c r="AP8" s="8">
        <v>-410.26499999999993</v>
      </c>
      <c r="AQ8" s="11">
        <v>23</v>
      </c>
      <c r="AR8" s="2">
        <v>26</v>
      </c>
      <c r="AS8" s="10"/>
      <c r="AU8" s="8">
        <v>104.73683333333334</v>
      </c>
      <c r="AV8" s="2">
        <v>27</v>
      </c>
      <c r="AW8" s="11">
        <v>12</v>
      </c>
      <c r="AZ8">
        <f>SUM(AU8,AK8,AA8,Q8,G8)</f>
        <v>202.69561177973878</v>
      </c>
      <c r="BA8">
        <f>SUM(AP8,AF8,V8,L8,B8)</f>
        <v>-764.35465726347707</v>
      </c>
    </row>
    <row r="9" spans="1:53" x14ac:dyDescent="0.25">
      <c r="A9" s="7">
        <v>0.29166666666666702</v>
      </c>
      <c r="B9" s="14">
        <v>3.902587960836934</v>
      </c>
      <c r="C9" s="2">
        <v>28</v>
      </c>
      <c r="D9" s="11">
        <v>19</v>
      </c>
      <c r="E9" s="10"/>
      <c r="G9" s="8">
        <v>34.938424935755982</v>
      </c>
      <c r="H9" s="2">
        <v>10</v>
      </c>
      <c r="I9" s="11">
        <v>13</v>
      </c>
      <c r="J9" s="10"/>
      <c r="L9" s="8">
        <v>-85.203163382709889</v>
      </c>
      <c r="M9" s="11">
        <v>23</v>
      </c>
      <c r="N9" s="2">
        <v>16</v>
      </c>
      <c r="O9" s="10"/>
      <c r="Q9" s="8">
        <v>-25.062301897718044</v>
      </c>
      <c r="R9" s="11">
        <v>13</v>
      </c>
      <c r="S9" s="2">
        <v>16</v>
      </c>
      <c r="T9" s="10"/>
      <c r="V9" s="8">
        <v>-37.824500000000008</v>
      </c>
      <c r="W9" s="11">
        <v>28</v>
      </c>
      <c r="X9" s="2">
        <v>21</v>
      </c>
      <c r="Y9" s="10"/>
      <c r="AA9" s="8">
        <v>208.41549999999995</v>
      </c>
      <c r="AB9" s="2">
        <v>18</v>
      </c>
      <c r="AC9" s="11">
        <v>12</v>
      </c>
      <c r="AD9" s="10"/>
      <c r="AF9" s="8">
        <v>-146.21433333333337</v>
      </c>
      <c r="AG9" s="11">
        <v>16</v>
      </c>
      <c r="AH9" s="2">
        <v>17</v>
      </c>
      <c r="AI9" s="10"/>
      <c r="AK9" s="8">
        <v>2.1980000000000057</v>
      </c>
      <c r="AL9" s="2">
        <v>23</v>
      </c>
      <c r="AM9" s="11">
        <v>18</v>
      </c>
      <c r="AN9" s="10"/>
      <c r="AP9" s="8">
        <v>-545.50683333333313</v>
      </c>
      <c r="AQ9" s="11">
        <v>22</v>
      </c>
      <c r="AR9" s="2">
        <v>12</v>
      </c>
      <c r="AS9" s="10"/>
      <c r="AU9" s="8">
        <v>217.05816666666666</v>
      </c>
      <c r="AV9" s="2">
        <v>28</v>
      </c>
      <c r="AW9" s="11">
        <v>22</v>
      </c>
      <c r="AZ9">
        <f>SUM(AU9,AK9,AA9,L10,G10,B10)</f>
        <v>533.84843784427846</v>
      </c>
      <c r="BA9">
        <f>SUM(AP9,AF9,V9,Q9,L9)</f>
        <v>-839.81113194709451</v>
      </c>
    </row>
    <row r="10" spans="1:53" x14ac:dyDescent="0.25">
      <c r="A10" s="7">
        <v>0.33333333333333298</v>
      </c>
      <c r="B10" s="14">
        <v>65.104397019924306</v>
      </c>
      <c r="C10" s="2">
        <v>18</v>
      </c>
      <c r="D10" s="11">
        <v>18</v>
      </c>
      <c r="E10" s="10"/>
      <c r="G10" s="8">
        <v>6.8550991059695958</v>
      </c>
      <c r="H10" s="2">
        <v>18</v>
      </c>
      <c r="I10" s="11">
        <v>24</v>
      </c>
      <c r="J10" s="10"/>
      <c r="L10" s="8">
        <v>34.217275051717962</v>
      </c>
      <c r="M10" s="2">
        <v>20</v>
      </c>
      <c r="N10" s="11">
        <v>13</v>
      </c>
      <c r="O10" s="10"/>
      <c r="Q10" s="8">
        <v>121.00259023046571</v>
      </c>
      <c r="R10" s="2">
        <v>19</v>
      </c>
      <c r="S10" s="11">
        <v>26</v>
      </c>
      <c r="T10" s="10"/>
      <c r="V10" s="8">
        <v>-69.616500000000016</v>
      </c>
      <c r="W10" s="11">
        <v>18</v>
      </c>
      <c r="X10" s="2">
        <v>13</v>
      </c>
      <c r="Y10" s="10"/>
      <c r="AA10" s="8">
        <v>423.77266666666679</v>
      </c>
      <c r="AB10" s="2">
        <v>23</v>
      </c>
      <c r="AC10" s="11">
        <v>23</v>
      </c>
      <c r="AD10" s="10"/>
      <c r="AF10" s="8">
        <v>57.158500000000011</v>
      </c>
      <c r="AG10" s="2">
        <v>15</v>
      </c>
      <c r="AH10" s="11">
        <v>25</v>
      </c>
      <c r="AI10" s="10"/>
      <c r="AK10" s="8">
        <v>-87.812666666666658</v>
      </c>
      <c r="AL10" s="11">
        <v>20</v>
      </c>
      <c r="AM10" s="2">
        <v>16</v>
      </c>
      <c r="AN10" s="10"/>
      <c r="AP10" s="8">
        <v>-669.16416666666669</v>
      </c>
      <c r="AQ10" s="11">
        <v>17</v>
      </c>
      <c r="AR10" s="2">
        <v>23</v>
      </c>
      <c r="AS10" s="10"/>
      <c r="AU10" s="8">
        <v>244.29816666666667</v>
      </c>
      <c r="AV10" s="2">
        <v>27</v>
      </c>
      <c r="AW10" s="11">
        <v>22</v>
      </c>
      <c r="AZ10">
        <f>SUM(AU10,AF10,AA10,Q10,L10,G10,B10)</f>
        <v>952.40869474141095</v>
      </c>
      <c r="BA10">
        <f>SUM(AP10,AK10,V10)</f>
        <v>-826.59333333333336</v>
      </c>
    </row>
    <row r="11" spans="1:53" x14ac:dyDescent="0.25">
      <c r="A11" s="7">
        <v>0.375</v>
      </c>
      <c r="B11" s="14">
        <v>-1042.7547257623692</v>
      </c>
      <c r="C11" s="11">
        <v>11</v>
      </c>
      <c r="D11" s="2">
        <v>10</v>
      </c>
      <c r="E11" s="10"/>
      <c r="G11" s="8">
        <v>-19.723943978142184</v>
      </c>
      <c r="H11" s="11">
        <v>25</v>
      </c>
      <c r="I11" s="2">
        <v>14</v>
      </c>
      <c r="J11" s="10"/>
      <c r="L11" s="8">
        <v>-1125.1477488293635</v>
      </c>
      <c r="M11" s="11">
        <v>21</v>
      </c>
      <c r="N11" s="2">
        <v>22</v>
      </c>
      <c r="O11" s="10"/>
      <c r="Q11" s="8">
        <v>250.1550362409881</v>
      </c>
      <c r="R11" s="2">
        <v>22</v>
      </c>
      <c r="S11" s="11">
        <v>23</v>
      </c>
      <c r="T11" s="10"/>
      <c r="V11" s="8">
        <v>194.71716666666666</v>
      </c>
      <c r="W11" s="2">
        <v>14</v>
      </c>
      <c r="X11" s="11">
        <v>15</v>
      </c>
      <c r="Y11" s="10"/>
      <c r="AA11" s="8">
        <v>359.04949999999991</v>
      </c>
      <c r="AB11" s="2">
        <v>23</v>
      </c>
      <c r="AC11" s="11">
        <v>14</v>
      </c>
      <c r="AD11" s="10"/>
      <c r="AF11" s="8">
        <v>210.92199999999997</v>
      </c>
      <c r="AG11" s="2">
        <v>28</v>
      </c>
      <c r="AH11" s="11">
        <v>27</v>
      </c>
      <c r="AI11" s="10"/>
      <c r="AK11" s="8">
        <v>-36.272499999999994</v>
      </c>
      <c r="AL11" s="11">
        <v>20</v>
      </c>
      <c r="AM11" s="2">
        <v>22</v>
      </c>
      <c r="AN11" s="10"/>
      <c r="AP11" s="8">
        <v>-591.17550000000006</v>
      </c>
      <c r="AQ11" s="11">
        <v>16</v>
      </c>
      <c r="AR11" s="2">
        <v>14</v>
      </c>
      <c r="AS11" s="10"/>
      <c r="AU11" s="8">
        <v>158.68516666666667</v>
      </c>
      <c r="AV11" s="2">
        <v>10</v>
      </c>
      <c r="AW11" s="11">
        <v>20</v>
      </c>
      <c r="AZ11">
        <f>SUM(AU11,AF11,AA11,V11,Q11)</f>
        <v>1173.5288695743213</v>
      </c>
      <c r="BA11">
        <f>SUM(AP11,AK11,L11,G11,B11)</f>
        <v>-2815.074418569875</v>
      </c>
    </row>
    <row r="12" spans="1:53" x14ac:dyDescent="0.25">
      <c r="A12" s="7">
        <v>0.41666666666666702</v>
      </c>
      <c r="B12" s="14">
        <v>-928.30626969443961</v>
      </c>
      <c r="C12" s="11">
        <v>21</v>
      </c>
      <c r="D12" s="2">
        <v>14</v>
      </c>
      <c r="E12" s="10"/>
      <c r="G12" s="8">
        <v>-1825.5794964980787</v>
      </c>
      <c r="H12" s="11">
        <v>11</v>
      </c>
      <c r="I12" s="2">
        <v>16</v>
      </c>
      <c r="J12" s="10"/>
      <c r="L12" s="8">
        <v>-480.36546282070594</v>
      </c>
      <c r="M12" s="11">
        <v>13</v>
      </c>
      <c r="N12" s="2">
        <v>26</v>
      </c>
      <c r="O12" s="10"/>
      <c r="Q12" s="8">
        <v>-404.85265919526898</v>
      </c>
      <c r="R12" s="11">
        <v>14</v>
      </c>
      <c r="S12" s="2">
        <v>28</v>
      </c>
      <c r="T12" s="10"/>
      <c r="V12" s="8">
        <v>541.91483333333338</v>
      </c>
      <c r="W12" s="2">
        <v>15</v>
      </c>
      <c r="X12" s="11">
        <v>15</v>
      </c>
      <c r="Y12" s="10"/>
      <c r="AA12" s="8">
        <v>-542.95049999999992</v>
      </c>
      <c r="AB12" s="11">
        <v>15</v>
      </c>
      <c r="AC12" s="2">
        <v>28</v>
      </c>
      <c r="AD12" s="10"/>
      <c r="AF12" s="8">
        <v>-451.01783333333333</v>
      </c>
      <c r="AG12" s="11">
        <v>17</v>
      </c>
      <c r="AH12" s="2">
        <v>20</v>
      </c>
      <c r="AI12" s="10"/>
      <c r="AK12" s="8">
        <v>-97.922999999999902</v>
      </c>
      <c r="AL12" s="11">
        <v>16</v>
      </c>
      <c r="AM12" s="2">
        <v>20</v>
      </c>
      <c r="AN12" s="10"/>
      <c r="AP12" s="8">
        <v>-433.65566666666672</v>
      </c>
      <c r="AQ12" s="11">
        <v>12</v>
      </c>
      <c r="AR12" s="2">
        <v>22</v>
      </c>
      <c r="AS12" s="10"/>
      <c r="AU12" s="8">
        <v>410.04966666666667</v>
      </c>
      <c r="AV12" s="2">
        <v>23</v>
      </c>
      <c r="AW12" s="11">
        <v>21</v>
      </c>
      <c r="AZ12">
        <f>SUM(AU12,V12)</f>
        <v>951.96450000000004</v>
      </c>
      <c r="BA12">
        <f>SUM(AP12,AK12,AF12,AA12,Q12,L12,G12,B12)</f>
        <v>-5164.6508882084936</v>
      </c>
    </row>
    <row r="13" spans="1:53" x14ac:dyDescent="0.25">
      <c r="A13" s="7">
        <v>0.45833333333333298</v>
      </c>
      <c r="B13" s="14">
        <v>309.07122792119458</v>
      </c>
      <c r="C13" s="2">
        <v>14</v>
      </c>
      <c r="D13" s="11">
        <v>16</v>
      </c>
      <c r="E13" s="10"/>
      <c r="G13" s="8">
        <v>-1668.6350832606938</v>
      </c>
      <c r="H13" s="11">
        <v>15</v>
      </c>
      <c r="I13" s="2">
        <v>21</v>
      </c>
      <c r="J13" s="10"/>
      <c r="L13" s="8">
        <v>-362.56366818901472</v>
      </c>
      <c r="M13" s="11">
        <v>27</v>
      </c>
      <c r="N13" s="2">
        <v>22</v>
      </c>
      <c r="O13" s="10"/>
      <c r="Q13" s="8">
        <v>463.13088767492661</v>
      </c>
      <c r="R13" s="2">
        <v>25</v>
      </c>
      <c r="S13" s="11">
        <v>23</v>
      </c>
      <c r="T13" s="10"/>
      <c r="V13" s="8">
        <v>468.64183333333335</v>
      </c>
      <c r="W13" s="2">
        <v>24</v>
      </c>
      <c r="X13" s="11">
        <v>15</v>
      </c>
      <c r="Y13" s="10"/>
      <c r="AA13" s="8">
        <v>-494.74983333333347</v>
      </c>
      <c r="AB13" s="11">
        <v>23</v>
      </c>
      <c r="AC13" s="2">
        <v>19</v>
      </c>
      <c r="AD13" s="10"/>
      <c r="AF13" s="8">
        <v>276.75149999999996</v>
      </c>
      <c r="AG13" s="2">
        <v>11</v>
      </c>
      <c r="AH13" s="11">
        <v>20</v>
      </c>
      <c r="AI13" s="10"/>
      <c r="AK13" s="8">
        <v>547.17366666666669</v>
      </c>
      <c r="AL13" s="2">
        <v>25</v>
      </c>
      <c r="AM13" s="11">
        <v>21</v>
      </c>
      <c r="AN13" s="10"/>
      <c r="AP13" s="8">
        <v>408.88366666666673</v>
      </c>
      <c r="AQ13" s="2">
        <v>20</v>
      </c>
      <c r="AR13" s="11">
        <v>19</v>
      </c>
      <c r="AS13" s="10"/>
      <c r="AU13" s="8">
        <v>-48.097000000000044</v>
      </c>
      <c r="AV13" s="11">
        <v>16</v>
      </c>
      <c r="AW13" s="2">
        <v>26</v>
      </c>
      <c r="AZ13">
        <f>SUM(AP13,AK13,AF13,V13,Q13,B13)</f>
        <v>2473.6527822627877</v>
      </c>
      <c r="BA13">
        <f>SUM(AU13,AA13,L13,G13)</f>
        <v>-2574.0455847830422</v>
      </c>
    </row>
    <row r="14" spans="1:53" x14ac:dyDescent="0.25">
      <c r="A14" s="7">
        <v>0.5</v>
      </c>
      <c r="B14" s="14">
        <v>822.87367754132788</v>
      </c>
      <c r="C14" s="2">
        <v>16</v>
      </c>
      <c r="D14" s="11">
        <v>14</v>
      </c>
      <c r="E14" s="10"/>
      <c r="G14" s="8">
        <v>-1456.7007156954335</v>
      </c>
      <c r="H14" s="11">
        <v>16</v>
      </c>
      <c r="I14" s="2">
        <v>26</v>
      </c>
      <c r="J14" s="10"/>
      <c r="L14" s="8">
        <v>339.92535487396094</v>
      </c>
      <c r="M14" s="2">
        <v>26</v>
      </c>
      <c r="N14" s="11">
        <v>15</v>
      </c>
      <c r="O14" s="10"/>
      <c r="Q14" s="8">
        <v>278.21762830440105</v>
      </c>
      <c r="R14" s="2">
        <v>12</v>
      </c>
      <c r="S14" s="11">
        <v>18</v>
      </c>
      <c r="T14" s="10"/>
      <c r="V14" s="8">
        <v>135.24266666666674</v>
      </c>
      <c r="W14" s="2">
        <v>19</v>
      </c>
      <c r="X14" s="11">
        <v>27</v>
      </c>
      <c r="Y14" s="10"/>
      <c r="AA14" s="8">
        <v>-377.85466666666673</v>
      </c>
      <c r="AB14" s="11">
        <v>21</v>
      </c>
      <c r="AC14" s="2">
        <v>21</v>
      </c>
      <c r="AD14" s="10"/>
      <c r="AF14" s="8">
        <v>117.17433333333331</v>
      </c>
      <c r="AG14" s="2">
        <v>28</v>
      </c>
      <c r="AH14" s="11">
        <v>26</v>
      </c>
      <c r="AI14" s="10"/>
      <c r="AK14" s="8">
        <v>616.55466666666666</v>
      </c>
      <c r="AL14" s="2">
        <v>19</v>
      </c>
      <c r="AM14" s="11">
        <v>16</v>
      </c>
      <c r="AN14" s="10"/>
      <c r="AP14" s="8">
        <v>287.43900000000008</v>
      </c>
      <c r="AQ14" s="2">
        <v>26</v>
      </c>
      <c r="AR14" s="11">
        <v>28</v>
      </c>
      <c r="AS14" s="10"/>
      <c r="AU14" s="8">
        <v>-208.62749999999988</v>
      </c>
      <c r="AV14" s="11">
        <v>23</v>
      </c>
      <c r="AW14" s="2">
        <v>27</v>
      </c>
      <c r="AZ14">
        <f>SUM(AP14,AK14,AF14,V14,Q14,L14,B14)</f>
        <v>2597.4273273863564</v>
      </c>
      <c r="BA14">
        <f>SUM(AU14,AA14,G14)</f>
        <v>-2043.1828823621001</v>
      </c>
    </row>
    <row r="15" spans="1:53" x14ac:dyDescent="0.25">
      <c r="A15" s="7">
        <v>0.54166666666666696</v>
      </c>
      <c r="B15" s="14">
        <v>-76.561849391931844</v>
      </c>
      <c r="C15" s="11">
        <v>20</v>
      </c>
      <c r="D15" s="2">
        <v>15</v>
      </c>
      <c r="E15" s="10"/>
      <c r="G15" s="8">
        <v>57.945747384575284</v>
      </c>
      <c r="H15" s="2">
        <v>19</v>
      </c>
      <c r="I15" s="11">
        <v>23</v>
      </c>
      <c r="J15" s="10"/>
      <c r="L15" s="8">
        <v>-113.71098393657877</v>
      </c>
      <c r="M15" s="11">
        <v>16</v>
      </c>
      <c r="N15" s="2">
        <v>25</v>
      </c>
      <c r="O15" s="18"/>
      <c r="Q15" s="8">
        <v>119.84241406658954</v>
      </c>
      <c r="R15" s="2">
        <v>15</v>
      </c>
      <c r="S15" s="11">
        <v>13</v>
      </c>
      <c r="T15" s="10"/>
      <c r="V15" s="8">
        <v>-966.76450000000011</v>
      </c>
      <c r="W15" s="11">
        <v>14</v>
      </c>
      <c r="X15" s="2">
        <v>10</v>
      </c>
      <c r="Y15" s="10"/>
      <c r="AA15" s="8">
        <v>-185.61699999999999</v>
      </c>
      <c r="AB15" s="11">
        <v>15</v>
      </c>
      <c r="AC15" s="2">
        <v>17</v>
      </c>
      <c r="AD15" s="10"/>
      <c r="AF15" s="8">
        <v>-144.83199999999999</v>
      </c>
      <c r="AG15" s="11">
        <v>17</v>
      </c>
      <c r="AH15" s="2">
        <v>22</v>
      </c>
      <c r="AI15" s="10"/>
      <c r="AK15" s="8">
        <v>-237.11733333333325</v>
      </c>
      <c r="AL15" s="11">
        <v>13</v>
      </c>
      <c r="AM15" s="2">
        <v>26</v>
      </c>
      <c r="AN15" s="10"/>
      <c r="AP15" s="8">
        <v>679.9381666666668</v>
      </c>
      <c r="AQ15" s="2">
        <v>28</v>
      </c>
      <c r="AR15" s="11">
        <v>20</v>
      </c>
      <c r="AS15" s="10"/>
      <c r="AU15" s="8">
        <v>292.34783333333326</v>
      </c>
      <c r="AV15" s="12">
        <v>21</v>
      </c>
      <c r="AW15" s="11">
        <v>25</v>
      </c>
      <c r="AZ15">
        <f>SUM(AP15,Q15,G15,AU15)</f>
        <v>1150.0741614511649</v>
      </c>
      <c r="BA15">
        <f>SUM(AK15,AF15,AA15,V15,L15,B15)</f>
        <v>-1724.603666661844</v>
      </c>
    </row>
    <row r="16" spans="1:53" x14ac:dyDescent="0.25">
      <c r="A16" s="7">
        <v>0.58333333333333304</v>
      </c>
      <c r="B16" s="14">
        <v>336.37887021589165</v>
      </c>
      <c r="C16" s="2">
        <v>12</v>
      </c>
      <c r="D16" s="11">
        <v>13</v>
      </c>
      <c r="E16" s="10"/>
      <c r="G16" s="8">
        <v>515.79918700612268</v>
      </c>
      <c r="H16" s="2">
        <v>18</v>
      </c>
      <c r="I16" s="11">
        <v>14</v>
      </c>
      <c r="J16" s="10"/>
      <c r="L16" s="8">
        <v>-1066.0526297849076</v>
      </c>
      <c r="M16" s="11">
        <v>22</v>
      </c>
      <c r="N16" s="2">
        <v>11</v>
      </c>
      <c r="O16" s="10"/>
      <c r="Q16" s="8">
        <v>-248.08349936701379</v>
      </c>
      <c r="R16" s="11">
        <v>23</v>
      </c>
      <c r="S16" s="2">
        <v>13</v>
      </c>
      <c r="T16" s="10"/>
      <c r="V16" s="8">
        <v>-1449.0925000000004</v>
      </c>
      <c r="W16" s="11">
        <v>12</v>
      </c>
      <c r="X16" s="2">
        <v>21</v>
      </c>
      <c r="Y16" s="10"/>
      <c r="AA16" s="8">
        <v>-667.04183333333333</v>
      </c>
      <c r="AB16" s="11">
        <v>14</v>
      </c>
      <c r="AC16" s="2">
        <v>24</v>
      </c>
      <c r="AD16" s="10"/>
      <c r="AF16" s="8">
        <v>59.180000000000014</v>
      </c>
      <c r="AG16" s="2">
        <v>20</v>
      </c>
      <c r="AH16" s="11">
        <v>26</v>
      </c>
      <c r="AI16" s="10"/>
      <c r="AK16" s="8">
        <v>-32.259833333333241</v>
      </c>
      <c r="AL16" s="11">
        <v>25</v>
      </c>
      <c r="AM16" s="2">
        <v>19</v>
      </c>
      <c r="AN16" s="10"/>
      <c r="AP16" s="8">
        <v>-597.92416666666657</v>
      </c>
      <c r="AQ16" s="11">
        <v>13</v>
      </c>
      <c r="AR16" s="2">
        <v>20</v>
      </c>
      <c r="AS16" s="10"/>
      <c r="AU16" s="8">
        <v>-1295.0035</v>
      </c>
      <c r="AV16" s="11">
        <v>11</v>
      </c>
      <c r="AW16" s="2">
        <v>27</v>
      </c>
      <c r="AZ16">
        <f>SUM(AF16,G16,B16)</f>
        <v>911.35805722201439</v>
      </c>
      <c r="BA16">
        <f>SUM(L16,Q16,V16,AA16,AK16,AP16,AU16)</f>
        <v>-5355.4579624852549</v>
      </c>
    </row>
    <row r="17" spans="1:53" x14ac:dyDescent="0.25">
      <c r="A17" s="7">
        <v>0.625</v>
      </c>
      <c r="B17" s="14">
        <v>480.71958234773416</v>
      </c>
      <c r="C17" s="2">
        <v>28</v>
      </c>
      <c r="D17" s="11">
        <v>16</v>
      </c>
      <c r="E17" s="10"/>
      <c r="G17" s="8">
        <v>629.46074859199575</v>
      </c>
      <c r="H17" s="2">
        <v>27</v>
      </c>
      <c r="I17" s="11">
        <v>14</v>
      </c>
      <c r="J17" s="10"/>
      <c r="L17" s="8">
        <v>-152.8426550492963</v>
      </c>
      <c r="M17" s="11">
        <v>25</v>
      </c>
      <c r="N17" s="2">
        <v>17</v>
      </c>
      <c r="O17" s="10"/>
      <c r="Q17" s="8">
        <v>253.43193756366367</v>
      </c>
      <c r="R17" s="2">
        <v>28</v>
      </c>
      <c r="S17" s="11">
        <v>23</v>
      </c>
      <c r="T17" s="10"/>
      <c r="V17" s="8">
        <v>365.7385000000001</v>
      </c>
      <c r="W17" s="2">
        <v>26</v>
      </c>
      <c r="X17" s="11">
        <v>21</v>
      </c>
      <c r="Y17" s="10"/>
      <c r="AA17" s="8">
        <v>107.42399999999998</v>
      </c>
      <c r="AB17" s="2">
        <v>12</v>
      </c>
      <c r="AC17" s="11">
        <v>28</v>
      </c>
      <c r="AD17" s="10"/>
      <c r="AF17" s="8">
        <v>-497.69099999999997</v>
      </c>
      <c r="AG17" s="11">
        <v>14</v>
      </c>
      <c r="AH17" s="2">
        <v>12</v>
      </c>
      <c r="AI17" s="10"/>
      <c r="AK17" s="8">
        <v>407.82316666666651</v>
      </c>
      <c r="AL17" s="2">
        <v>15</v>
      </c>
      <c r="AM17" s="11">
        <v>12</v>
      </c>
      <c r="AN17" s="10"/>
      <c r="AP17" s="8">
        <v>387.06249999999994</v>
      </c>
      <c r="AQ17" s="2">
        <v>18</v>
      </c>
      <c r="AR17" s="11">
        <v>26</v>
      </c>
      <c r="AS17" s="10"/>
      <c r="AU17" s="8">
        <v>-360.83333333333343</v>
      </c>
      <c r="AV17" s="11">
        <v>27</v>
      </c>
      <c r="AW17" s="2">
        <v>23</v>
      </c>
      <c r="AZ17">
        <f>SUM(AP17,AK17,AA17,V17,Q17,G17,B17)</f>
        <v>2631.6604351700598</v>
      </c>
      <c r="BA17">
        <f>SUM(AU17,AF17,L17)</f>
        <v>-1011.3669883826296</v>
      </c>
    </row>
    <row r="18" spans="1:53" x14ac:dyDescent="0.25">
      <c r="A18" s="7">
        <v>0.66666666666666696</v>
      </c>
      <c r="B18" s="14">
        <v>354.05500852849275</v>
      </c>
      <c r="C18" s="2">
        <v>23</v>
      </c>
      <c r="D18" s="11">
        <v>23</v>
      </c>
      <c r="E18" s="10"/>
      <c r="G18" s="8">
        <v>333.81193822331392</v>
      </c>
      <c r="H18" s="2">
        <v>15</v>
      </c>
      <c r="I18" s="11">
        <v>20</v>
      </c>
      <c r="J18" s="10"/>
      <c r="L18" s="8">
        <v>-1349.977841118674</v>
      </c>
      <c r="M18" s="11">
        <v>17</v>
      </c>
      <c r="N18" s="2">
        <v>11</v>
      </c>
      <c r="O18" s="10"/>
      <c r="Q18" s="8">
        <v>-1074.6624798810885</v>
      </c>
      <c r="R18" s="11">
        <v>22</v>
      </c>
      <c r="S18" s="2">
        <v>27</v>
      </c>
      <c r="T18" s="10"/>
      <c r="V18" s="8">
        <v>272.65316666666655</v>
      </c>
      <c r="W18" s="2">
        <v>17</v>
      </c>
      <c r="X18" s="11">
        <v>17</v>
      </c>
      <c r="Y18" s="10"/>
      <c r="AA18" s="8">
        <v>130.73783333333336</v>
      </c>
      <c r="AB18" s="2">
        <v>16</v>
      </c>
      <c r="AC18" s="11">
        <v>12</v>
      </c>
      <c r="AD18" s="10"/>
      <c r="AF18" s="8">
        <v>116.45900000000006</v>
      </c>
      <c r="AG18" s="2">
        <v>12</v>
      </c>
      <c r="AH18" s="11">
        <v>15</v>
      </c>
      <c r="AI18" s="10"/>
      <c r="AK18" s="8">
        <v>-892.14600000000019</v>
      </c>
      <c r="AL18" s="11">
        <v>19</v>
      </c>
      <c r="AM18" s="2">
        <v>18</v>
      </c>
      <c r="AN18" s="10"/>
      <c r="AP18" s="8">
        <v>139.07966666666672</v>
      </c>
      <c r="AQ18" s="2">
        <v>13</v>
      </c>
      <c r="AR18" s="11">
        <v>18</v>
      </c>
      <c r="AS18" s="10"/>
      <c r="AU18" s="8">
        <v>159.39416666666659</v>
      </c>
      <c r="AV18" s="2">
        <v>17</v>
      </c>
      <c r="AW18" s="11">
        <v>10</v>
      </c>
      <c r="AZ18">
        <f>SUM(AU18,AP18,AF18,AA18,V18,G18,B18)</f>
        <v>1506.19078008514</v>
      </c>
      <c r="BA18">
        <f>SUM(AK18,Q18,L18)</f>
        <v>-3316.7863209997627</v>
      </c>
    </row>
    <row r="19" spans="1:53" x14ac:dyDescent="0.25">
      <c r="A19" s="7">
        <v>0.70833333333333304</v>
      </c>
      <c r="B19" s="14">
        <v>367.10558615972434</v>
      </c>
      <c r="C19" s="2">
        <v>27</v>
      </c>
      <c r="D19" s="11">
        <v>21</v>
      </c>
      <c r="E19" s="10"/>
      <c r="G19" s="8">
        <v>-359.34892114020971</v>
      </c>
      <c r="H19" s="11">
        <v>27</v>
      </c>
      <c r="I19" s="2">
        <v>11</v>
      </c>
      <c r="J19" s="10"/>
      <c r="L19" s="8">
        <v>-723.23766548337903</v>
      </c>
      <c r="M19" s="11">
        <v>15</v>
      </c>
      <c r="N19" s="2">
        <v>22</v>
      </c>
      <c r="O19" s="10"/>
      <c r="Q19" s="8">
        <v>105.82641889042631</v>
      </c>
      <c r="R19" s="2">
        <v>11</v>
      </c>
      <c r="S19" s="11">
        <v>19</v>
      </c>
      <c r="T19" s="10"/>
      <c r="V19" s="8">
        <v>-183.90866666666668</v>
      </c>
      <c r="W19" s="11">
        <v>24</v>
      </c>
      <c r="X19" s="2">
        <v>18</v>
      </c>
      <c r="Y19" s="10"/>
      <c r="AA19" s="8">
        <v>-128.33933333333334</v>
      </c>
      <c r="AB19" s="11">
        <v>12</v>
      </c>
      <c r="AC19" s="2">
        <v>23</v>
      </c>
      <c r="AD19" s="10"/>
      <c r="AF19" s="8">
        <v>179.85133333333326</v>
      </c>
      <c r="AG19" s="2">
        <v>24</v>
      </c>
      <c r="AH19" s="11">
        <v>13</v>
      </c>
      <c r="AI19" s="10"/>
      <c r="AK19" s="8">
        <v>-1248.7581666666665</v>
      </c>
      <c r="AL19" s="11">
        <v>13</v>
      </c>
      <c r="AM19" s="2">
        <v>25</v>
      </c>
      <c r="AN19" s="10"/>
      <c r="AP19" s="8">
        <v>226.56566666666671</v>
      </c>
      <c r="AQ19" s="2">
        <v>13</v>
      </c>
      <c r="AR19" s="11">
        <v>10</v>
      </c>
      <c r="AS19" s="10"/>
      <c r="AU19" s="8">
        <v>-234.30966666666666</v>
      </c>
      <c r="AV19" s="11">
        <v>25</v>
      </c>
      <c r="AW19" s="2">
        <v>21</v>
      </c>
      <c r="AZ19">
        <f>SUM(AP19,AF19,Q19,B19)</f>
        <v>879.34900505015059</v>
      </c>
      <c r="BA19">
        <f>SUM(AU19,AK19,AA19,V19,L19,G19)</f>
        <v>-2877.9024199569217</v>
      </c>
    </row>
    <row r="20" spans="1:53" x14ac:dyDescent="0.25">
      <c r="A20" s="7">
        <v>0.75</v>
      </c>
      <c r="B20" s="14">
        <v>78.557238542048907</v>
      </c>
      <c r="C20" s="2">
        <v>13</v>
      </c>
      <c r="D20" s="11">
        <v>23</v>
      </c>
      <c r="E20" s="10"/>
      <c r="G20" s="8">
        <v>280.49990630929904</v>
      </c>
      <c r="H20" s="2">
        <v>23</v>
      </c>
      <c r="I20" s="11">
        <v>10</v>
      </c>
      <c r="J20" s="10"/>
      <c r="L20" s="8">
        <v>-29.037781482785473</v>
      </c>
      <c r="M20" s="11">
        <v>21</v>
      </c>
      <c r="N20" s="2">
        <v>16</v>
      </c>
      <c r="O20" s="10"/>
      <c r="Q20" s="8">
        <v>-63.300534223122774</v>
      </c>
      <c r="R20" s="11">
        <v>10</v>
      </c>
      <c r="S20" s="2">
        <v>10</v>
      </c>
      <c r="T20" s="10"/>
      <c r="V20" s="8">
        <v>-34.507666666666658</v>
      </c>
      <c r="W20" s="11">
        <v>22</v>
      </c>
      <c r="X20" s="2">
        <v>27</v>
      </c>
      <c r="Y20" s="10"/>
      <c r="AA20" s="8">
        <v>-399.11183333333338</v>
      </c>
      <c r="AB20" s="11">
        <v>11</v>
      </c>
      <c r="AC20" s="2">
        <v>19</v>
      </c>
      <c r="AD20" s="10"/>
      <c r="AF20" s="8">
        <v>-151.49316666666664</v>
      </c>
      <c r="AG20" s="11">
        <v>19</v>
      </c>
      <c r="AH20" s="2">
        <v>10</v>
      </c>
      <c r="AI20" s="10"/>
      <c r="AK20" s="8">
        <v>-678.48466666666661</v>
      </c>
      <c r="AL20" s="11">
        <v>13</v>
      </c>
      <c r="AM20" s="2">
        <v>23</v>
      </c>
      <c r="AN20" s="10"/>
      <c r="AP20" s="8">
        <v>51.200166666666703</v>
      </c>
      <c r="AQ20" s="2">
        <v>19</v>
      </c>
      <c r="AR20" s="11">
        <v>14</v>
      </c>
      <c r="AS20" s="10"/>
      <c r="AU20" s="8">
        <v>-930.09116666666648</v>
      </c>
      <c r="AV20" s="11">
        <v>12</v>
      </c>
      <c r="AW20" s="2">
        <v>11</v>
      </c>
      <c r="AZ20">
        <f>SUM(AP20,G20,B20)</f>
        <v>410.2573115180146</v>
      </c>
      <c r="BA20">
        <f>SUM(AU20,AK20,AF20,AA20,V20,Q20,L20)</f>
        <v>-2286.0268157059077</v>
      </c>
    </row>
    <row r="21" spans="1:53" x14ac:dyDescent="0.25">
      <c r="A21" s="7">
        <v>0.79166666666666696</v>
      </c>
      <c r="B21" s="14">
        <v>-152.22761480965744</v>
      </c>
      <c r="C21" s="11">
        <v>22</v>
      </c>
      <c r="D21" s="2">
        <v>13</v>
      </c>
      <c r="E21" s="10"/>
      <c r="G21" s="8">
        <v>-748.08089161810381</v>
      </c>
      <c r="H21" s="11">
        <v>26</v>
      </c>
      <c r="I21" s="2">
        <v>16</v>
      </c>
      <c r="J21" s="10"/>
      <c r="L21" s="8">
        <v>-273.62449154006953</v>
      </c>
      <c r="M21" s="11">
        <v>10</v>
      </c>
      <c r="N21" s="2">
        <v>27</v>
      </c>
      <c r="O21" s="10"/>
      <c r="Q21" s="8">
        <v>-132.20770628097972</v>
      </c>
      <c r="R21" s="11">
        <v>23</v>
      </c>
      <c r="S21" s="2">
        <v>20</v>
      </c>
      <c r="T21" s="10"/>
      <c r="V21" s="8">
        <v>-957.5675</v>
      </c>
      <c r="W21" s="11">
        <v>14</v>
      </c>
      <c r="X21" s="2">
        <v>24</v>
      </c>
      <c r="Y21" s="10"/>
      <c r="AA21" s="8">
        <v>-247.24916666666667</v>
      </c>
      <c r="AB21" s="11">
        <v>28</v>
      </c>
      <c r="AC21" s="2">
        <v>15</v>
      </c>
      <c r="AD21" s="10"/>
      <c r="AF21" s="8">
        <v>-51.76666666666668</v>
      </c>
      <c r="AG21" s="11">
        <v>17</v>
      </c>
      <c r="AH21" s="2">
        <v>18</v>
      </c>
      <c r="AI21" s="10"/>
      <c r="AK21" s="8">
        <v>-377.46333333333331</v>
      </c>
      <c r="AL21" s="11">
        <v>24</v>
      </c>
      <c r="AM21" s="2">
        <v>24</v>
      </c>
      <c r="AN21" s="10"/>
      <c r="AP21" s="8">
        <v>-253.42083333333332</v>
      </c>
      <c r="AQ21" s="11">
        <v>21</v>
      </c>
      <c r="AR21" s="2">
        <v>13</v>
      </c>
      <c r="AS21" s="10"/>
      <c r="AU21" s="8">
        <v>-848.44616666666661</v>
      </c>
      <c r="AV21" s="11">
        <v>26</v>
      </c>
      <c r="AW21" s="2">
        <v>25</v>
      </c>
      <c r="AZ21">
        <v>0</v>
      </c>
      <c r="BA21">
        <f>SUM(AU21,AP21,AK21,AF21,AA21,V21,Q21,L21,G21,B21)</f>
        <v>-4042.0543709154776</v>
      </c>
    </row>
    <row r="22" spans="1:53" x14ac:dyDescent="0.25">
      <c r="A22" s="7">
        <v>0.83333333333333304</v>
      </c>
      <c r="B22" s="14">
        <v>-93.741938205118203</v>
      </c>
      <c r="C22" s="11">
        <v>28</v>
      </c>
      <c r="D22" s="2">
        <v>25</v>
      </c>
      <c r="E22" s="10"/>
      <c r="G22" s="8">
        <v>-524.45310363992121</v>
      </c>
      <c r="H22" s="11">
        <v>10</v>
      </c>
      <c r="I22" s="2">
        <v>24</v>
      </c>
      <c r="J22" s="10"/>
      <c r="L22" s="8">
        <v>-263.23277561468041</v>
      </c>
      <c r="M22" s="11">
        <v>26</v>
      </c>
      <c r="N22" s="2">
        <v>18</v>
      </c>
      <c r="O22" s="10"/>
      <c r="Q22" s="8">
        <v>-1911.0541578509719</v>
      </c>
      <c r="R22" s="11">
        <v>15</v>
      </c>
      <c r="S22" s="2">
        <v>20</v>
      </c>
      <c r="T22" s="10"/>
      <c r="V22" s="8">
        <v>-592.10049999999978</v>
      </c>
      <c r="W22" s="11">
        <v>12</v>
      </c>
      <c r="X22" s="2">
        <v>22</v>
      </c>
      <c r="Y22" s="10"/>
      <c r="AA22" s="8">
        <v>-421.9575000000001</v>
      </c>
      <c r="AB22" s="11">
        <v>25</v>
      </c>
      <c r="AC22" s="2">
        <v>23</v>
      </c>
      <c r="AD22" s="10"/>
      <c r="AF22" s="8">
        <v>-233.28800000000004</v>
      </c>
      <c r="AG22" s="11">
        <v>28</v>
      </c>
      <c r="AH22" s="2">
        <v>13</v>
      </c>
      <c r="AI22" s="10"/>
      <c r="AK22" s="8">
        <v>-160.69266666666667</v>
      </c>
      <c r="AL22" s="11">
        <v>25</v>
      </c>
      <c r="AM22" s="2">
        <v>11</v>
      </c>
      <c r="AN22" s="10"/>
      <c r="AP22" s="8">
        <v>-262.64749999999998</v>
      </c>
      <c r="AQ22" s="11">
        <v>15</v>
      </c>
      <c r="AR22" s="2">
        <v>23</v>
      </c>
      <c r="AS22" s="10"/>
      <c r="AU22" s="8">
        <v>-215.73383333333339</v>
      </c>
      <c r="AV22" s="11">
        <v>19</v>
      </c>
      <c r="AW22" s="2">
        <v>15</v>
      </c>
      <c r="AZ22">
        <v>0</v>
      </c>
      <c r="BA22">
        <f t="shared" ref="BA22:BA25" si="1">SUM(AU22,AP22,AK22,AF22,AA22,V22,Q22,L22,G22,B22)</f>
        <v>-4678.9019753106923</v>
      </c>
    </row>
    <row r="23" spans="1:53" x14ac:dyDescent="0.25">
      <c r="A23" s="7">
        <v>0.875</v>
      </c>
      <c r="B23" s="14">
        <v>-241.07863405844427</v>
      </c>
      <c r="C23" s="11">
        <v>26</v>
      </c>
      <c r="D23" s="2">
        <v>26</v>
      </c>
      <c r="E23" s="10"/>
      <c r="G23" s="8">
        <v>-661.01825017775775</v>
      </c>
      <c r="H23" s="11">
        <v>21</v>
      </c>
      <c r="I23" s="2">
        <v>21</v>
      </c>
      <c r="J23" s="10"/>
      <c r="L23" s="8">
        <v>-496.88950942400965</v>
      </c>
      <c r="M23" s="11">
        <v>12</v>
      </c>
      <c r="N23" s="2">
        <v>12</v>
      </c>
      <c r="O23" s="10"/>
      <c r="Q23" s="8">
        <v>-848.3396444422649</v>
      </c>
      <c r="R23" s="11">
        <v>18</v>
      </c>
      <c r="S23" s="2">
        <v>16</v>
      </c>
      <c r="T23" s="10"/>
      <c r="V23" s="8">
        <v>-807.39066666666668</v>
      </c>
      <c r="W23" s="11">
        <v>10</v>
      </c>
      <c r="X23" s="2">
        <v>15</v>
      </c>
      <c r="Y23" s="10"/>
      <c r="AA23" s="8">
        <v>-640.14716666666675</v>
      </c>
      <c r="AB23" s="11">
        <v>26</v>
      </c>
      <c r="AC23" s="2">
        <v>28</v>
      </c>
      <c r="AD23" s="10"/>
      <c r="AF23" s="8">
        <v>-177.43299999999999</v>
      </c>
      <c r="AG23" s="11">
        <v>19</v>
      </c>
      <c r="AH23" s="2">
        <v>18</v>
      </c>
      <c r="AI23" s="10"/>
      <c r="AK23" s="8">
        <v>-415.75766666666664</v>
      </c>
      <c r="AL23" s="11">
        <v>23</v>
      </c>
      <c r="AM23" s="2">
        <v>17</v>
      </c>
      <c r="AN23" s="10"/>
      <c r="AP23" s="8">
        <v>-377.76599999999996</v>
      </c>
      <c r="AQ23" s="11">
        <v>26</v>
      </c>
      <c r="AR23" s="2">
        <v>12</v>
      </c>
      <c r="AS23" s="10"/>
      <c r="AU23" s="8">
        <v>-194.18699999999998</v>
      </c>
      <c r="AV23" s="11">
        <v>24</v>
      </c>
      <c r="AW23" s="2">
        <v>28</v>
      </c>
      <c r="AZ23">
        <v>0</v>
      </c>
      <c r="BA23">
        <f t="shared" si="1"/>
        <v>-4860.0075381024772</v>
      </c>
    </row>
    <row r="24" spans="1:53" x14ac:dyDescent="0.25">
      <c r="A24" s="7">
        <v>0.91666666666666696</v>
      </c>
      <c r="B24" s="14">
        <v>-443.4</v>
      </c>
      <c r="C24" s="11">
        <v>11</v>
      </c>
      <c r="D24" s="2">
        <v>18</v>
      </c>
      <c r="E24" s="10"/>
      <c r="G24" s="8">
        <v>-140.94999999999999</v>
      </c>
      <c r="H24" s="11">
        <v>25</v>
      </c>
      <c r="I24" s="2">
        <v>26</v>
      </c>
      <c r="J24" s="10"/>
      <c r="L24" s="8">
        <v>-783.68333333333328</v>
      </c>
      <c r="M24" s="11">
        <v>16</v>
      </c>
      <c r="N24" s="2">
        <v>20</v>
      </c>
      <c r="O24" s="10"/>
      <c r="Q24" s="8">
        <v>-647.38333333333333</v>
      </c>
      <c r="R24" s="11">
        <v>18</v>
      </c>
      <c r="S24" s="2">
        <v>12</v>
      </c>
      <c r="T24" s="10"/>
      <c r="V24" s="8">
        <v>-848.51666666666665</v>
      </c>
      <c r="W24" s="11">
        <v>16</v>
      </c>
      <c r="X24" s="2">
        <v>12</v>
      </c>
      <c r="Y24" s="10"/>
      <c r="AA24" s="8">
        <v>-707.7833333333333</v>
      </c>
      <c r="AB24" s="11">
        <v>17</v>
      </c>
      <c r="AC24" s="2">
        <v>25</v>
      </c>
      <c r="AD24" s="10"/>
      <c r="AF24" s="8">
        <v>-127.63333333333334</v>
      </c>
      <c r="AG24" s="11">
        <v>11</v>
      </c>
      <c r="AH24" s="2">
        <v>15</v>
      </c>
      <c r="AI24" s="10"/>
      <c r="AK24" s="8">
        <v>-356.23333333333335</v>
      </c>
      <c r="AL24" s="11">
        <v>15</v>
      </c>
      <c r="AM24" s="2">
        <v>26</v>
      </c>
      <c r="AN24" s="10"/>
      <c r="AP24" s="8">
        <v>-606.41666666666663</v>
      </c>
      <c r="AQ24" s="11">
        <v>14</v>
      </c>
      <c r="AR24" s="2">
        <v>10</v>
      </c>
      <c r="AS24" s="10"/>
      <c r="AU24" s="8">
        <v>-226.6</v>
      </c>
      <c r="AV24" s="11">
        <v>23</v>
      </c>
      <c r="AW24" s="2">
        <v>11</v>
      </c>
      <c r="AZ24">
        <v>0</v>
      </c>
      <c r="BA24">
        <f t="shared" si="1"/>
        <v>-4888.5999999999995</v>
      </c>
    </row>
    <row r="25" spans="1:53" x14ac:dyDescent="0.25">
      <c r="A25" s="7">
        <v>0.95833333333333404</v>
      </c>
      <c r="B25" s="14">
        <v>-533.75</v>
      </c>
      <c r="C25" s="11">
        <v>26</v>
      </c>
      <c r="D25" s="2">
        <v>26</v>
      </c>
      <c r="E25" s="10"/>
      <c r="G25" s="8">
        <v>-95.35</v>
      </c>
      <c r="H25" s="11">
        <v>12</v>
      </c>
      <c r="I25" s="2">
        <v>20</v>
      </c>
      <c r="J25" s="10"/>
      <c r="L25" s="8">
        <v>-838.25</v>
      </c>
      <c r="M25" s="11">
        <v>15</v>
      </c>
      <c r="N25" s="2">
        <v>17</v>
      </c>
      <c r="O25" s="10"/>
      <c r="Q25" s="8">
        <v>-415.35</v>
      </c>
      <c r="R25" s="11">
        <v>13</v>
      </c>
      <c r="S25" s="2">
        <v>24</v>
      </c>
      <c r="T25" s="10"/>
      <c r="V25" s="8">
        <v>-639.56666666666672</v>
      </c>
      <c r="W25" s="11">
        <v>15</v>
      </c>
      <c r="X25" s="2">
        <v>25</v>
      </c>
      <c r="Y25" s="10"/>
      <c r="AA25" s="8">
        <v>-505.46666666666664</v>
      </c>
      <c r="AB25" s="11">
        <v>24</v>
      </c>
      <c r="AC25" s="2">
        <v>28</v>
      </c>
      <c r="AD25" s="10"/>
      <c r="AF25" s="8">
        <v>-84.3</v>
      </c>
      <c r="AG25" s="11">
        <v>17</v>
      </c>
      <c r="AH25" s="2">
        <v>14</v>
      </c>
      <c r="AI25" s="10"/>
      <c r="AK25" s="8">
        <v>-145.06666666666666</v>
      </c>
      <c r="AL25" s="11">
        <v>14</v>
      </c>
      <c r="AM25" s="2">
        <v>14</v>
      </c>
      <c r="AN25" s="10"/>
      <c r="AP25" s="8">
        <v>-267.01666666666665</v>
      </c>
      <c r="AQ25" s="11">
        <v>22</v>
      </c>
      <c r="AR25" s="2">
        <v>17</v>
      </c>
      <c r="AS25" s="10"/>
      <c r="AU25" s="8">
        <v>-869.06666666666672</v>
      </c>
      <c r="AV25" s="11">
        <v>25</v>
      </c>
      <c r="AW25" s="2">
        <v>24</v>
      </c>
      <c r="AZ25">
        <v>0</v>
      </c>
      <c r="BA25">
        <f t="shared" si="1"/>
        <v>-4393.1833333333334</v>
      </c>
    </row>
    <row r="31" spans="1:53" x14ac:dyDescent="0.25">
      <c r="B31">
        <f>ABS(SUM(B2,G2,L2,Q2,V2,AA2,AF2,AK2,AP2,AU2))</f>
        <v>776.7833333333333</v>
      </c>
    </row>
    <row r="32" spans="1:53" x14ac:dyDescent="0.25">
      <c r="B32">
        <f t="shared" ref="B32:B54" si="2">ABS(SUM(B3,G3,L3,Q3,V3,AA3,AF3,AK3,AP3,AU3))</f>
        <v>9686.2333333333336</v>
      </c>
    </row>
    <row r="33" spans="2:2" x14ac:dyDescent="0.25">
      <c r="B33">
        <f t="shared" si="2"/>
        <v>1088.6833333333334</v>
      </c>
    </row>
    <row r="34" spans="2:2" x14ac:dyDescent="0.25">
      <c r="B34">
        <f t="shared" si="2"/>
        <v>1263.1499999999999</v>
      </c>
    </row>
    <row r="35" spans="2:2" x14ac:dyDescent="0.25">
      <c r="B35">
        <f t="shared" si="2"/>
        <v>1131.1760707669146</v>
      </c>
    </row>
    <row r="36" spans="2:2" x14ac:dyDescent="0.25">
      <c r="B36">
        <f t="shared" si="2"/>
        <v>1026.7417221615199</v>
      </c>
    </row>
    <row r="37" spans="2:2" x14ac:dyDescent="0.25">
      <c r="B37">
        <f t="shared" si="2"/>
        <v>561.65904548373828</v>
      </c>
    </row>
    <row r="38" spans="2:2" x14ac:dyDescent="0.25">
      <c r="B38">
        <f t="shared" si="2"/>
        <v>373.29845238383484</v>
      </c>
    </row>
    <row r="39" spans="2:2" x14ac:dyDescent="0.25">
      <c r="B39">
        <f t="shared" si="2"/>
        <v>125.81536140807768</v>
      </c>
    </row>
    <row r="40" spans="2:2" x14ac:dyDescent="0.25">
      <c r="B40">
        <f t="shared" si="2"/>
        <v>1641.5455489955536</v>
      </c>
    </row>
    <row r="41" spans="2:2" x14ac:dyDescent="0.25">
      <c r="B41">
        <f t="shared" si="2"/>
        <v>4212.6863882084936</v>
      </c>
    </row>
    <row r="42" spans="2:2" x14ac:dyDescent="0.25">
      <c r="B42">
        <f t="shared" si="2"/>
        <v>100.39280252025395</v>
      </c>
    </row>
    <row r="43" spans="2:2" x14ac:dyDescent="0.25">
      <c r="B43">
        <f t="shared" si="2"/>
        <v>554.24444502425672</v>
      </c>
    </row>
    <row r="44" spans="2:2" x14ac:dyDescent="0.25">
      <c r="B44">
        <f t="shared" si="2"/>
        <v>574.52950521067896</v>
      </c>
    </row>
    <row r="45" spans="2:2" x14ac:dyDescent="0.25">
      <c r="B45">
        <f t="shared" si="2"/>
        <v>4444.0999052632405</v>
      </c>
    </row>
    <row r="46" spans="2:2" x14ac:dyDescent="0.25">
      <c r="B46">
        <f t="shared" si="2"/>
        <v>1620.2934467874304</v>
      </c>
    </row>
    <row r="47" spans="2:2" x14ac:dyDescent="0.25">
      <c r="B47">
        <f t="shared" si="2"/>
        <v>1810.5955409146227</v>
      </c>
    </row>
    <row r="48" spans="2:2" x14ac:dyDescent="0.25">
      <c r="B48">
        <f t="shared" si="2"/>
        <v>1998.5534149067712</v>
      </c>
    </row>
    <row r="49" spans="2:2" x14ac:dyDescent="0.25">
      <c r="B49">
        <f t="shared" si="2"/>
        <v>1875.7695041878933</v>
      </c>
    </row>
    <row r="50" spans="2:2" x14ac:dyDescent="0.25">
      <c r="B50">
        <f t="shared" si="2"/>
        <v>4042.0543709154767</v>
      </c>
    </row>
    <row r="51" spans="2:2" x14ac:dyDescent="0.25">
      <c r="B51">
        <f t="shared" si="2"/>
        <v>4678.9019753106923</v>
      </c>
    </row>
    <row r="52" spans="2:2" x14ac:dyDescent="0.25">
      <c r="B52">
        <f t="shared" si="2"/>
        <v>4860.0075381024762</v>
      </c>
    </row>
    <row r="53" spans="2:2" x14ac:dyDescent="0.25">
      <c r="B53">
        <f t="shared" si="2"/>
        <v>4888.6000000000004</v>
      </c>
    </row>
    <row r="54" spans="2:2" x14ac:dyDescent="0.25">
      <c r="B54">
        <f t="shared" si="2"/>
        <v>4393.1833333333334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62A5-FEEF-41D7-9842-CB283DB5CF34}">
  <dimension ref="A1:CS109"/>
  <sheetViews>
    <sheetView topLeftCell="E1" zoomScaleNormal="100" workbookViewId="0">
      <selection activeCell="AK4" sqref="AK4:AK13"/>
    </sheetView>
  </sheetViews>
  <sheetFormatPr defaultRowHeight="15" x14ac:dyDescent="0.25"/>
  <cols>
    <col min="81" max="83" width="9.42578125" customWidth="1"/>
  </cols>
  <sheetData>
    <row r="1" spans="2:96" x14ac:dyDescent="0.25">
      <c r="B1" s="48" t="s">
        <v>55</v>
      </c>
      <c r="C1" s="48"/>
      <c r="D1" s="48"/>
      <c r="E1" s="15"/>
      <c r="F1" s="15"/>
      <c r="I1" s="48" t="s">
        <v>55</v>
      </c>
      <c r="J1" s="48"/>
      <c r="K1" s="48"/>
      <c r="L1" s="15"/>
      <c r="M1" s="15"/>
      <c r="P1" s="48" t="s">
        <v>55</v>
      </c>
      <c r="Q1" s="48"/>
      <c r="R1" s="48"/>
      <c r="S1" s="15"/>
      <c r="T1" s="15"/>
      <c r="W1" s="48" t="s">
        <v>55</v>
      </c>
      <c r="X1" s="48"/>
      <c r="Y1" s="48"/>
      <c r="Z1" s="15"/>
      <c r="AA1" s="15"/>
      <c r="AD1" s="48" t="s">
        <v>55</v>
      </c>
      <c r="AE1" s="48"/>
      <c r="AF1" s="48"/>
      <c r="AG1" s="15"/>
      <c r="AH1" s="15"/>
      <c r="AK1" s="48" t="s">
        <v>55</v>
      </c>
      <c r="AL1" s="48"/>
      <c r="AM1" s="48"/>
      <c r="AN1" s="15"/>
      <c r="AO1" s="15"/>
      <c r="AR1" s="48" t="s">
        <v>55</v>
      </c>
      <c r="AS1" s="48"/>
      <c r="AT1" s="48"/>
      <c r="AU1" s="15"/>
      <c r="AV1" s="15"/>
      <c r="AY1" s="48" t="s">
        <v>55</v>
      </c>
      <c r="AZ1" s="48"/>
      <c r="BA1" s="48"/>
      <c r="BB1" s="15"/>
      <c r="BC1" s="15"/>
      <c r="BF1" s="48" t="s">
        <v>55</v>
      </c>
      <c r="BG1" s="48"/>
      <c r="BH1" s="48"/>
      <c r="BI1" s="15"/>
      <c r="BJ1" s="15"/>
      <c r="BM1" s="48" t="s">
        <v>55</v>
      </c>
      <c r="BN1" s="48"/>
      <c r="BO1" s="48"/>
      <c r="BP1" s="15"/>
      <c r="BQ1" s="15"/>
      <c r="BT1" s="48" t="s">
        <v>55</v>
      </c>
      <c r="BU1" s="48"/>
      <c r="BV1" s="48"/>
      <c r="BW1" s="15"/>
      <c r="BX1" s="15"/>
      <c r="CA1" s="48" t="s">
        <v>55</v>
      </c>
      <c r="CB1" s="48"/>
      <c r="CC1" s="48"/>
      <c r="CD1" s="15"/>
      <c r="CE1" s="15"/>
      <c r="CH1" s="48" t="s">
        <v>55</v>
      </c>
      <c r="CI1" s="48"/>
      <c r="CJ1" s="48"/>
      <c r="CK1" s="15"/>
      <c r="CL1" s="15"/>
      <c r="CO1" s="48" t="s">
        <v>55</v>
      </c>
      <c r="CP1" s="48"/>
      <c r="CQ1" s="48"/>
    </row>
    <row r="2" spans="2:96" x14ac:dyDescent="0.25">
      <c r="B2" s="47">
        <v>0.20833333333333334</v>
      </c>
      <c r="C2" s="48"/>
      <c r="D2" s="48"/>
      <c r="E2" s="15"/>
      <c r="F2" s="15"/>
      <c r="I2" s="47">
        <v>0.25</v>
      </c>
      <c r="J2" s="48"/>
      <c r="K2" s="48"/>
      <c r="L2" s="15"/>
      <c r="M2" s="15"/>
      <c r="P2" s="47">
        <v>0.29166666666666669</v>
      </c>
      <c r="Q2" s="48"/>
      <c r="R2" s="48"/>
      <c r="S2" s="15"/>
      <c r="T2" s="15"/>
      <c r="W2" s="47">
        <v>0.33333333333333331</v>
      </c>
      <c r="X2" s="48"/>
      <c r="Y2" s="48"/>
      <c r="Z2" s="15"/>
      <c r="AA2" s="15"/>
      <c r="AD2" s="47">
        <v>0.375</v>
      </c>
      <c r="AE2" s="48"/>
      <c r="AF2" s="48"/>
      <c r="AG2" s="15"/>
      <c r="AH2" s="15"/>
      <c r="AK2" s="47">
        <v>0.41666666666666669</v>
      </c>
      <c r="AL2" s="48"/>
      <c r="AM2" s="48"/>
      <c r="AN2" s="15"/>
      <c r="AO2" s="15"/>
      <c r="AR2" s="47">
        <v>0.45833333333333331</v>
      </c>
      <c r="AS2" s="48"/>
      <c r="AT2" s="48"/>
      <c r="AU2" s="15"/>
      <c r="AV2" s="15"/>
      <c r="AY2" s="47">
        <v>0.5</v>
      </c>
      <c r="AZ2" s="48"/>
      <c r="BA2" s="48"/>
      <c r="BB2" s="15"/>
      <c r="BC2" s="15"/>
      <c r="BF2" s="47">
        <v>0.54166666666666663</v>
      </c>
      <c r="BG2" s="48"/>
      <c r="BH2" s="48"/>
      <c r="BI2" s="15"/>
      <c r="BJ2" s="15"/>
      <c r="BM2" s="47">
        <v>0.58333333333333337</v>
      </c>
      <c r="BN2" s="48"/>
      <c r="BO2" s="48"/>
      <c r="BP2" s="15"/>
      <c r="BQ2" s="15"/>
      <c r="BT2" s="47">
        <v>0.625</v>
      </c>
      <c r="BU2" s="48"/>
      <c r="BV2" s="48"/>
      <c r="BW2" s="15"/>
      <c r="BX2" s="15"/>
      <c r="CA2" s="47">
        <v>0.66666666666666663</v>
      </c>
      <c r="CB2" s="48"/>
      <c r="CC2" s="48"/>
      <c r="CD2" s="15"/>
      <c r="CE2" s="15"/>
      <c r="CH2" s="47">
        <v>0.70833333333333337</v>
      </c>
      <c r="CI2" s="48"/>
      <c r="CJ2" s="48"/>
      <c r="CK2" s="15"/>
      <c r="CL2" s="15"/>
      <c r="CO2" s="47">
        <v>0.75</v>
      </c>
      <c r="CP2" s="48"/>
      <c r="CQ2" s="48"/>
    </row>
    <row r="3" spans="2:96" x14ac:dyDescent="0.25">
      <c r="B3" s="2"/>
      <c r="C3" s="2"/>
      <c r="D3" s="2"/>
      <c r="E3" s="10"/>
      <c r="F3" s="10"/>
      <c r="I3" s="2"/>
      <c r="J3" s="2"/>
      <c r="K3" s="2"/>
      <c r="L3" s="10"/>
      <c r="M3" s="10"/>
      <c r="P3" s="2"/>
      <c r="Q3" s="2"/>
      <c r="R3" s="2"/>
      <c r="S3" s="10"/>
      <c r="T3" s="10"/>
      <c r="W3" s="2"/>
      <c r="X3" s="2"/>
      <c r="Y3" s="2"/>
      <c r="Z3" s="10"/>
      <c r="AA3" s="10"/>
      <c r="AD3" s="2"/>
      <c r="AE3" s="2"/>
      <c r="AF3" s="2"/>
      <c r="AG3" s="10"/>
      <c r="AH3" s="10"/>
      <c r="AK3" s="2"/>
      <c r="AL3" s="2"/>
      <c r="AM3" s="2"/>
      <c r="AN3" s="10"/>
      <c r="AO3" s="10"/>
      <c r="AR3" s="2"/>
      <c r="AS3" s="2"/>
      <c r="AT3" s="2"/>
      <c r="AU3" s="10"/>
      <c r="AV3" s="10"/>
      <c r="AY3" s="2"/>
      <c r="AZ3" s="2"/>
      <c r="BA3" s="2"/>
      <c r="BB3" s="10"/>
      <c r="BC3" s="10"/>
      <c r="BF3" s="2"/>
      <c r="BG3" s="2"/>
      <c r="BH3" s="2"/>
      <c r="BI3" s="10"/>
      <c r="BJ3" s="10"/>
      <c r="BM3" s="2"/>
      <c r="BN3" s="2"/>
      <c r="BO3" s="2"/>
      <c r="BP3" s="10"/>
      <c r="BQ3" s="10"/>
      <c r="BT3" s="2"/>
      <c r="BU3" s="2"/>
      <c r="BV3" s="2"/>
      <c r="BW3" s="10"/>
      <c r="BX3" s="10"/>
      <c r="CA3" s="2"/>
      <c r="CB3" s="2"/>
      <c r="CC3" s="2"/>
      <c r="CD3" s="10"/>
      <c r="CE3" s="10"/>
      <c r="CH3" s="2"/>
      <c r="CI3" s="2"/>
      <c r="CJ3" s="2"/>
      <c r="CK3" s="10"/>
      <c r="CL3" s="10"/>
      <c r="CO3" s="2"/>
      <c r="CP3" s="2"/>
      <c r="CQ3" s="2"/>
    </row>
    <row r="4" spans="2:96" x14ac:dyDescent="0.25">
      <c r="B4" s="2" t="s">
        <v>45</v>
      </c>
      <c r="C4" s="11">
        <v>27</v>
      </c>
      <c r="D4" s="14">
        <v>-83.582716825461603</v>
      </c>
      <c r="E4" s="16">
        <f>ABS(D4)</f>
        <v>83.582716825461603</v>
      </c>
      <c r="F4" s="16"/>
      <c r="I4" s="2" t="s">
        <v>45</v>
      </c>
      <c r="J4" s="11">
        <v>19</v>
      </c>
      <c r="K4" s="14">
        <v>-85.622296775580978</v>
      </c>
      <c r="L4" s="16">
        <f>ABS(K4)</f>
        <v>85.622296775580978</v>
      </c>
      <c r="M4" s="16"/>
      <c r="P4" s="2" t="s">
        <v>45</v>
      </c>
      <c r="Q4" s="2">
        <v>26</v>
      </c>
      <c r="R4" s="2"/>
      <c r="S4" s="10"/>
      <c r="T4" s="10"/>
      <c r="W4" s="2" t="s">
        <v>45</v>
      </c>
      <c r="X4" s="2">
        <v>18</v>
      </c>
      <c r="Y4" s="2"/>
      <c r="Z4" s="10"/>
      <c r="AA4" s="10"/>
      <c r="AD4" s="2" t="s">
        <v>45</v>
      </c>
      <c r="AE4" s="11">
        <v>11</v>
      </c>
      <c r="AF4" s="14">
        <v>-1042.7547257623692</v>
      </c>
      <c r="AG4" s="16">
        <f>ABS(AF4)</f>
        <v>1042.7547257623692</v>
      </c>
      <c r="AH4" s="16"/>
      <c r="AK4" s="2" t="s">
        <v>45</v>
      </c>
      <c r="AL4" s="11">
        <v>21</v>
      </c>
      <c r="AM4" s="14">
        <v>-928.30626969443961</v>
      </c>
      <c r="AN4" s="16">
        <f>ABS(AM4)</f>
        <v>928.30626969443961</v>
      </c>
      <c r="AO4" s="16"/>
      <c r="AR4" s="2" t="s">
        <v>45</v>
      </c>
      <c r="AS4" s="2">
        <v>14</v>
      </c>
      <c r="AT4" s="2"/>
      <c r="AU4" s="10"/>
      <c r="AV4" s="10"/>
      <c r="AY4" s="2" t="s">
        <v>45</v>
      </c>
      <c r="AZ4" s="2">
        <v>16</v>
      </c>
      <c r="BA4" s="2"/>
      <c r="BB4" s="10"/>
      <c r="BC4" s="10"/>
      <c r="BF4" s="2" t="s">
        <v>45</v>
      </c>
      <c r="BG4" s="11">
        <v>24</v>
      </c>
      <c r="BH4" s="14">
        <v>-76.561849391931844</v>
      </c>
      <c r="BI4" s="16">
        <f>ABS(BH4)</f>
        <v>76.561849391931844</v>
      </c>
      <c r="BJ4" s="16"/>
      <c r="BM4" s="2" t="s">
        <v>45</v>
      </c>
      <c r="BN4" s="2">
        <v>12</v>
      </c>
      <c r="BO4" s="2"/>
      <c r="BP4" s="10"/>
      <c r="BQ4" s="10"/>
      <c r="BT4" s="2" t="s">
        <v>45</v>
      </c>
      <c r="BU4" s="2">
        <v>28</v>
      </c>
      <c r="BV4" s="2"/>
      <c r="BW4" s="10"/>
      <c r="BX4" s="10"/>
      <c r="CA4" s="2" t="s">
        <v>45</v>
      </c>
      <c r="CB4" s="2">
        <v>23</v>
      </c>
      <c r="CC4" s="2"/>
      <c r="CD4" s="10"/>
      <c r="CE4" s="10"/>
      <c r="CH4" s="2" t="s">
        <v>45</v>
      </c>
      <c r="CI4" s="2">
        <v>27</v>
      </c>
      <c r="CJ4" s="2"/>
      <c r="CK4" s="10"/>
      <c r="CL4" s="10"/>
      <c r="CO4" s="2" t="s">
        <v>45</v>
      </c>
      <c r="CP4" s="2">
        <v>13</v>
      </c>
      <c r="CQ4" s="2"/>
    </row>
    <row r="5" spans="2:96" x14ac:dyDescent="0.25">
      <c r="B5" s="2" t="s">
        <v>46</v>
      </c>
      <c r="C5" s="11">
        <v>26</v>
      </c>
      <c r="D5" s="8">
        <v>-97.249643068749776</v>
      </c>
      <c r="E5" s="16">
        <f t="shared" ref="E5:E12" si="0">ABS(D5)</f>
        <v>97.249643068749776</v>
      </c>
      <c r="F5" s="16"/>
      <c r="I5" s="2" t="s">
        <v>46</v>
      </c>
      <c r="J5" s="2">
        <v>19</v>
      </c>
      <c r="K5" s="2"/>
      <c r="L5" s="16">
        <f t="shared" ref="L5:L12" si="1">ABS(K5)</f>
        <v>0</v>
      </c>
      <c r="M5" s="16"/>
      <c r="P5" s="2" t="s">
        <v>46</v>
      </c>
      <c r="Q5" s="2">
        <v>10</v>
      </c>
      <c r="R5" s="2"/>
      <c r="S5" s="10"/>
      <c r="T5" s="10"/>
      <c r="W5" s="2" t="s">
        <v>46</v>
      </c>
      <c r="X5" s="2">
        <v>18</v>
      </c>
      <c r="Y5" s="2"/>
      <c r="Z5" s="10"/>
      <c r="AA5" s="10"/>
      <c r="AD5" s="2" t="s">
        <v>46</v>
      </c>
      <c r="AE5" s="11">
        <v>25</v>
      </c>
      <c r="AF5" s="8">
        <v>-19.723943978142184</v>
      </c>
      <c r="AG5" s="16">
        <f t="shared" ref="AG5:AG13" si="2">ABS(AF5)</f>
        <v>19.723943978142184</v>
      </c>
      <c r="AH5" s="16"/>
      <c r="AK5" s="2" t="s">
        <v>46</v>
      </c>
      <c r="AL5" s="11">
        <v>11</v>
      </c>
      <c r="AM5" s="8">
        <v>-1825.5794964980787</v>
      </c>
      <c r="AN5" s="16">
        <f t="shared" ref="AN5:AN13" si="3">ABS(AM5)</f>
        <v>1825.5794964980787</v>
      </c>
      <c r="AO5" s="16"/>
      <c r="AR5" s="2" t="s">
        <v>46</v>
      </c>
      <c r="AS5" s="11">
        <v>15</v>
      </c>
      <c r="AT5" s="8">
        <v>-1668.6350832606938</v>
      </c>
      <c r="AU5" s="16">
        <f>ABS(AT5)</f>
        <v>1668.6350832606938</v>
      </c>
      <c r="AV5" s="16"/>
      <c r="AY5" s="2" t="s">
        <v>46</v>
      </c>
      <c r="AZ5" s="11">
        <v>16</v>
      </c>
      <c r="BA5" s="8">
        <v>-1456.7007156954335</v>
      </c>
      <c r="BB5" s="16">
        <f>ABS(BA5)</f>
        <v>1456.7007156954335</v>
      </c>
      <c r="BC5" s="16"/>
      <c r="BF5" s="2" t="s">
        <v>46</v>
      </c>
      <c r="BG5" s="2">
        <v>19</v>
      </c>
      <c r="BH5" s="2"/>
      <c r="BI5" s="16">
        <f t="shared" ref="BI5:BI12" si="4">ABS(BH5)</f>
        <v>0</v>
      </c>
      <c r="BJ5" s="16"/>
      <c r="BM5" s="2" t="s">
        <v>46</v>
      </c>
      <c r="BN5" s="2">
        <v>18</v>
      </c>
      <c r="BO5" s="2"/>
      <c r="BP5" s="10"/>
      <c r="BQ5" s="10"/>
      <c r="BT5" s="2" t="s">
        <v>46</v>
      </c>
      <c r="BU5" s="2">
        <v>27</v>
      </c>
      <c r="BV5" s="2"/>
      <c r="BW5" s="10"/>
      <c r="BX5" s="10"/>
      <c r="CA5" s="2" t="s">
        <v>46</v>
      </c>
      <c r="CB5" s="2">
        <v>15</v>
      </c>
      <c r="CC5" s="2"/>
      <c r="CD5" s="10"/>
      <c r="CE5" s="10"/>
      <c r="CH5" s="2" t="s">
        <v>46</v>
      </c>
      <c r="CI5" s="11">
        <v>27</v>
      </c>
      <c r="CJ5" s="8">
        <v>-359.34892114020971</v>
      </c>
      <c r="CK5" s="16">
        <f>ABS(CJ5)</f>
        <v>359.34892114020971</v>
      </c>
      <c r="CL5" s="16"/>
      <c r="CO5" s="2" t="s">
        <v>46</v>
      </c>
      <c r="CP5" s="2">
        <v>23</v>
      </c>
      <c r="CQ5" s="2"/>
    </row>
    <row r="6" spans="2:96" x14ac:dyDescent="0.25">
      <c r="B6" s="2" t="s">
        <v>47</v>
      </c>
      <c r="C6" s="11">
        <v>22</v>
      </c>
      <c r="D6" s="8">
        <v>-84.815649411574597</v>
      </c>
      <c r="E6" s="16">
        <f t="shared" si="0"/>
        <v>84.815649411574597</v>
      </c>
      <c r="F6" s="16"/>
      <c r="I6" s="2" t="s">
        <v>47</v>
      </c>
      <c r="J6" s="11">
        <v>24</v>
      </c>
      <c r="K6" s="8">
        <v>-78.58069382122963</v>
      </c>
      <c r="L6" s="16">
        <f t="shared" si="1"/>
        <v>78.58069382122963</v>
      </c>
      <c r="M6" s="16"/>
      <c r="P6" s="2" t="s">
        <v>47</v>
      </c>
      <c r="Q6" s="11">
        <v>23</v>
      </c>
      <c r="R6" s="8">
        <v>-85.203163382709889</v>
      </c>
      <c r="S6" s="16">
        <f>ABS(R6)</f>
        <v>85.203163382709889</v>
      </c>
      <c r="T6" s="16"/>
      <c r="W6" s="2" t="s">
        <v>47</v>
      </c>
      <c r="X6" s="2">
        <v>20</v>
      </c>
      <c r="Y6" s="2"/>
      <c r="Z6" s="10"/>
      <c r="AA6" s="10"/>
      <c r="AD6" s="2" t="s">
        <v>47</v>
      </c>
      <c r="AE6" s="11">
        <v>21</v>
      </c>
      <c r="AF6" s="8">
        <v>-1125.1477488293635</v>
      </c>
      <c r="AG6" s="16">
        <f t="shared" si="2"/>
        <v>1125.1477488293635</v>
      </c>
      <c r="AH6" s="16"/>
      <c r="AK6" s="2" t="s">
        <v>47</v>
      </c>
      <c r="AL6" s="11">
        <v>13</v>
      </c>
      <c r="AM6" s="8">
        <v>-480.36546282070594</v>
      </c>
      <c r="AN6" s="16">
        <f t="shared" si="3"/>
        <v>480.36546282070594</v>
      </c>
      <c r="AO6" s="16"/>
      <c r="AR6" s="2" t="s">
        <v>47</v>
      </c>
      <c r="AS6" s="11">
        <v>27</v>
      </c>
      <c r="AT6" s="8">
        <v>-362.56366818901472</v>
      </c>
      <c r="AU6" s="16">
        <f t="shared" ref="AU6:AU13" si="5">ABS(AT6)</f>
        <v>362.56366818901472</v>
      </c>
      <c r="AV6" s="16"/>
      <c r="AY6" s="2" t="s">
        <v>47</v>
      </c>
      <c r="AZ6" s="2">
        <v>26</v>
      </c>
      <c r="BA6" s="2"/>
      <c r="BB6" s="16">
        <f t="shared" ref="BB6:BB13" si="6">ABS(BA6)</f>
        <v>0</v>
      </c>
      <c r="BC6" s="16"/>
      <c r="BF6" s="2" t="s">
        <v>47</v>
      </c>
      <c r="BG6" s="11">
        <v>18</v>
      </c>
      <c r="BH6" s="8">
        <v>-113.71098393657877</v>
      </c>
      <c r="BI6" s="16">
        <f t="shared" si="4"/>
        <v>113.71098393657877</v>
      </c>
      <c r="BJ6" s="16"/>
      <c r="BM6" s="2" t="s">
        <v>47</v>
      </c>
      <c r="BN6" s="11">
        <v>22</v>
      </c>
      <c r="BO6" s="8">
        <v>-1066.0526297849076</v>
      </c>
      <c r="BP6" s="16">
        <f>ABS(BO6)</f>
        <v>1066.0526297849076</v>
      </c>
      <c r="BQ6" s="16"/>
      <c r="BT6" s="2" t="s">
        <v>47</v>
      </c>
      <c r="BU6" s="11">
        <v>25</v>
      </c>
      <c r="BV6" s="8">
        <v>-152.8426550492963</v>
      </c>
      <c r="BW6" s="16">
        <f>ABS(BV6)</f>
        <v>152.8426550492963</v>
      </c>
      <c r="BX6" s="16"/>
      <c r="CA6" s="2" t="s">
        <v>47</v>
      </c>
      <c r="CB6" s="11">
        <v>17</v>
      </c>
      <c r="CC6" s="8">
        <v>-1349.977841118674</v>
      </c>
      <c r="CD6" s="16">
        <f>ABS(CC6)</f>
        <v>1349.977841118674</v>
      </c>
      <c r="CE6" s="16"/>
      <c r="CH6" s="2" t="s">
        <v>47</v>
      </c>
      <c r="CI6" s="11">
        <v>15</v>
      </c>
      <c r="CJ6" s="8">
        <v>-723.23766548337903</v>
      </c>
      <c r="CK6" s="16">
        <f t="shared" ref="CK6:CK12" si="7">ABS(CJ6)</f>
        <v>723.23766548337903</v>
      </c>
      <c r="CL6" s="16"/>
      <c r="CO6" s="2" t="s">
        <v>47</v>
      </c>
      <c r="CP6" s="11">
        <v>21</v>
      </c>
      <c r="CQ6" s="8">
        <v>-29.037781482785473</v>
      </c>
      <c r="CR6">
        <f>ABS(CQ6)</f>
        <v>29.037781482785473</v>
      </c>
    </row>
    <row r="7" spans="2:96" x14ac:dyDescent="0.25">
      <c r="B7" s="2" t="s">
        <v>48</v>
      </c>
      <c r="C7" s="11">
        <v>20</v>
      </c>
      <c r="D7" s="8">
        <v>-45.429379522400424</v>
      </c>
      <c r="E7" s="16">
        <f t="shared" si="0"/>
        <v>45.429379522400424</v>
      </c>
      <c r="F7" s="16"/>
      <c r="I7" s="2" t="s">
        <v>48</v>
      </c>
      <c r="J7" s="2">
        <v>18</v>
      </c>
      <c r="K7" s="2"/>
      <c r="L7" s="16">
        <f t="shared" si="1"/>
        <v>0</v>
      </c>
      <c r="M7" s="16"/>
      <c r="P7" s="2" t="s">
        <v>48</v>
      </c>
      <c r="Q7" s="11">
        <v>13</v>
      </c>
      <c r="R7" s="8">
        <v>-25.062301897718044</v>
      </c>
      <c r="S7" s="16">
        <f t="shared" ref="S7:S12" si="8">ABS(R7)</f>
        <v>25.062301897718044</v>
      </c>
      <c r="T7" s="16"/>
      <c r="W7" s="2" t="s">
        <v>48</v>
      </c>
      <c r="X7" s="2">
        <v>19</v>
      </c>
      <c r="Y7" s="2"/>
      <c r="Z7" s="10"/>
      <c r="AA7" s="10"/>
      <c r="AD7" s="2" t="s">
        <v>48</v>
      </c>
      <c r="AE7" s="2">
        <v>22</v>
      </c>
      <c r="AF7" s="2"/>
      <c r="AG7" s="16">
        <f t="shared" si="2"/>
        <v>0</v>
      </c>
      <c r="AH7" s="16"/>
      <c r="AK7" s="2" t="s">
        <v>48</v>
      </c>
      <c r="AL7" s="11">
        <v>14</v>
      </c>
      <c r="AM7" s="8">
        <v>-404.85265919526898</v>
      </c>
      <c r="AN7" s="16">
        <f t="shared" si="3"/>
        <v>404.85265919526898</v>
      </c>
      <c r="AO7" s="16"/>
      <c r="AR7" s="2" t="s">
        <v>48</v>
      </c>
      <c r="AS7" s="2">
        <v>25</v>
      </c>
      <c r="AT7" s="2"/>
      <c r="AU7" s="16">
        <f t="shared" si="5"/>
        <v>0</v>
      </c>
      <c r="AV7" s="16"/>
      <c r="AY7" s="2" t="s">
        <v>48</v>
      </c>
      <c r="AZ7" s="2">
        <v>12</v>
      </c>
      <c r="BA7" s="2"/>
      <c r="BB7" s="16">
        <f t="shared" si="6"/>
        <v>0</v>
      </c>
      <c r="BC7" s="16"/>
      <c r="BF7" s="2" t="s">
        <v>48</v>
      </c>
      <c r="BG7" s="2">
        <v>15</v>
      </c>
      <c r="BH7" s="2"/>
      <c r="BI7" s="16">
        <f t="shared" si="4"/>
        <v>0</v>
      </c>
      <c r="BJ7" s="16"/>
      <c r="BM7" s="2" t="s">
        <v>48</v>
      </c>
      <c r="BN7" s="11">
        <v>23</v>
      </c>
      <c r="BO7" s="8">
        <v>-248.08349936701379</v>
      </c>
      <c r="BP7" s="16">
        <f t="shared" ref="BP7:BP13" si="9">ABS(BO7)</f>
        <v>248.08349936701379</v>
      </c>
      <c r="BQ7" s="16"/>
      <c r="BT7" s="2" t="s">
        <v>48</v>
      </c>
      <c r="BU7" s="2">
        <v>28</v>
      </c>
      <c r="BV7" s="2"/>
      <c r="BW7" s="16">
        <f t="shared" ref="BW7:BW13" si="10">ABS(BV7)</f>
        <v>0</v>
      </c>
      <c r="BX7" s="16"/>
      <c r="CA7" s="2" t="s">
        <v>48</v>
      </c>
      <c r="CB7" s="11">
        <v>22</v>
      </c>
      <c r="CC7" s="8">
        <v>-1074.6624798810885</v>
      </c>
      <c r="CD7" s="16">
        <f t="shared" ref="CD7:CD11" si="11">ABS(CC7)</f>
        <v>1074.6624798810885</v>
      </c>
      <c r="CE7" s="16"/>
      <c r="CH7" s="2" t="s">
        <v>48</v>
      </c>
      <c r="CI7" s="2">
        <v>11</v>
      </c>
      <c r="CJ7" s="2"/>
      <c r="CK7" s="16">
        <f t="shared" si="7"/>
        <v>0</v>
      </c>
      <c r="CL7" s="16"/>
      <c r="CO7" s="2" t="s">
        <v>48</v>
      </c>
      <c r="CP7" s="11">
        <v>10</v>
      </c>
      <c r="CQ7" s="8">
        <v>-63.300534223122774</v>
      </c>
      <c r="CR7">
        <f t="shared" ref="CR7:CR13" si="12">ABS(CQ7)</f>
        <v>63.300534223122774</v>
      </c>
    </row>
    <row r="8" spans="2:96" x14ac:dyDescent="0.25">
      <c r="B8" s="2" t="s">
        <v>49</v>
      </c>
      <c r="C8" s="11">
        <v>14</v>
      </c>
      <c r="D8" s="8">
        <v>-177.71533333333338</v>
      </c>
      <c r="E8" s="16">
        <f t="shared" si="0"/>
        <v>177.71533333333338</v>
      </c>
      <c r="F8" s="16"/>
      <c r="I8" s="2" t="s">
        <v>49</v>
      </c>
      <c r="J8" s="11">
        <v>15</v>
      </c>
      <c r="K8" s="8">
        <v>-115.07366666666665</v>
      </c>
      <c r="L8" s="16">
        <f t="shared" si="1"/>
        <v>115.07366666666665</v>
      </c>
      <c r="M8" s="16"/>
      <c r="P8" s="2" t="s">
        <v>49</v>
      </c>
      <c r="Q8" s="11">
        <v>27</v>
      </c>
      <c r="R8" s="8">
        <v>-37.824500000000008</v>
      </c>
      <c r="S8" s="16">
        <f>ABS(R8)</f>
        <v>37.824500000000008</v>
      </c>
      <c r="T8" s="16"/>
      <c r="W8" s="2" t="s">
        <v>49</v>
      </c>
      <c r="X8" s="11">
        <v>18</v>
      </c>
      <c r="Y8" s="8">
        <v>-69.616500000000016</v>
      </c>
      <c r="Z8" s="16">
        <f>ABS(Y8)</f>
        <v>69.616500000000016</v>
      </c>
      <c r="AA8" s="16"/>
      <c r="AD8" s="2" t="s">
        <v>49</v>
      </c>
      <c r="AE8" s="2">
        <v>14</v>
      </c>
      <c r="AF8" s="2"/>
      <c r="AG8" s="16">
        <f t="shared" si="2"/>
        <v>0</v>
      </c>
      <c r="AH8" s="16"/>
      <c r="AK8" s="2" t="s">
        <v>49</v>
      </c>
      <c r="AL8" s="2">
        <v>15</v>
      </c>
      <c r="AM8" s="2"/>
      <c r="AN8" s="16">
        <f t="shared" si="3"/>
        <v>0</v>
      </c>
      <c r="AO8" s="16"/>
      <c r="AR8" s="2" t="s">
        <v>49</v>
      </c>
      <c r="AS8" s="2">
        <v>24</v>
      </c>
      <c r="AT8" s="2"/>
      <c r="AU8" s="16">
        <f t="shared" si="5"/>
        <v>0</v>
      </c>
      <c r="AV8" s="16"/>
      <c r="AY8" s="2" t="s">
        <v>49</v>
      </c>
      <c r="AZ8" s="2">
        <v>19</v>
      </c>
      <c r="BA8" s="2"/>
      <c r="BB8" s="16">
        <f t="shared" si="6"/>
        <v>0</v>
      </c>
      <c r="BC8" s="16"/>
      <c r="BF8" s="2" t="s">
        <v>49</v>
      </c>
      <c r="BG8" s="11">
        <v>15</v>
      </c>
      <c r="BH8" s="8">
        <v>-966.76450000000011</v>
      </c>
      <c r="BI8" s="16">
        <f t="shared" si="4"/>
        <v>966.76450000000011</v>
      </c>
      <c r="BJ8" s="16"/>
      <c r="BM8" s="2" t="s">
        <v>49</v>
      </c>
      <c r="BN8" s="11">
        <v>12</v>
      </c>
      <c r="BO8" s="8">
        <v>-1449.0925000000004</v>
      </c>
      <c r="BP8" s="16">
        <f t="shared" si="9"/>
        <v>1449.0925000000004</v>
      </c>
      <c r="BQ8" s="16"/>
      <c r="BT8" s="2" t="s">
        <v>49</v>
      </c>
      <c r="BU8" s="2">
        <v>26</v>
      </c>
      <c r="BV8" s="2"/>
      <c r="BW8" s="16">
        <f t="shared" si="10"/>
        <v>0</v>
      </c>
      <c r="BX8" s="16"/>
      <c r="CA8" s="2" t="s">
        <v>49</v>
      </c>
      <c r="CB8" s="2">
        <v>17</v>
      </c>
      <c r="CC8" s="2"/>
      <c r="CD8" s="16">
        <f t="shared" si="11"/>
        <v>0</v>
      </c>
      <c r="CE8" s="16"/>
      <c r="CH8" s="2" t="s">
        <v>49</v>
      </c>
      <c r="CI8" s="11">
        <v>24</v>
      </c>
      <c r="CJ8" s="8">
        <v>-183.90866666666668</v>
      </c>
      <c r="CK8" s="16">
        <f t="shared" si="7"/>
        <v>183.90866666666668</v>
      </c>
      <c r="CL8" s="16"/>
      <c r="CO8" s="2" t="s">
        <v>49</v>
      </c>
      <c r="CP8" s="11">
        <v>22</v>
      </c>
      <c r="CQ8" s="8">
        <v>-34.507666666666658</v>
      </c>
      <c r="CR8">
        <f t="shared" si="12"/>
        <v>34.507666666666658</v>
      </c>
    </row>
    <row r="9" spans="2:96" x14ac:dyDescent="0.25">
      <c r="B9" s="2" t="s">
        <v>50</v>
      </c>
      <c r="C9" s="11">
        <v>15</v>
      </c>
      <c r="D9" s="8">
        <v>-125.47366666666667</v>
      </c>
      <c r="E9" s="16">
        <f t="shared" si="0"/>
        <v>125.47366666666667</v>
      </c>
      <c r="F9" s="16"/>
      <c r="I9" s="2" t="s">
        <v>50</v>
      </c>
      <c r="J9" s="2">
        <v>15</v>
      </c>
      <c r="K9" s="2"/>
      <c r="L9" s="16">
        <f t="shared" si="1"/>
        <v>0</v>
      </c>
      <c r="M9" s="16"/>
      <c r="P9" s="2" t="s">
        <v>50</v>
      </c>
      <c r="Q9" s="2">
        <v>18</v>
      </c>
      <c r="R9" s="2"/>
      <c r="S9" s="16">
        <f t="shared" si="8"/>
        <v>0</v>
      </c>
      <c r="T9" s="16"/>
      <c r="W9" s="2" t="s">
        <v>50</v>
      </c>
      <c r="X9" s="2">
        <v>23</v>
      </c>
      <c r="Y9" s="2"/>
      <c r="Z9" s="16">
        <f t="shared" ref="Z9:Z12" si="13">ABS(Y9)</f>
        <v>0</v>
      </c>
      <c r="AA9" s="16"/>
      <c r="AD9" s="2" t="s">
        <v>50</v>
      </c>
      <c r="AE9" s="2">
        <v>23</v>
      </c>
      <c r="AF9" s="2"/>
      <c r="AG9" s="16">
        <f t="shared" si="2"/>
        <v>0</v>
      </c>
      <c r="AH9" s="16"/>
      <c r="AK9" s="2" t="s">
        <v>50</v>
      </c>
      <c r="AL9" s="11">
        <v>15</v>
      </c>
      <c r="AM9" s="8">
        <v>-542.95049999999992</v>
      </c>
      <c r="AN9" s="16">
        <f t="shared" si="3"/>
        <v>542.95049999999992</v>
      </c>
      <c r="AO9" s="16"/>
      <c r="AR9" s="2" t="s">
        <v>50</v>
      </c>
      <c r="AS9" s="11">
        <v>23</v>
      </c>
      <c r="AT9" s="8">
        <v>-494.74983333333347</v>
      </c>
      <c r="AU9" s="16">
        <f>ABS(AT9)</f>
        <v>494.74983333333347</v>
      </c>
      <c r="AV9" s="16"/>
      <c r="AY9" s="2" t="s">
        <v>50</v>
      </c>
      <c r="AZ9" s="11">
        <v>21</v>
      </c>
      <c r="BA9" s="8">
        <v>-377.85466666666673</v>
      </c>
      <c r="BB9" s="16">
        <f t="shared" si="6"/>
        <v>377.85466666666673</v>
      </c>
      <c r="BC9" s="16"/>
      <c r="BF9" s="2" t="s">
        <v>50</v>
      </c>
      <c r="BG9" s="11">
        <v>16</v>
      </c>
      <c r="BH9" s="8">
        <v>-185.61699999999999</v>
      </c>
      <c r="BI9" s="16">
        <f t="shared" si="4"/>
        <v>185.61699999999999</v>
      </c>
      <c r="BJ9" s="16"/>
      <c r="BM9" s="2" t="s">
        <v>50</v>
      </c>
      <c r="BN9" s="11">
        <v>14</v>
      </c>
      <c r="BO9" s="8">
        <v>-667.04183333333333</v>
      </c>
      <c r="BP9" s="16">
        <f t="shared" si="9"/>
        <v>667.04183333333333</v>
      </c>
      <c r="BQ9" s="16"/>
      <c r="BT9" s="2" t="s">
        <v>50</v>
      </c>
      <c r="BU9" s="2">
        <v>12</v>
      </c>
      <c r="BV9" s="2"/>
      <c r="BW9" s="16">
        <f t="shared" si="10"/>
        <v>0</v>
      </c>
      <c r="BX9" s="16"/>
      <c r="CA9" s="2" t="s">
        <v>50</v>
      </c>
      <c r="CB9" s="2">
        <v>16</v>
      </c>
      <c r="CC9" s="2"/>
      <c r="CD9" s="16">
        <f t="shared" si="11"/>
        <v>0</v>
      </c>
      <c r="CE9" s="16"/>
      <c r="CH9" s="2" t="s">
        <v>50</v>
      </c>
      <c r="CI9" s="11">
        <v>12</v>
      </c>
      <c r="CJ9" s="8">
        <v>-128.33933333333334</v>
      </c>
      <c r="CK9" s="16">
        <f t="shared" si="7"/>
        <v>128.33933333333334</v>
      </c>
      <c r="CL9" s="16"/>
      <c r="CO9" s="2" t="s">
        <v>50</v>
      </c>
      <c r="CP9" s="11">
        <v>11</v>
      </c>
      <c r="CQ9" s="8">
        <v>-399.11183333333338</v>
      </c>
      <c r="CR9">
        <f t="shared" si="12"/>
        <v>399.11183333333338</v>
      </c>
    </row>
    <row r="10" spans="2:96" x14ac:dyDescent="0.25">
      <c r="B10" s="2" t="s">
        <v>51</v>
      </c>
      <c r="C10" s="11">
        <v>25</v>
      </c>
      <c r="D10" s="8">
        <v>-133.80233333333334</v>
      </c>
      <c r="E10" s="16">
        <f t="shared" si="0"/>
        <v>133.80233333333334</v>
      </c>
      <c r="F10" s="16"/>
      <c r="I10" s="2" t="s">
        <v>51</v>
      </c>
      <c r="J10" s="11">
        <v>21</v>
      </c>
      <c r="K10" s="8">
        <v>-74.813000000000002</v>
      </c>
      <c r="L10" s="16">
        <f t="shared" si="1"/>
        <v>74.813000000000002</v>
      </c>
      <c r="M10" s="16"/>
      <c r="P10" s="2" t="s">
        <v>51</v>
      </c>
      <c r="Q10" s="11">
        <v>16</v>
      </c>
      <c r="R10" s="8">
        <v>-146.21433333333337</v>
      </c>
      <c r="S10" s="16">
        <f t="shared" si="8"/>
        <v>146.21433333333337</v>
      </c>
      <c r="T10" s="16"/>
      <c r="W10" s="2" t="s">
        <v>51</v>
      </c>
      <c r="X10" s="2">
        <v>15</v>
      </c>
      <c r="Y10" s="2"/>
      <c r="Z10" s="16">
        <f t="shared" si="13"/>
        <v>0</v>
      </c>
      <c r="AA10" s="16"/>
      <c r="AD10" s="2" t="s">
        <v>51</v>
      </c>
      <c r="AE10" s="2">
        <v>28</v>
      </c>
      <c r="AF10" s="2"/>
      <c r="AG10" s="16">
        <f t="shared" si="2"/>
        <v>0</v>
      </c>
      <c r="AH10" s="16"/>
      <c r="AK10" s="2" t="s">
        <v>51</v>
      </c>
      <c r="AL10" s="11">
        <v>17</v>
      </c>
      <c r="AM10" s="8">
        <v>-451.01783333333333</v>
      </c>
      <c r="AN10" s="16">
        <f t="shared" si="3"/>
        <v>451.01783333333333</v>
      </c>
      <c r="AO10" s="16"/>
      <c r="AR10" s="2" t="s">
        <v>51</v>
      </c>
      <c r="AS10" s="2">
        <v>11</v>
      </c>
      <c r="AT10" s="2"/>
      <c r="AU10" s="16">
        <f t="shared" si="5"/>
        <v>0</v>
      </c>
      <c r="AV10" s="16"/>
      <c r="AY10" s="2" t="s">
        <v>51</v>
      </c>
      <c r="AZ10" s="2">
        <v>28</v>
      </c>
      <c r="BA10" s="2"/>
      <c r="BB10" s="16">
        <f t="shared" si="6"/>
        <v>0</v>
      </c>
      <c r="BC10" s="16"/>
      <c r="BF10" s="2" t="s">
        <v>51</v>
      </c>
      <c r="BG10" s="11">
        <v>20</v>
      </c>
      <c r="BH10" s="8">
        <v>-144.83199999999999</v>
      </c>
      <c r="BI10" s="16">
        <f t="shared" si="4"/>
        <v>144.83199999999999</v>
      </c>
      <c r="BJ10" s="16"/>
      <c r="BM10" s="2" t="s">
        <v>51</v>
      </c>
      <c r="BN10" s="2">
        <v>20</v>
      </c>
      <c r="BO10" s="2"/>
      <c r="BP10" s="16">
        <f t="shared" si="9"/>
        <v>0</v>
      </c>
      <c r="BQ10" s="16"/>
      <c r="BT10" s="2" t="s">
        <v>51</v>
      </c>
      <c r="BU10" s="11">
        <v>14</v>
      </c>
      <c r="BV10" s="8">
        <v>-497.69099999999997</v>
      </c>
      <c r="BW10" s="16">
        <f t="shared" si="10"/>
        <v>497.69099999999997</v>
      </c>
      <c r="BX10" s="16"/>
      <c r="CA10" s="2" t="s">
        <v>51</v>
      </c>
      <c r="CB10" s="2">
        <v>12</v>
      </c>
      <c r="CC10" s="2"/>
      <c r="CD10" s="16">
        <f t="shared" si="11"/>
        <v>0</v>
      </c>
      <c r="CE10" s="16"/>
      <c r="CH10" s="2" t="s">
        <v>51</v>
      </c>
      <c r="CI10" s="2">
        <v>24</v>
      </c>
      <c r="CJ10" s="2"/>
      <c r="CK10" s="16">
        <f t="shared" si="7"/>
        <v>0</v>
      </c>
      <c r="CL10" s="16"/>
      <c r="CO10" s="2" t="s">
        <v>51</v>
      </c>
      <c r="CP10" s="11">
        <v>19</v>
      </c>
      <c r="CQ10" s="8">
        <v>-151.49316666666664</v>
      </c>
      <c r="CR10">
        <f t="shared" si="12"/>
        <v>151.49316666666664</v>
      </c>
    </row>
    <row r="11" spans="2:96" x14ac:dyDescent="0.25">
      <c r="B11" s="2" t="s">
        <v>52</v>
      </c>
      <c r="C11" s="11">
        <v>13</v>
      </c>
      <c r="D11" s="8">
        <v>-37.959499999999998</v>
      </c>
      <c r="E11" s="16">
        <f t="shared" si="0"/>
        <v>37.959499999999998</v>
      </c>
      <c r="F11" s="16"/>
      <c r="I11" s="2" t="s">
        <v>52</v>
      </c>
      <c r="J11" s="2">
        <v>20</v>
      </c>
      <c r="K11" s="2"/>
      <c r="L11" s="16">
        <f t="shared" si="1"/>
        <v>0</v>
      </c>
      <c r="M11" s="16"/>
      <c r="P11" s="2" t="s">
        <v>52</v>
      </c>
      <c r="Q11" s="2">
        <v>23</v>
      </c>
      <c r="R11" s="2"/>
      <c r="S11" s="16">
        <f t="shared" si="8"/>
        <v>0</v>
      </c>
      <c r="T11" s="16"/>
      <c r="W11" s="2" t="s">
        <v>52</v>
      </c>
      <c r="X11" s="11">
        <v>20</v>
      </c>
      <c r="Y11" s="8">
        <v>-87.812666666666658</v>
      </c>
      <c r="Z11" s="16">
        <f t="shared" si="13"/>
        <v>87.812666666666658</v>
      </c>
      <c r="AA11" s="16"/>
      <c r="AD11" s="2" t="s">
        <v>52</v>
      </c>
      <c r="AE11" s="11">
        <v>20</v>
      </c>
      <c r="AF11" s="8">
        <v>-36.272499999999994</v>
      </c>
      <c r="AG11" s="16">
        <f t="shared" si="2"/>
        <v>36.272499999999994</v>
      </c>
      <c r="AH11" s="16"/>
      <c r="AK11" s="2" t="s">
        <v>52</v>
      </c>
      <c r="AL11" s="11">
        <v>16</v>
      </c>
      <c r="AM11" s="8">
        <v>-97.922999999999902</v>
      </c>
      <c r="AN11" s="16">
        <f t="shared" si="3"/>
        <v>97.922999999999902</v>
      </c>
      <c r="AO11" s="16"/>
      <c r="AR11" s="2" t="s">
        <v>52</v>
      </c>
      <c r="AS11" s="2">
        <v>25</v>
      </c>
      <c r="AT11" s="2"/>
      <c r="AU11" s="16">
        <f t="shared" si="5"/>
        <v>0</v>
      </c>
      <c r="AV11" s="16"/>
      <c r="AY11" s="2" t="s">
        <v>52</v>
      </c>
      <c r="AZ11" s="2">
        <v>19</v>
      </c>
      <c r="BA11" s="2"/>
      <c r="BB11" s="16">
        <f t="shared" si="6"/>
        <v>0</v>
      </c>
      <c r="BC11" s="16"/>
      <c r="BF11" s="2" t="s">
        <v>52</v>
      </c>
      <c r="BG11" s="11">
        <v>13</v>
      </c>
      <c r="BH11" s="8">
        <v>-237.11733333333325</v>
      </c>
      <c r="BI11" s="16">
        <f t="shared" si="4"/>
        <v>237.11733333333325</v>
      </c>
      <c r="BJ11" s="16"/>
      <c r="BM11" s="2" t="s">
        <v>52</v>
      </c>
      <c r="BN11" s="11">
        <v>25</v>
      </c>
      <c r="BO11" s="8">
        <v>-32.259833333333241</v>
      </c>
      <c r="BP11" s="16">
        <f t="shared" si="9"/>
        <v>32.259833333333241</v>
      </c>
      <c r="BQ11" s="16"/>
      <c r="BT11" s="2" t="s">
        <v>52</v>
      </c>
      <c r="BU11" s="2">
        <v>15</v>
      </c>
      <c r="BV11" s="2"/>
      <c r="BW11" s="16">
        <f t="shared" si="10"/>
        <v>0</v>
      </c>
      <c r="BX11" s="16"/>
      <c r="CA11" s="2" t="s">
        <v>52</v>
      </c>
      <c r="CB11" s="11">
        <v>19</v>
      </c>
      <c r="CC11" s="8">
        <v>-892.14600000000019</v>
      </c>
      <c r="CD11" s="16">
        <f t="shared" si="11"/>
        <v>892.14600000000019</v>
      </c>
      <c r="CE11" s="16"/>
      <c r="CH11" s="2" t="s">
        <v>52</v>
      </c>
      <c r="CI11" s="11">
        <v>13</v>
      </c>
      <c r="CJ11" s="8">
        <v>-1248.7581666666665</v>
      </c>
      <c r="CK11" s="16">
        <f t="shared" si="7"/>
        <v>1248.7581666666665</v>
      </c>
      <c r="CL11" s="16"/>
      <c r="CO11" s="2" t="s">
        <v>52</v>
      </c>
      <c r="CP11" s="11">
        <v>13</v>
      </c>
      <c r="CQ11" s="8">
        <v>-678.48466666666661</v>
      </c>
      <c r="CR11">
        <f t="shared" si="12"/>
        <v>678.48466666666661</v>
      </c>
    </row>
    <row r="12" spans="2:96" x14ac:dyDescent="0.25">
      <c r="B12" s="2" t="s">
        <v>53</v>
      </c>
      <c r="C12" s="11">
        <v>23</v>
      </c>
      <c r="D12" s="8">
        <v>-242.76583333333332</v>
      </c>
      <c r="E12" s="16">
        <f t="shared" si="0"/>
        <v>242.76583333333332</v>
      </c>
      <c r="F12" s="16"/>
      <c r="I12" s="2" t="s">
        <v>53</v>
      </c>
      <c r="J12" s="11">
        <v>23</v>
      </c>
      <c r="K12" s="8">
        <v>-410.26499999999993</v>
      </c>
      <c r="L12" s="16">
        <f t="shared" si="1"/>
        <v>410.26499999999993</v>
      </c>
      <c r="M12" s="16"/>
      <c r="P12" s="2" t="s">
        <v>53</v>
      </c>
      <c r="Q12" s="11">
        <v>22</v>
      </c>
      <c r="R12" s="8">
        <v>-545.50683333333313</v>
      </c>
      <c r="S12" s="16">
        <f t="shared" si="8"/>
        <v>545.50683333333313</v>
      </c>
      <c r="T12" s="16"/>
      <c r="W12" s="2" t="s">
        <v>53</v>
      </c>
      <c r="X12" s="11">
        <v>17</v>
      </c>
      <c r="Y12" s="8">
        <v>-669.16416666666669</v>
      </c>
      <c r="Z12" s="16">
        <f t="shared" si="13"/>
        <v>669.16416666666669</v>
      </c>
      <c r="AA12" s="16"/>
      <c r="AD12" s="2" t="s">
        <v>53</v>
      </c>
      <c r="AE12" s="11">
        <v>16</v>
      </c>
      <c r="AF12" s="8">
        <v>-591.17550000000006</v>
      </c>
      <c r="AG12" s="16">
        <f t="shared" si="2"/>
        <v>591.17550000000006</v>
      </c>
      <c r="AH12" s="16"/>
      <c r="AK12" s="2" t="s">
        <v>53</v>
      </c>
      <c r="AL12" s="11">
        <v>12</v>
      </c>
      <c r="AM12" s="8">
        <v>-433.65566666666672</v>
      </c>
      <c r="AN12" s="16">
        <f t="shared" si="3"/>
        <v>433.65566666666672</v>
      </c>
      <c r="AO12" s="16"/>
      <c r="AR12" s="2" t="s">
        <v>53</v>
      </c>
      <c r="AS12" s="2">
        <v>20</v>
      </c>
      <c r="AT12" s="2"/>
      <c r="AU12" s="16">
        <f t="shared" si="5"/>
        <v>0</v>
      </c>
      <c r="AV12" s="16"/>
      <c r="AY12" s="2" t="s">
        <v>53</v>
      </c>
      <c r="AZ12" s="2">
        <v>26</v>
      </c>
      <c r="BA12" s="2"/>
      <c r="BB12" s="16">
        <f t="shared" si="6"/>
        <v>0</v>
      </c>
      <c r="BC12" s="16"/>
      <c r="BF12" s="2" t="s">
        <v>53</v>
      </c>
      <c r="BG12" s="2">
        <v>28</v>
      </c>
      <c r="BH12" s="2"/>
      <c r="BI12" s="16">
        <f t="shared" si="4"/>
        <v>0</v>
      </c>
      <c r="BJ12" s="16"/>
      <c r="BM12" s="2" t="s">
        <v>53</v>
      </c>
      <c r="BN12" s="11">
        <v>13</v>
      </c>
      <c r="BO12" s="8">
        <v>-597.92416666666657</v>
      </c>
      <c r="BP12" s="16">
        <f t="shared" si="9"/>
        <v>597.92416666666657</v>
      </c>
      <c r="BQ12" s="16"/>
      <c r="BT12" s="2" t="s">
        <v>53</v>
      </c>
      <c r="BU12" s="2">
        <v>18</v>
      </c>
      <c r="BV12" s="2"/>
      <c r="BW12" s="16">
        <f t="shared" si="10"/>
        <v>0</v>
      </c>
      <c r="BX12" s="16"/>
      <c r="CA12" s="2" t="s">
        <v>53</v>
      </c>
      <c r="CB12" s="2">
        <v>13</v>
      </c>
      <c r="CC12" s="2"/>
      <c r="CD12" s="10"/>
      <c r="CE12" s="10"/>
      <c r="CH12" s="2" t="s">
        <v>53</v>
      </c>
      <c r="CI12" s="2">
        <v>13</v>
      </c>
      <c r="CJ12" s="2"/>
      <c r="CK12" s="16">
        <f t="shared" si="7"/>
        <v>0</v>
      </c>
      <c r="CL12" s="16"/>
      <c r="CO12" s="2" t="s">
        <v>53</v>
      </c>
      <c r="CP12" s="2">
        <v>19</v>
      </c>
      <c r="CQ12" s="2"/>
      <c r="CR12">
        <f t="shared" si="12"/>
        <v>0</v>
      </c>
    </row>
    <row r="13" spans="2:96" x14ac:dyDescent="0.25">
      <c r="B13" s="2" t="s">
        <v>54</v>
      </c>
      <c r="C13" s="2">
        <v>25</v>
      </c>
      <c r="D13" s="2"/>
      <c r="E13" s="10"/>
      <c r="F13" s="10"/>
      <c r="I13" s="2" t="s">
        <v>54</v>
      </c>
      <c r="J13" s="2">
        <v>27</v>
      </c>
      <c r="K13" s="2"/>
      <c r="L13" s="10"/>
      <c r="M13" s="10"/>
      <c r="P13" s="2" t="s">
        <v>54</v>
      </c>
      <c r="Q13" s="2">
        <v>25</v>
      </c>
      <c r="R13" s="2"/>
      <c r="S13" s="10"/>
      <c r="T13" s="10"/>
      <c r="W13" s="2" t="s">
        <v>54</v>
      </c>
      <c r="X13" s="2">
        <v>27</v>
      </c>
      <c r="Y13" s="2"/>
      <c r="Z13" s="10"/>
      <c r="AA13" s="10"/>
      <c r="AD13" s="2" t="s">
        <v>54</v>
      </c>
      <c r="AE13" s="2">
        <v>10</v>
      </c>
      <c r="AF13" s="2"/>
      <c r="AG13" s="16">
        <f t="shared" si="2"/>
        <v>0</v>
      </c>
      <c r="AH13" s="16"/>
      <c r="AK13" s="2" t="s">
        <v>54</v>
      </c>
      <c r="AL13" s="2">
        <v>23</v>
      </c>
      <c r="AM13" s="2"/>
      <c r="AN13" s="16">
        <f t="shared" si="3"/>
        <v>0</v>
      </c>
      <c r="AO13" s="16"/>
      <c r="AR13" s="2" t="s">
        <v>54</v>
      </c>
      <c r="AS13" s="11">
        <v>16</v>
      </c>
      <c r="AT13" s="8">
        <v>-48.097000000000044</v>
      </c>
      <c r="AU13" s="16">
        <f t="shared" si="5"/>
        <v>48.097000000000044</v>
      </c>
      <c r="AV13" s="16"/>
      <c r="AY13" s="2" t="s">
        <v>54</v>
      </c>
      <c r="AZ13" s="11">
        <v>23</v>
      </c>
      <c r="BA13" s="8">
        <v>-208.62749999999988</v>
      </c>
      <c r="BB13" s="16">
        <f t="shared" si="6"/>
        <v>208.62749999999988</v>
      </c>
      <c r="BC13" s="16"/>
      <c r="BF13" s="2" t="s">
        <v>54</v>
      </c>
      <c r="BG13" s="12">
        <v>21</v>
      </c>
      <c r="BH13" s="2"/>
      <c r="BI13" s="10"/>
      <c r="BJ13" s="10"/>
      <c r="BM13" s="2" t="s">
        <v>54</v>
      </c>
      <c r="BN13" s="11">
        <v>11</v>
      </c>
      <c r="BO13" s="8">
        <v>-1295.0035</v>
      </c>
      <c r="BP13" s="16">
        <f t="shared" si="9"/>
        <v>1295.0035</v>
      </c>
      <c r="BQ13" s="16"/>
      <c r="BT13" s="2" t="s">
        <v>54</v>
      </c>
      <c r="BU13" s="11">
        <v>27</v>
      </c>
      <c r="BV13" s="8">
        <v>-360.83333333333343</v>
      </c>
      <c r="BW13" s="16">
        <f t="shared" si="10"/>
        <v>360.83333333333343</v>
      </c>
      <c r="BX13" s="16"/>
      <c r="CA13" s="2" t="s">
        <v>54</v>
      </c>
      <c r="CB13" s="2">
        <v>17</v>
      </c>
      <c r="CC13" s="2"/>
      <c r="CD13" s="10"/>
      <c r="CE13" s="10"/>
      <c r="CH13" s="2" t="s">
        <v>54</v>
      </c>
      <c r="CI13" s="11">
        <v>25</v>
      </c>
      <c r="CJ13" s="8">
        <v>-234.30966666666666</v>
      </c>
      <c r="CK13" s="16">
        <f>ABS(CJ13)</f>
        <v>234.30966666666666</v>
      </c>
      <c r="CL13" s="16"/>
      <c r="CO13" s="2" t="s">
        <v>54</v>
      </c>
      <c r="CP13" s="11">
        <v>12</v>
      </c>
      <c r="CQ13" s="8">
        <v>-930.09116666666648</v>
      </c>
      <c r="CR13">
        <f t="shared" si="12"/>
        <v>930.09116666666648</v>
      </c>
    </row>
    <row r="15" spans="2:96" x14ac:dyDescent="0.25">
      <c r="B15" s="48" t="s">
        <v>56</v>
      </c>
      <c r="C15" s="48"/>
      <c r="D15" s="48"/>
      <c r="E15" s="15"/>
      <c r="F15" s="15"/>
      <c r="I15" s="48" t="s">
        <v>56</v>
      </c>
      <c r="J15" s="48"/>
      <c r="K15" s="48"/>
      <c r="L15" s="15"/>
      <c r="M15" s="15"/>
      <c r="P15" s="48" t="s">
        <v>56</v>
      </c>
      <c r="Q15" s="48"/>
      <c r="R15" s="48"/>
      <c r="S15" s="15"/>
      <c r="T15" s="15"/>
      <c r="W15" s="48" t="s">
        <v>56</v>
      </c>
      <c r="X15" s="48"/>
      <c r="Y15" s="48"/>
      <c r="Z15" s="15"/>
      <c r="AA15" s="15"/>
      <c r="AD15" s="48" t="s">
        <v>56</v>
      </c>
      <c r="AE15" s="48"/>
      <c r="AF15" s="48"/>
      <c r="AG15" s="15"/>
      <c r="AH15" s="15"/>
      <c r="AK15" s="48" t="s">
        <v>56</v>
      </c>
      <c r="AL15" s="48"/>
      <c r="AM15" s="48"/>
      <c r="AN15" s="15"/>
      <c r="AO15" s="15"/>
      <c r="AR15" s="48" t="s">
        <v>56</v>
      </c>
      <c r="AS15" s="48"/>
      <c r="AT15" s="48"/>
      <c r="AU15" s="15"/>
      <c r="AV15" s="15"/>
      <c r="AY15" s="48" t="s">
        <v>56</v>
      </c>
      <c r="AZ15" s="48"/>
      <c r="BA15" s="48"/>
      <c r="BB15" s="15"/>
      <c r="BC15" s="15"/>
      <c r="BF15" s="48" t="s">
        <v>56</v>
      </c>
      <c r="BG15" s="48"/>
      <c r="BH15" s="48"/>
      <c r="BI15" s="15"/>
      <c r="BJ15" s="15"/>
      <c r="BM15" s="48" t="s">
        <v>56</v>
      </c>
      <c r="BN15" s="48"/>
      <c r="BO15" s="48"/>
      <c r="BP15" s="15"/>
      <c r="BQ15" s="15"/>
      <c r="BT15" s="48" t="s">
        <v>56</v>
      </c>
      <c r="BU15" s="48"/>
      <c r="BV15" s="48"/>
      <c r="BW15" s="15"/>
      <c r="BX15" s="15"/>
      <c r="CA15" s="48" t="s">
        <v>56</v>
      </c>
      <c r="CB15" s="48"/>
      <c r="CC15" s="48"/>
      <c r="CD15" s="15"/>
      <c r="CE15" s="15"/>
      <c r="CH15" s="48" t="s">
        <v>56</v>
      </c>
      <c r="CI15" s="48"/>
      <c r="CJ15" s="48"/>
      <c r="CK15" s="15"/>
      <c r="CL15" s="15"/>
      <c r="CO15" s="48" t="s">
        <v>56</v>
      </c>
      <c r="CP15" s="48"/>
      <c r="CQ15" s="48"/>
    </row>
    <row r="16" spans="2:96" x14ac:dyDescent="0.25">
      <c r="B16" s="47">
        <v>0.20833333333333334</v>
      </c>
      <c r="C16" s="48"/>
      <c r="D16" s="48"/>
      <c r="E16" s="15"/>
      <c r="F16" s="15"/>
      <c r="I16" s="47">
        <v>0.25</v>
      </c>
      <c r="J16" s="48"/>
      <c r="K16" s="48"/>
      <c r="L16" s="15"/>
      <c r="M16" s="15"/>
      <c r="P16" s="47">
        <v>0.29166666666666669</v>
      </c>
      <c r="Q16" s="48"/>
      <c r="R16" s="48"/>
      <c r="S16" s="15"/>
      <c r="T16" s="15"/>
      <c r="W16" s="47">
        <v>0.33333333333333331</v>
      </c>
      <c r="X16" s="48"/>
      <c r="Y16" s="48"/>
      <c r="Z16" s="15"/>
      <c r="AA16" s="15"/>
      <c r="AD16" s="47">
        <v>0.375</v>
      </c>
      <c r="AE16" s="48"/>
      <c r="AF16" s="48"/>
      <c r="AG16" s="15"/>
      <c r="AH16" s="15"/>
      <c r="AK16" s="47">
        <v>0.41666666666666669</v>
      </c>
      <c r="AL16" s="48"/>
      <c r="AM16" s="48"/>
      <c r="AN16" s="15"/>
      <c r="AO16" s="15"/>
      <c r="AR16" s="47">
        <v>0.45833333333333331</v>
      </c>
      <c r="AS16" s="48"/>
      <c r="AT16" s="48"/>
      <c r="AU16" s="15"/>
      <c r="AV16" s="15"/>
      <c r="AY16" s="47">
        <v>0.5</v>
      </c>
      <c r="AZ16" s="48"/>
      <c r="BA16" s="48"/>
      <c r="BB16" s="15"/>
      <c r="BC16" s="15"/>
      <c r="BF16" s="47">
        <v>0.54166666666666663</v>
      </c>
      <c r="BG16" s="48"/>
      <c r="BH16" s="48"/>
      <c r="BI16" s="15"/>
      <c r="BJ16" s="15"/>
      <c r="BM16" s="47">
        <v>0.58333333333333337</v>
      </c>
      <c r="BN16" s="48"/>
      <c r="BO16" s="48"/>
      <c r="BP16" s="15"/>
      <c r="BQ16" s="15"/>
      <c r="BT16" s="47">
        <v>0.625</v>
      </c>
      <c r="BU16" s="48"/>
      <c r="BV16" s="48"/>
      <c r="BW16" s="15"/>
      <c r="BX16" s="15"/>
      <c r="CA16" s="47">
        <v>0.66666666666666663</v>
      </c>
      <c r="CB16" s="48"/>
      <c r="CC16" s="48"/>
      <c r="CD16" s="15"/>
      <c r="CE16" s="15"/>
      <c r="CH16" s="47">
        <v>0.70833333333333337</v>
      </c>
      <c r="CI16" s="48"/>
      <c r="CJ16" s="48"/>
      <c r="CK16" s="15"/>
      <c r="CL16" s="15"/>
      <c r="CO16" s="47">
        <v>0.75</v>
      </c>
      <c r="CP16" s="48"/>
      <c r="CQ16" s="48"/>
    </row>
    <row r="17" spans="1:97" x14ac:dyDescent="0.25">
      <c r="B17" s="2"/>
      <c r="C17" s="2"/>
      <c r="D17" s="2"/>
      <c r="E17" s="10"/>
      <c r="F17" s="10"/>
      <c r="I17" s="2"/>
      <c r="J17" s="2"/>
      <c r="K17" s="2"/>
      <c r="L17" s="10"/>
      <c r="M17" s="10"/>
      <c r="P17" s="2"/>
      <c r="Q17" s="2"/>
      <c r="R17" s="2"/>
      <c r="S17" s="10"/>
      <c r="T17" s="10"/>
      <c r="W17" s="2"/>
      <c r="X17" s="2"/>
      <c r="Y17" s="2"/>
      <c r="Z17" s="10"/>
      <c r="AA17" s="10"/>
      <c r="AD17" s="2"/>
      <c r="AE17" s="2"/>
      <c r="AF17" s="2"/>
      <c r="AG17" s="10"/>
      <c r="AH17" s="10"/>
      <c r="AK17" s="2"/>
      <c r="AL17" s="2"/>
      <c r="AM17" s="2"/>
      <c r="AN17" s="10"/>
      <c r="AO17" s="10"/>
      <c r="AR17" s="2"/>
      <c r="AS17" s="2"/>
      <c r="AT17" s="2"/>
      <c r="AU17" s="10"/>
      <c r="AV17" s="10"/>
      <c r="AY17" s="2"/>
      <c r="AZ17" s="2"/>
      <c r="BA17" s="2"/>
      <c r="BB17" s="10"/>
      <c r="BC17" s="10"/>
      <c r="BF17" s="2"/>
      <c r="BG17" s="2"/>
      <c r="BH17" s="2"/>
      <c r="BI17" s="10"/>
      <c r="BJ17" s="10"/>
      <c r="BM17" s="2"/>
      <c r="BN17" s="2"/>
      <c r="BO17" s="2"/>
      <c r="BP17" s="10"/>
      <c r="BQ17" s="10"/>
      <c r="BT17" s="2"/>
      <c r="BU17" s="2"/>
      <c r="BV17" s="2"/>
      <c r="BW17" s="10"/>
      <c r="BX17" s="10"/>
      <c r="CA17" s="2"/>
      <c r="CB17" s="2"/>
      <c r="CC17" s="2"/>
      <c r="CD17" s="10"/>
      <c r="CE17" s="10"/>
      <c r="CH17" s="2"/>
      <c r="CI17" s="2"/>
      <c r="CJ17" s="2"/>
      <c r="CK17" s="10"/>
      <c r="CL17" s="10"/>
      <c r="CO17" s="2"/>
      <c r="CP17" s="2"/>
      <c r="CQ17" s="2"/>
    </row>
    <row r="18" spans="1:97" x14ac:dyDescent="0.25">
      <c r="B18" s="2" t="s">
        <v>45</v>
      </c>
      <c r="C18" s="2">
        <v>23</v>
      </c>
      <c r="D18" s="2"/>
      <c r="E18" s="10"/>
      <c r="F18" s="10"/>
      <c r="I18" s="2" t="s">
        <v>45</v>
      </c>
      <c r="J18" s="2">
        <v>23</v>
      </c>
      <c r="K18" s="2"/>
      <c r="L18" s="10"/>
      <c r="M18" s="10"/>
      <c r="P18" s="2" t="s">
        <v>45</v>
      </c>
      <c r="Q18" s="11">
        <v>19</v>
      </c>
      <c r="R18" s="14">
        <v>3.902587960836934</v>
      </c>
      <c r="S18" s="16"/>
      <c r="T18" s="16"/>
      <c r="W18" s="2" t="s">
        <v>45</v>
      </c>
      <c r="X18" s="11">
        <v>18</v>
      </c>
      <c r="Y18" s="14">
        <v>65.104397019924306</v>
      </c>
      <c r="Z18" s="16"/>
      <c r="AA18" s="16"/>
      <c r="AD18" s="2" t="s">
        <v>45</v>
      </c>
      <c r="AE18" s="2">
        <v>10</v>
      </c>
      <c r="AF18" s="2"/>
      <c r="AG18" s="10"/>
      <c r="AH18" s="10"/>
      <c r="AK18" s="2" t="s">
        <v>45</v>
      </c>
      <c r="AL18" s="2">
        <v>14</v>
      </c>
      <c r="AM18" s="2"/>
      <c r="AN18" s="10"/>
      <c r="AO18" s="10"/>
      <c r="AR18" s="2" t="s">
        <v>45</v>
      </c>
      <c r="AS18" s="11">
        <v>16</v>
      </c>
      <c r="AT18" s="14">
        <v>309.07122792119458</v>
      </c>
      <c r="AU18" s="16"/>
      <c r="AV18" s="16"/>
      <c r="AY18" s="2" t="s">
        <v>45</v>
      </c>
      <c r="AZ18" s="11">
        <v>14</v>
      </c>
      <c r="BA18" s="14">
        <v>822.87367754132788</v>
      </c>
      <c r="BB18" s="16"/>
      <c r="BC18" s="16"/>
      <c r="BF18" s="2" t="s">
        <v>45</v>
      </c>
      <c r="BG18" s="2">
        <v>15</v>
      </c>
      <c r="BH18" s="2"/>
      <c r="BI18" s="10"/>
      <c r="BJ18" s="10"/>
      <c r="BM18" s="2" t="s">
        <v>45</v>
      </c>
      <c r="BN18" s="11">
        <v>13</v>
      </c>
      <c r="BO18" s="14">
        <v>336.37887021589165</v>
      </c>
      <c r="BP18" s="16"/>
      <c r="BQ18" s="16"/>
      <c r="BT18" s="2" t="s">
        <v>45</v>
      </c>
      <c r="BU18" s="11">
        <v>16</v>
      </c>
      <c r="BV18" s="14">
        <v>480.71958234773416</v>
      </c>
      <c r="BW18" s="16"/>
      <c r="BX18" s="16"/>
      <c r="CA18" s="2" t="s">
        <v>45</v>
      </c>
      <c r="CB18" s="11">
        <v>23</v>
      </c>
      <c r="CC18" s="14">
        <v>354.05500852849275</v>
      </c>
      <c r="CD18" s="16"/>
      <c r="CE18" s="16"/>
      <c r="CH18" s="2" t="s">
        <v>45</v>
      </c>
      <c r="CI18" s="11">
        <v>21</v>
      </c>
      <c r="CJ18" s="14">
        <v>367.10558615972434</v>
      </c>
      <c r="CK18" s="16"/>
      <c r="CL18" s="16"/>
      <c r="CO18" s="2" t="s">
        <v>45</v>
      </c>
      <c r="CP18" s="11">
        <v>23</v>
      </c>
      <c r="CQ18" s="14">
        <v>78.557238542048907</v>
      </c>
    </row>
    <row r="19" spans="1:97" x14ac:dyDescent="0.25">
      <c r="B19" s="2" t="s">
        <v>46</v>
      </c>
      <c r="C19" s="2">
        <v>25</v>
      </c>
      <c r="D19" s="2"/>
      <c r="E19" s="10"/>
      <c r="F19" s="10"/>
      <c r="I19" s="2" t="s">
        <v>46</v>
      </c>
      <c r="J19" s="11">
        <v>21</v>
      </c>
      <c r="K19" s="8">
        <v>24.743866569387087</v>
      </c>
      <c r="L19" s="16"/>
      <c r="M19" s="16"/>
      <c r="P19" s="2" t="s">
        <v>46</v>
      </c>
      <c r="Q19" s="11">
        <v>13</v>
      </c>
      <c r="R19" s="8">
        <v>34.938424935755982</v>
      </c>
      <c r="S19" s="16"/>
      <c r="T19" s="16"/>
      <c r="W19" s="2" t="s">
        <v>46</v>
      </c>
      <c r="X19" s="11">
        <v>24</v>
      </c>
      <c r="Y19" s="8">
        <v>6.8550991059695958</v>
      </c>
      <c r="Z19" s="16"/>
      <c r="AA19" s="16"/>
      <c r="AD19" s="2" t="s">
        <v>46</v>
      </c>
      <c r="AE19" s="2">
        <v>14</v>
      </c>
      <c r="AF19" s="2"/>
      <c r="AG19" s="10"/>
      <c r="AH19" s="10"/>
      <c r="AK19" s="2" t="s">
        <v>46</v>
      </c>
      <c r="AL19" s="2">
        <v>16</v>
      </c>
      <c r="AM19" s="2"/>
      <c r="AN19" s="10"/>
      <c r="AO19" s="10"/>
      <c r="AR19" s="2" t="s">
        <v>46</v>
      </c>
      <c r="AS19" s="2">
        <v>21</v>
      </c>
      <c r="AT19" s="2"/>
      <c r="AU19" s="10"/>
      <c r="AV19" s="10"/>
      <c r="AY19" s="2" t="s">
        <v>46</v>
      </c>
      <c r="AZ19" s="2">
        <v>26</v>
      </c>
      <c r="BA19" s="2"/>
      <c r="BB19" s="10"/>
      <c r="BC19" s="10"/>
      <c r="BF19" s="2" t="s">
        <v>46</v>
      </c>
      <c r="BG19" s="11">
        <v>14</v>
      </c>
      <c r="BH19" s="8">
        <v>57.945747384575284</v>
      </c>
      <c r="BI19" s="16"/>
      <c r="BJ19" s="16"/>
      <c r="BM19" s="2" t="s">
        <v>46</v>
      </c>
      <c r="BN19" s="11">
        <v>14</v>
      </c>
      <c r="BO19" s="8">
        <v>515.79918700612268</v>
      </c>
      <c r="BP19" s="16"/>
      <c r="BQ19" s="16"/>
      <c r="BT19" s="2" t="s">
        <v>46</v>
      </c>
      <c r="BU19" s="11">
        <v>14</v>
      </c>
      <c r="BV19" s="8">
        <v>629.46074859199575</v>
      </c>
      <c r="BW19" s="16"/>
      <c r="BX19" s="16"/>
      <c r="CA19" s="2" t="s">
        <v>46</v>
      </c>
      <c r="CB19" s="11">
        <v>20</v>
      </c>
      <c r="CC19" s="8">
        <v>333.81193822331392</v>
      </c>
      <c r="CD19" s="16"/>
      <c r="CE19" s="16"/>
      <c r="CH19" s="2" t="s">
        <v>46</v>
      </c>
      <c r="CI19" s="2">
        <v>11</v>
      </c>
      <c r="CJ19" s="2"/>
      <c r="CK19" s="10"/>
      <c r="CL19" s="10"/>
      <c r="CO19" s="2" t="s">
        <v>46</v>
      </c>
      <c r="CP19" s="11">
        <v>10</v>
      </c>
      <c r="CQ19" s="8">
        <v>280.49990630929904</v>
      </c>
    </row>
    <row r="20" spans="1:97" x14ac:dyDescent="0.25">
      <c r="B20" s="2" t="s">
        <v>47</v>
      </c>
      <c r="C20" s="2">
        <v>25</v>
      </c>
      <c r="D20" s="2"/>
      <c r="E20" s="10"/>
      <c r="F20" s="10"/>
      <c r="I20" s="2" t="s">
        <v>47</v>
      </c>
      <c r="J20" s="2">
        <v>19</v>
      </c>
      <c r="K20" s="2"/>
      <c r="L20" s="10"/>
      <c r="M20" s="10"/>
      <c r="P20" s="2" t="s">
        <v>47</v>
      </c>
      <c r="Q20" s="2">
        <v>16</v>
      </c>
      <c r="R20" s="2"/>
      <c r="S20" s="10"/>
      <c r="T20" s="10"/>
      <c r="W20" s="2" t="s">
        <v>47</v>
      </c>
      <c r="X20" s="11">
        <v>13</v>
      </c>
      <c r="Y20" s="8">
        <v>34.217275051717962</v>
      </c>
      <c r="Z20" s="16"/>
      <c r="AA20" s="16"/>
      <c r="AD20" s="2" t="s">
        <v>47</v>
      </c>
      <c r="AE20" s="2">
        <v>22</v>
      </c>
      <c r="AF20" s="2"/>
      <c r="AG20" s="10"/>
      <c r="AH20" s="10"/>
      <c r="AK20" s="2" t="s">
        <v>47</v>
      </c>
      <c r="AL20" s="2">
        <v>26</v>
      </c>
      <c r="AM20" s="2"/>
      <c r="AN20" s="10"/>
      <c r="AO20" s="10"/>
      <c r="AR20" s="2" t="s">
        <v>47</v>
      </c>
      <c r="AS20" s="2">
        <v>22</v>
      </c>
      <c r="AT20" s="2"/>
      <c r="AU20" s="10"/>
      <c r="AV20" s="10"/>
      <c r="AY20" s="2" t="s">
        <v>47</v>
      </c>
      <c r="AZ20" s="11">
        <v>15</v>
      </c>
      <c r="BA20" s="8">
        <v>339.92535487396094</v>
      </c>
      <c r="BB20" s="16"/>
      <c r="BC20" s="16"/>
      <c r="BF20" s="2" t="s">
        <v>47</v>
      </c>
      <c r="BG20" s="2">
        <v>25</v>
      </c>
      <c r="BH20" s="2"/>
      <c r="BI20" s="10"/>
      <c r="BJ20" s="10"/>
      <c r="BM20" s="2" t="s">
        <v>47</v>
      </c>
      <c r="BN20" s="2">
        <v>11</v>
      </c>
      <c r="BO20" s="2"/>
      <c r="BP20" s="10"/>
      <c r="BQ20" s="10"/>
      <c r="BT20" s="2" t="s">
        <v>47</v>
      </c>
      <c r="BU20" s="2">
        <v>17</v>
      </c>
      <c r="BV20" s="2"/>
      <c r="BW20" s="10"/>
      <c r="BX20" s="10"/>
      <c r="CA20" s="2" t="s">
        <v>47</v>
      </c>
      <c r="CB20" s="2">
        <v>11</v>
      </c>
      <c r="CC20" s="2"/>
      <c r="CD20" s="10"/>
      <c r="CE20" s="10"/>
      <c r="CH20" s="2" t="s">
        <v>47</v>
      </c>
      <c r="CI20" s="2">
        <v>22</v>
      </c>
      <c r="CJ20" s="2"/>
      <c r="CK20" s="10"/>
      <c r="CL20" s="10"/>
      <c r="CO20" s="2" t="s">
        <v>47</v>
      </c>
      <c r="CP20" s="2">
        <v>16</v>
      </c>
      <c r="CQ20" s="2"/>
    </row>
    <row r="21" spans="1:97" x14ac:dyDescent="0.25">
      <c r="B21" s="2" t="s">
        <v>48</v>
      </c>
      <c r="C21" s="2">
        <v>14</v>
      </c>
      <c r="D21" s="2"/>
      <c r="E21" s="10"/>
      <c r="F21" s="10"/>
      <c r="I21" s="2" t="s">
        <v>48</v>
      </c>
      <c r="J21" s="11">
        <v>23</v>
      </c>
      <c r="K21" s="8">
        <v>13.802245210351723</v>
      </c>
      <c r="L21" s="16"/>
      <c r="M21" s="16"/>
      <c r="P21" s="2" t="s">
        <v>48</v>
      </c>
      <c r="Q21" s="2">
        <v>16</v>
      </c>
      <c r="R21" s="2"/>
      <c r="S21" s="10"/>
      <c r="T21" s="10"/>
      <c r="W21" s="2" t="s">
        <v>48</v>
      </c>
      <c r="X21" s="11">
        <v>26</v>
      </c>
      <c r="Y21" s="8">
        <v>121.00259023046571</v>
      </c>
      <c r="Z21" s="16"/>
      <c r="AA21" s="16"/>
      <c r="AD21" s="2" t="s">
        <v>48</v>
      </c>
      <c r="AE21" s="11">
        <v>23</v>
      </c>
      <c r="AF21" s="8">
        <v>250.1550362409881</v>
      </c>
      <c r="AG21" s="16"/>
      <c r="AH21" s="16"/>
      <c r="AK21" s="2" t="s">
        <v>48</v>
      </c>
      <c r="AL21" s="2">
        <v>28</v>
      </c>
      <c r="AM21" s="2"/>
      <c r="AN21" s="10"/>
      <c r="AO21" s="10"/>
      <c r="AR21" s="2" t="s">
        <v>48</v>
      </c>
      <c r="AS21" s="11">
        <v>23</v>
      </c>
      <c r="AT21" s="8">
        <v>463.13088767492661</v>
      </c>
      <c r="AU21" s="16"/>
      <c r="AV21" s="16"/>
      <c r="AY21" s="2" t="s">
        <v>48</v>
      </c>
      <c r="AZ21" s="11">
        <v>18</v>
      </c>
      <c r="BA21" s="8">
        <v>278.21762830440105</v>
      </c>
      <c r="BB21" s="16"/>
      <c r="BC21" s="16"/>
      <c r="BF21" s="2" t="s">
        <v>48</v>
      </c>
      <c r="BG21" s="11">
        <v>11</v>
      </c>
      <c r="BH21" s="8">
        <v>119.84241406658954</v>
      </c>
      <c r="BI21" s="16"/>
      <c r="BJ21" s="16"/>
      <c r="BM21" s="2" t="s">
        <v>48</v>
      </c>
      <c r="BN21" s="2">
        <v>13</v>
      </c>
      <c r="BO21" s="2"/>
      <c r="BP21" s="10"/>
      <c r="BQ21" s="10"/>
      <c r="BT21" s="2" t="s">
        <v>48</v>
      </c>
      <c r="BU21" s="11">
        <v>23</v>
      </c>
      <c r="BV21" s="8">
        <v>253.43193756366367</v>
      </c>
      <c r="BW21" s="16"/>
      <c r="BX21" s="16"/>
      <c r="CA21" s="2" t="s">
        <v>48</v>
      </c>
      <c r="CB21" s="2">
        <v>27</v>
      </c>
      <c r="CC21" s="2"/>
      <c r="CD21" s="10"/>
      <c r="CE21" s="10"/>
      <c r="CH21" s="2" t="s">
        <v>48</v>
      </c>
      <c r="CI21" s="11">
        <v>19</v>
      </c>
      <c r="CJ21" s="8">
        <v>105.82641889042631</v>
      </c>
      <c r="CK21" s="16"/>
      <c r="CL21" s="16"/>
      <c r="CO21" s="2" t="s">
        <v>48</v>
      </c>
      <c r="CP21" s="2">
        <v>10</v>
      </c>
      <c r="CQ21" s="2"/>
    </row>
    <row r="22" spans="1:97" x14ac:dyDescent="0.25">
      <c r="B22" s="2" t="s">
        <v>49</v>
      </c>
      <c r="C22" s="2">
        <v>10</v>
      </c>
      <c r="D22" s="2"/>
      <c r="E22" s="10"/>
      <c r="F22" s="10"/>
      <c r="I22" s="2" t="s">
        <v>49</v>
      </c>
      <c r="J22" s="2">
        <v>21</v>
      </c>
      <c r="K22" s="2"/>
      <c r="L22" s="10"/>
      <c r="M22" s="10"/>
      <c r="P22" s="2" t="s">
        <v>49</v>
      </c>
      <c r="Q22" s="2">
        <v>21</v>
      </c>
      <c r="R22" s="2"/>
      <c r="S22" s="10"/>
      <c r="T22" s="10"/>
      <c r="W22" s="2" t="s">
        <v>49</v>
      </c>
      <c r="X22" s="2">
        <v>13</v>
      </c>
      <c r="Y22" s="2"/>
      <c r="Z22" s="10"/>
      <c r="AA22" s="10"/>
      <c r="AD22" s="2" t="s">
        <v>49</v>
      </c>
      <c r="AE22" s="11">
        <v>15</v>
      </c>
      <c r="AF22" s="8">
        <v>194.71716666666666</v>
      </c>
      <c r="AG22" s="16"/>
      <c r="AH22" s="16"/>
      <c r="AK22" s="2" t="s">
        <v>49</v>
      </c>
      <c r="AL22" s="11">
        <v>15</v>
      </c>
      <c r="AM22" s="8">
        <v>541.91483333333338</v>
      </c>
      <c r="AN22" s="16"/>
      <c r="AO22" s="16"/>
      <c r="AR22" s="2" t="s">
        <v>49</v>
      </c>
      <c r="AS22" s="11">
        <v>15</v>
      </c>
      <c r="AT22" s="8">
        <v>468.64183333333335</v>
      </c>
      <c r="AU22" s="16"/>
      <c r="AV22" s="16"/>
      <c r="AY22" s="2" t="s">
        <v>49</v>
      </c>
      <c r="AZ22" s="11">
        <v>27</v>
      </c>
      <c r="BA22" s="8">
        <v>135.24266666666674</v>
      </c>
      <c r="BB22" s="16"/>
      <c r="BC22" s="16"/>
      <c r="BF22" s="2" t="s">
        <v>49</v>
      </c>
      <c r="BG22" s="2">
        <v>10</v>
      </c>
      <c r="BH22" s="2"/>
      <c r="BI22" s="10"/>
      <c r="BJ22" s="10"/>
      <c r="BM22" s="2" t="s">
        <v>49</v>
      </c>
      <c r="BN22" s="2">
        <v>21</v>
      </c>
      <c r="BO22" s="2"/>
      <c r="BP22" s="10"/>
      <c r="BQ22" s="10"/>
      <c r="BT22" s="2" t="s">
        <v>49</v>
      </c>
      <c r="BU22" s="11">
        <v>21</v>
      </c>
      <c r="BV22" s="8">
        <v>365.7385000000001</v>
      </c>
      <c r="BW22" s="16"/>
      <c r="BX22" s="16"/>
      <c r="CA22" s="2" t="s">
        <v>49</v>
      </c>
      <c r="CB22" s="11">
        <v>17</v>
      </c>
      <c r="CC22" s="8">
        <v>272.65316666666655</v>
      </c>
      <c r="CD22" s="16"/>
      <c r="CE22" s="16"/>
      <c r="CH22" s="2" t="s">
        <v>49</v>
      </c>
      <c r="CI22" s="2">
        <v>18</v>
      </c>
      <c r="CJ22" s="2"/>
      <c r="CK22" s="10"/>
      <c r="CL22" s="10"/>
      <c r="CO22" s="2" t="s">
        <v>49</v>
      </c>
      <c r="CP22" s="2">
        <v>27</v>
      </c>
      <c r="CQ22" s="2"/>
    </row>
    <row r="23" spans="1:97" x14ac:dyDescent="0.25">
      <c r="B23" s="2" t="s">
        <v>50</v>
      </c>
      <c r="C23" s="2">
        <v>27</v>
      </c>
      <c r="D23" s="2"/>
      <c r="E23" s="10"/>
      <c r="F23" s="10"/>
      <c r="I23" s="2" t="s">
        <v>50</v>
      </c>
      <c r="J23" s="11">
        <v>25</v>
      </c>
      <c r="K23" s="8">
        <v>30.552666666666664</v>
      </c>
      <c r="L23" s="16"/>
      <c r="M23" s="16"/>
      <c r="P23" s="2" t="s">
        <v>50</v>
      </c>
      <c r="Q23" s="11">
        <v>12</v>
      </c>
      <c r="R23" s="8">
        <v>208.41549999999995</v>
      </c>
      <c r="S23" s="16"/>
      <c r="T23" s="16"/>
      <c r="W23" s="2" t="s">
        <v>50</v>
      </c>
      <c r="X23" s="11">
        <v>23</v>
      </c>
      <c r="Y23" s="8">
        <v>423.77266666666679</v>
      </c>
      <c r="Z23" s="16"/>
      <c r="AA23" s="16"/>
      <c r="AD23" s="2" t="s">
        <v>50</v>
      </c>
      <c r="AE23" s="11">
        <v>14</v>
      </c>
      <c r="AF23" s="8">
        <v>359.04949999999991</v>
      </c>
      <c r="AG23" s="16"/>
      <c r="AH23" s="16"/>
      <c r="AK23" s="2" t="s">
        <v>50</v>
      </c>
      <c r="AL23" s="2">
        <v>28</v>
      </c>
      <c r="AM23" s="2"/>
      <c r="AN23" s="10"/>
      <c r="AO23" s="10"/>
      <c r="AR23" s="2" t="s">
        <v>50</v>
      </c>
      <c r="AS23" s="2">
        <v>19</v>
      </c>
      <c r="AT23" s="2"/>
      <c r="AU23" s="10"/>
      <c r="AV23" s="10"/>
      <c r="AY23" s="2" t="s">
        <v>50</v>
      </c>
      <c r="AZ23" s="2">
        <v>21</v>
      </c>
      <c r="BA23" s="2"/>
      <c r="BB23" s="10"/>
      <c r="BC23" s="10"/>
      <c r="BF23" s="2" t="s">
        <v>50</v>
      </c>
      <c r="BG23" s="2">
        <v>17</v>
      </c>
      <c r="BH23" s="2"/>
      <c r="BI23" s="10"/>
      <c r="BJ23" s="10"/>
      <c r="BM23" s="2" t="s">
        <v>50</v>
      </c>
      <c r="BN23" s="2">
        <v>24</v>
      </c>
      <c r="BO23" s="2"/>
      <c r="BP23" s="10"/>
      <c r="BQ23" s="10"/>
      <c r="BT23" s="2" t="s">
        <v>50</v>
      </c>
      <c r="BU23" s="11">
        <v>28</v>
      </c>
      <c r="BV23" s="8">
        <v>107.42399999999998</v>
      </c>
      <c r="BW23" s="16"/>
      <c r="BX23" s="16"/>
      <c r="CA23" s="2" t="s">
        <v>50</v>
      </c>
      <c r="CB23" s="11">
        <v>12</v>
      </c>
      <c r="CC23" s="8">
        <v>130.73783333333336</v>
      </c>
      <c r="CD23" s="16"/>
      <c r="CE23" s="16"/>
      <c r="CH23" s="2" t="s">
        <v>50</v>
      </c>
      <c r="CI23" s="2">
        <v>23</v>
      </c>
      <c r="CJ23" s="2"/>
      <c r="CK23" s="10"/>
      <c r="CL23" s="10"/>
      <c r="CO23" s="2" t="s">
        <v>50</v>
      </c>
      <c r="CP23" s="2">
        <v>19</v>
      </c>
      <c r="CQ23" s="2"/>
    </row>
    <row r="24" spans="1:97" x14ac:dyDescent="0.25">
      <c r="B24" s="2" t="s">
        <v>51</v>
      </c>
      <c r="C24" s="2">
        <v>16</v>
      </c>
      <c r="D24" s="2"/>
      <c r="E24" s="10"/>
      <c r="F24" s="10"/>
      <c r="I24" s="2" t="s">
        <v>51</v>
      </c>
      <c r="J24" s="2">
        <v>13</v>
      </c>
      <c r="K24" s="2"/>
      <c r="L24" s="10"/>
      <c r="M24" s="10"/>
      <c r="P24" s="2" t="s">
        <v>51</v>
      </c>
      <c r="Q24" s="2">
        <v>17</v>
      </c>
      <c r="R24" s="2"/>
      <c r="S24" s="10"/>
      <c r="T24" s="10"/>
      <c r="W24" s="2" t="s">
        <v>51</v>
      </c>
      <c r="X24" s="11">
        <v>25</v>
      </c>
      <c r="Y24" s="8">
        <v>57.158500000000011</v>
      </c>
      <c r="Z24" s="16"/>
      <c r="AA24" s="16"/>
      <c r="AD24" s="2" t="s">
        <v>51</v>
      </c>
      <c r="AE24" s="11">
        <v>27</v>
      </c>
      <c r="AF24" s="8">
        <v>210.92199999999997</v>
      </c>
      <c r="AG24" s="16"/>
      <c r="AH24" s="16"/>
      <c r="AK24" s="2" t="s">
        <v>51</v>
      </c>
      <c r="AL24" s="2">
        <v>20</v>
      </c>
      <c r="AM24" s="2"/>
      <c r="AN24" s="10"/>
      <c r="AO24" s="10"/>
      <c r="AR24" s="2" t="s">
        <v>51</v>
      </c>
      <c r="AS24" s="11">
        <v>20</v>
      </c>
      <c r="AT24" s="8">
        <v>276.75149999999996</v>
      </c>
      <c r="AU24" s="16"/>
      <c r="AV24" s="16"/>
      <c r="AY24" s="2" t="s">
        <v>51</v>
      </c>
      <c r="AZ24" s="11">
        <v>26</v>
      </c>
      <c r="BA24" s="8">
        <v>117.17433333333331</v>
      </c>
      <c r="BB24" s="16"/>
      <c r="BC24" s="16"/>
      <c r="BF24" s="2" t="s">
        <v>51</v>
      </c>
      <c r="BG24" s="2">
        <v>22</v>
      </c>
      <c r="BH24" s="2"/>
      <c r="BI24" s="10"/>
      <c r="BJ24" s="10"/>
      <c r="BM24" s="2" t="s">
        <v>51</v>
      </c>
      <c r="BN24" s="11">
        <v>26</v>
      </c>
      <c r="BO24" s="8">
        <v>59.180000000000014</v>
      </c>
      <c r="BP24" s="16"/>
      <c r="BQ24" s="16"/>
      <c r="BT24" s="2" t="s">
        <v>51</v>
      </c>
      <c r="BU24" s="2">
        <v>12</v>
      </c>
      <c r="BV24" s="2"/>
      <c r="BW24" s="10"/>
      <c r="BX24" s="10"/>
      <c r="CA24" s="2" t="s">
        <v>51</v>
      </c>
      <c r="CB24" s="11">
        <v>15</v>
      </c>
      <c r="CC24" s="8">
        <v>116.45900000000006</v>
      </c>
      <c r="CD24" s="16"/>
      <c r="CE24" s="16"/>
      <c r="CH24" s="2" t="s">
        <v>51</v>
      </c>
      <c r="CI24" s="11">
        <v>13</v>
      </c>
      <c r="CJ24" s="8">
        <v>179.85133333333326</v>
      </c>
      <c r="CK24" s="16"/>
      <c r="CL24" s="16"/>
      <c r="CO24" s="2" t="s">
        <v>51</v>
      </c>
      <c r="CP24" s="2">
        <v>10</v>
      </c>
      <c r="CQ24" s="2"/>
    </row>
    <row r="25" spans="1:97" x14ac:dyDescent="0.25">
      <c r="B25" s="2" t="s">
        <v>52</v>
      </c>
      <c r="C25" s="2">
        <v>25</v>
      </c>
      <c r="D25" s="2"/>
      <c r="E25" s="10"/>
      <c r="F25" s="10"/>
      <c r="I25" s="2" t="s">
        <v>52</v>
      </c>
      <c r="J25" s="11">
        <v>16</v>
      </c>
      <c r="K25" s="8">
        <v>28.859999999999996</v>
      </c>
      <c r="L25" s="16"/>
      <c r="M25" s="16"/>
      <c r="P25" s="2" t="s">
        <v>52</v>
      </c>
      <c r="Q25" s="11">
        <v>18</v>
      </c>
      <c r="R25" s="8">
        <v>2.1980000000000057</v>
      </c>
      <c r="S25" s="16"/>
      <c r="T25" s="16"/>
      <c r="W25" s="2" t="s">
        <v>52</v>
      </c>
      <c r="X25" s="2">
        <v>16</v>
      </c>
      <c r="Y25" s="2"/>
      <c r="Z25" s="10"/>
      <c r="AA25" s="10"/>
      <c r="AD25" s="2" t="s">
        <v>52</v>
      </c>
      <c r="AE25" s="2">
        <v>22</v>
      </c>
      <c r="AF25" s="2"/>
      <c r="AG25" s="10"/>
      <c r="AH25" s="10"/>
      <c r="AK25" s="2" t="s">
        <v>52</v>
      </c>
      <c r="AL25" s="2">
        <v>20</v>
      </c>
      <c r="AM25" s="2"/>
      <c r="AN25" s="10"/>
      <c r="AO25" s="10"/>
      <c r="AR25" s="2" t="s">
        <v>52</v>
      </c>
      <c r="AS25" s="11">
        <v>21</v>
      </c>
      <c r="AT25" s="8">
        <v>547.17366666666669</v>
      </c>
      <c r="AU25" s="16"/>
      <c r="AV25" s="16"/>
      <c r="AY25" s="2" t="s">
        <v>52</v>
      </c>
      <c r="AZ25" s="11">
        <v>16</v>
      </c>
      <c r="BA25" s="8">
        <v>616.55466666666666</v>
      </c>
      <c r="BB25" s="16"/>
      <c r="BC25" s="16"/>
      <c r="BF25" s="2" t="s">
        <v>52</v>
      </c>
      <c r="BG25" s="2">
        <v>26</v>
      </c>
      <c r="BH25" s="2"/>
      <c r="BI25" s="10"/>
      <c r="BJ25" s="10"/>
      <c r="BM25" s="2" t="s">
        <v>52</v>
      </c>
      <c r="BN25" s="2">
        <v>19</v>
      </c>
      <c r="BO25" s="2"/>
      <c r="BP25" s="10"/>
      <c r="BQ25" s="10"/>
      <c r="BT25" s="2" t="s">
        <v>52</v>
      </c>
      <c r="BU25" s="11">
        <v>12</v>
      </c>
      <c r="BV25" s="8">
        <v>407.82316666666651</v>
      </c>
      <c r="BW25" s="16"/>
      <c r="BX25" s="16"/>
      <c r="CA25" s="2" t="s">
        <v>52</v>
      </c>
      <c r="CB25" s="2">
        <v>18</v>
      </c>
      <c r="CC25" s="2"/>
      <c r="CD25" s="10"/>
      <c r="CE25" s="10"/>
      <c r="CH25" s="2" t="s">
        <v>52</v>
      </c>
      <c r="CI25" s="2">
        <v>25</v>
      </c>
      <c r="CJ25" s="2"/>
      <c r="CK25" s="10"/>
      <c r="CL25" s="10"/>
      <c r="CO25" s="2" t="s">
        <v>52</v>
      </c>
      <c r="CP25" s="2">
        <v>23</v>
      </c>
      <c r="CQ25" s="2"/>
    </row>
    <row r="26" spans="1:97" x14ac:dyDescent="0.25">
      <c r="B26" s="2" t="s">
        <v>53</v>
      </c>
      <c r="C26" s="2">
        <v>24</v>
      </c>
      <c r="D26" s="2"/>
      <c r="E26" s="10"/>
      <c r="F26" s="10"/>
      <c r="I26" s="2" t="s">
        <v>53</v>
      </c>
      <c r="J26" s="2">
        <v>26</v>
      </c>
      <c r="K26" s="2"/>
      <c r="L26" s="10"/>
      <c r="M26" s="10"/>
      <c r="P26" s="2" t="s">
        <v>53</v>
      </c>
      <c r="Q26" s="2">
        <v>12</v>
      </c>
      <c r="R26" s="2"/>
      <c r="S26" s="10"/>
      <c r="T26" s="10"/>
      <c r="W26" s="2" t="s">
        <v>53</v>
      </c>
      <c r="X26" s="2">
        <v>23</v>
      </c>
      <c r="Y26" s="2"/>
      <c r="Z26" s="10"/>
      <c r="AA26" s="10"/>
      <c r="AD26" s="2" t="s">
        <v>53</v>
      </c>
      <c r="AE26" s="2">
        <v>14</v>
      </c>
      <c r="AF26" s="2"/>
      <c r="AG26" s="10"/>
      <c r="AH26" s="10"/>
      <c r="AK26" s="2" t="s">
        <v>53</v>
      </c>
      <c r="AL26" s="2">
        <v>22</v>
      </c>
      <c r="AM26" s="2"/>
      <c r="AN26" s="10"/>
      <c r="AO26" s="10"/>
      <c r="AR26" s="2" t="s">
        <v>53</v>
      </c>
      <c r="AS26" s="11">
        <v>19</v>
      </c>
      <c r="AT26" s="8">
        <v>408.88366666666673</v>
      </c>
      <c r="AU26" s="16"/>
      <c r="AV26" s="16"/>
      <c r="AY26" s="2" t="s">
        <v>53</v>
      </c>
      <c r="AZ26" s="11">
        <v>28</v>
      </c>
      <c r="BA26" s="8">
        <v>287.43900000000008</v>
      </c>
      <c r="BB26" s="16"/>
      <c r="BC26" s="16"/>
      <c r="BF26" s="2" t="s">
        <v>53</v>
      </c>
      <c r="BG26" s="11">
        <v>12</v>
      </c>
      <c r="BH26" s="8">
        <v>679.9381666666668</v>
      </c>
      <c r="BI26" s="16"/>
      <c r="BJ26" s="16"/>
      <c r="BM26" s="2" t="s">
        <v>53</v>
      </c>
      <c r="BN26" s="2">
        <v>20</v>
      </c>
      <c r="BO26" s="2"/>
      <c r="BP26" s="10"/>
      <c r="BQ26" s="10"/>
      <c r="BT26" s="2" t="s">
        <v>53</v>
      </c>
      <c r="BU26" s="11">
        <v>26</v>
      </c>
      <c r="BV26" s="8">
        <v>387.06249999999994</v>
      </c>
      <c r="BW26" s="16"/>
      <c r="BX26" s="16"/>
      <c r="CA26" s="2" t="s">
        <v>53</v>
      </c>
      <c r="CB26" s="11">
        <v>18</v>
      </c>
      <c r="CC26" s="8">
        <v>139.07966666666672</v>
      </c>
      <c r="CD26" s="16"/>
      <c r="CE26" s="16"/>
      <c r="CH26" s="2" t="s">
        <v>53</v>
      </c>
      <c r="CI26" s="11">
        <v>10</v>
      </c>
      <c r="CJ26" s="8">
        <v>226.56566666666671</v>
      </c>
      <c r="CK26" s="16"/>
      <c r="CL26" s="16"/>
      <c r="CO26" s="2" t="s">
        <v>53</v>
      </c>
      <c r="CP26" s="11">
        <v>14</v>
      </c>
      <c r="CQ26" s="8">
        <v>51.200166666666703</v>
      </c>
    </row>
    <row r="27" spans="1:97" x14ac:dyDescent="0.25">
      <c r="B27" s="2" t="s">
        <v>54</v>
      </c>
      <c r="C27" s="11">
        <v>19</v>
      </c>
      <c r="D27" s="8">
        <v>0</v>
      </c>
      <c r="E27" s="16"/>
      <c r="F27" s="16"/>
      <c r="I27" s="2" t="s">
        <v>54</v>
      </c>
      <c r="J27" s="11">
        <v>12</v>
      </c>
      <c r="K27" s="8">
        <v>104.73683333333334</v>
      </c>
      <c r="L27" s="16"/>
      <c r="M27" s="16"/>
      <c r="P27" s="2" t="s">
        <v>54</v>
      </c>
      <c r="Q27" s="11">
        <v>22</v>
      </c>
      <c r="R27" s="8">
        <v>217.05816666666666</v>
      </c>
      <c r="S27" s="16"/>
      <c r="T27" s="16"/>
      <c r="W27" s="2" t="s">
        <v>54</v>
      </c>
      <c r="X27" s="11">
        <v>22</v>
      </c>
      <c r="Y27" s="8">
        <v>244.29816666666667</v>
      </c>
      <c r="Z27" s="16"/>
      <c r="AA27" s="16"/>
      <c r="AD27" s="2" t="s">
        <v>54</v>
      </c>
      <c r="AE27" s="11">
        <v>20</v>
      </c>
      <c r="AF27" s="8">
        <v>158.68516666666667</v>
      </c>
      <c r="AG27" s="16"/>
      <c r="AH27" s="16"/>
      <c r="AK27" s="2" t="s">
        <v>54</v>
      </c>
      <c r="AL27" s="11">
        <v>21</v>
      </c>
      <c r="AM27" s="8">
        <v>410.04966666666667</v>
      </c>
      <c r="AN27" s="16"/>
      <c r="AO27" s="16"/>
      <c r="AR27" s="2" t="s">
        <v>54</v>
      </c>
      <c r="AS27" s="2">
        <v>26</v>
      </c>
      <c r="AT27" s="2"/>
      <c r="AU27" s="10"/>
      <c r="AV27" s="10"/>
      <c r="AY27" s="2" t="s">
        <v>54</v>
      </c>
      <c r="AZ27" s="2">
        <v>27</v>
      </c>
      <c r="BA27" s="2"/>
      <c r="BB27" s="10"/>
      <c r="BC27" s="10"/>
      <c r="BF27" s="2" t="s">
        <v>54</v>
      </c>
      <c r="BG27" s="11">
        <v>17</v>
      </c>
      <c r="BH27" s="8">
        <v>292.34783333333326</v>
      </c>
      <c r="BI27" s="16"/>
      <c r="BJ27" s="16"/>
      <c r="BM27" s="2" t="s">
        <v>54</v>
      </c>
      <c r="BN27" s="2">
        <v>27</v>
      </c>
      <c r="BO27" s="2"/>
      <c r="BP27" s="10"/>
      <c r="BQ27" s="10"/>
      <c r="BT27" s="2" t="s">
        <v>54</v>
      </c>
      <c r="BU27" s="2">
        <v>23</v>
      </c>
      <c r="BV27" s="2"/>
      <c r="BW27" s="10"/>
      <c r="BX27" s="10"/>
      <c r="CA27" s="2" t="s">
        <v>54</v>
      </c>
      <c r="CB27" s="11">
        <v>10</v>
      </c>
      <c r="CC27" s="8">
        <v>159.39416666666659</v>
      </c>
      <c r="CD27" s="16"/>
      <c r="CE27" s="16"/>
      <c r="CH27" s="2" t="s">
        <v>54</v>
      </c>
      <c r="CI27" s="2">
        <v>21</v>
      </c>
      <c r="CJ27" s="2"/>
      <c r="CK27" s="10"/>
      <c r="CL27" s="10"/>
      <c r="CO27" s="2" t="s">
        <v>54</v>
      </c>
      <c r="CP27" s="2">
        <v>11</v>
      </c>
      <c r="CQ27" s="2"/>
    </row>
    <row r="30" spans="1:97" x14ac:dyDescent="0.25">
      <c r="A30" s="46" t="s">
        <v>54</v>
      </c>
      <c r="B30" s="11">
        <v>19</v>
      </c>
      <c r="C30" s="2">
        <v>0</v>
      </c>
      <c r="D30" s="11">
        <v>27</v>
      </c>
      <c r="E30" s="2">
        <v>0</v>
      </c>
      <c r="F30" s="44" t="s">
        <v>45</v>
      </c>
      <c r="H30" s="44" t="s">
        <v>54</v>
      </c>
      <c r="I30" s="11">
        <v>12</v>
      </c>
      <c r="J30" s="20">
        <v>0</v>
      </c>
      <c r="K30" s="11">
        <v>24</v>
      </c>
      <c r="L30" s="20">
        <v>0</v>
      </c>
      <c r="M30" s="44" t="s">
        <v>47</v>
      </c>
      <c r="O30" s="44" t="s">
        <v>50</v>
      </c>
      <c r="P30" s="11">
        <v>12</v>
      </c>
      <c r="Q30" s="2">
        <v>0</v>
      </c>
      <c r="R30" s="11">
        <v>27</v>
      </c>
      <c r="S30" s="2">
        <v>0</v>
      </c>
      <c r="T30" s="44" t="s">
        <v>49</v>
      </c>
      <c r="V30" s="44" t="s">
        <v>47</v>
      </c>
      <c r="W30" s="11">
        <v>13</v>
      </c>
      <c r="X30" s="2">
        <v>0</v>
      </c>
      <c r="Y30" s="11">
        <v>20</v>
      </c>
      <c r="Z30" s="2">
        <v>0</v>
      </c>
      <c r="AA30" s="44" t="s">
        <v>52</v>
      </c>
      <c r="AC30" s="44" t="s">
        <v>50</v>
      </c>
      <c r="AD30" s="11">
        <v>14</v>
      </c>
      <c r="AE30" s="2">
        <v>0</v>
      </c>
      <c r="AF30" s="11">
        <v>25</v>
      </c>
      <c r="AG30" s="2">
        <v>0</v>
      </c>
      <c r="AH30" s="44" t="s">
        <v>46</v>
      </c>
      <c r="AJ30" s="44" t="s">
        <v>49</v>
      </c>
      <c r="AK30" s="11">
        <v>15</v>
      </c>
      <c r="AL30" s="2">
        <v>0</v>
      </c>
      <c r="AM30" s="11">
        <v>21</v>
      </c>
      <c r="AN30" s="2">
        <v>0</v>
      </c>
      <c r="AO30" s="44" t="s">
        <v>45</v>
      </c>
      <c r="AQ30" s="44" t="s">
        <v>49</v>
      </c>
      <c r="AR30" s="11">
        <v>15</v>
      </c>
      <c r="AS30" s="2">
        <v>0</v>
      </c>
      <c r="AT30" s="11">
        <v>27</v>
      </c>
      <c r="AU30" s="2">
        <v>0</v>
      </c>
      <c r="AV30" s="44" t="s">
        <v>47</v>
      </c>
      <c r="AX30" s="44" t="s">
        <v>45</v>
      </c>
      <c r="AY30" s="11">
        <v>14</v>
      </c>
      <c r="AZ30" s="2">
        <v>0</v>
      </c>
      <c r="BA30" s="11">
        <v>23</v>
      </c>
      <c r="BB30" s="2">
        <v>0</v>
      </c>
      <c r="BC30" s="44" t="s">
        <v>54</v>
      </c>
      <c r="BE30" s="44" t="s">
        <v>48</v>
      </c>
      <c r="BF30" s="11">
        <v>11</v>
      </c>
      <c r="BG30" s="2">
        <v>0</v>
      </c>
      <c r="BH30" s="11">
        <v>24</v>
      </c>
      <c r="BI30" s="2">
        <v>0</v>
      </c>
      <c r="BJ30" s="44" t="s">
        <v>45</v>
      </c>
      <c r="BL30" s="44" t="s">
        <v>45</v>
      </c>
      <c r="BM30" s="11">
        <v>13</v>
      </c>
      <c r="BN30" s="2">
        <v>0</v>
      </c>
      <c r="BO30" s="11">
        <v>25</v>
      </c>
      <c r="BP30" s="2">
        <v>0</v>
      </c>
      <c r="BQ30" s="44" t="s">
        <v>52</v>
      </c>
      <c r="BS30" s="44" t="s">
        <v>52</v>
      </c>
      <c r="BT30" s="11">
        <v>12</v>
      </c>
      <c r="BU30" s="2">
        <v>0</v>
      </c>
      <c r="BV30" s="11">
        <v>27</v>
      </c>
      <c r="BW30" s="2">
        <v>0</v>
      </c>
      <c r="BX30" s="44" t="s">
        <v>54</v>
      </c>
      <c r="BZ30" s="44" t="s">
        <v>54</v>
      </c>
      <c r="CA30" s="11">
        <v>10</v>
      </c>
      <c r="CB30" s="2">
        <v>0</v>
      </c>
      <c r="CC30" s="11">
        <v>22</v>
      </c>
      <c r="CD30" s="2">
        <v>0</v>
      </c>
      <c r="CE30" s="44" t="s">
        <v>48</v>
      </c>
      <c r="CG30" s="44" t="s">
        <v>53</v>
      </c>
      <c r="CH30" s="11">
        <v>10</v>
      </c>
      <c r="CI30" s="2">
        <v>0</v>
      </c>
      <c r="CJ30" s="11">
        <v>27</v>
      </c>
      <c r="CK30" s="2">
        <v>0</v>
      </c>
      <c r="CL30" s="44" t="s">
        <v>46</v>
      </c>
      <c r="CN30" s="44" t="s">
        <v>46</v>
      </c>
      <c r="CO30" s="11">
        <v>10</v>
      </c>
      <c r="CP30" s="2">
        <v>0</v>
      </c>
      <c r="CQ30" s="11">
        <v>22</v>
      </c>
      <c r="CR30" s="2">
        <v>0</v>
      </c>
      <c r="CS30" s="44" t="s">
        <v>49</v>
      </c>
    </row>
    <row r="31" spans="1:97" x14ac:dyDescent="0.25">
      <c r="A31" s="46"/>
      <c r="B31" s="11">
        <v>19</v>
      </c>
      <c r="C31" s="2">
        <v>0</v>
      </c>
      <c r="D31" s="11">
        <v>27</v>
      </c>
      <c r="E31" s="2">
        <v>83.582716825461603</v>
      </c>
      <c r="F31" s="44"/>
      <c r="H31" s="44"/>
      <c r="I31" s="11">
        <v>12</v>
      </c>
      <c r="J31" s="8">
        <v>104.73683333333334</v>
      </c>
      <c r="K31" s="11">
        <v>24</v>
      </c>
      <c r="L31" s="2">
        <v>78.58069382122963</v>
      </c>
      <c r="M31" s="44"/>
      <c r="O31" s="44"/>
      <c r="P31" s="11">
        <v>12</v>
      </c>
      <c r="Q31" s="8">
        <v>208.41549999999995</v>
      </c>
      <c r="R31" s="11">
        <v>27</v>
      </c>
      <c r="S31" s="2">
        <v>37.824500000000008</v>
      </c>
      <c r="T31" s="44"/>
      <c r="V31" s="44"/>
      <c r="W31" s="11">
        <v>13</v>
      </c>
      <c r="X31" s="8">
        <v>34.217275051717962</v>
      </c>
      <c r="Y31" s="11">
        <v>20</v>
      </c>
      <c r="Z31" s="2">
        <v>87.812666666666658</v>
      </c>
      <c r="AA31" s="44"/>
      <c r="AC31" s="44"/>
      <c r="AD31" s="11">
        <v>14</v>
      </c>
      <c r="AE31" s="8">
        <v>359.04949999999991</v>
      </c>
      <c r="AF31" s="11">
        <v>25</v>
      </c>
      <c r="AG31" s="2">
        <v>19.723943978142184</v>
      </c>
      <c r="AH31" s="44"/>
      <c r="AJ31" s="44"/>
      <c r="AK31" s="11">
        <v>15</v>
      </c>
      <c r="AL31" s="8">
        <v>541.91483333333338</v>
      </c>
      <c r="AM31" s="11">
        <v>21</v>
      </c>
      <c r="AN31" s="2">
        <v>928.30626969443961</v>
      </c>
      <c r="AO31" s="44"/>
      <c r="AQ31" s="44"/>
      <c r="AR31" s="11">
        <v>15</v>
      </c>
      <c r="AS31" s="8">
        <v>468.64183333333335</v>
      </c>
      <c r="AT31" s="11">
        <v>27</v>
      </c>
      <c r="AU31" s="2">
        <v>362.56366818901472</v>
      </c>
      <c r="AV31" s="44"/>
      <c r="AX31" s="44"/>
      <c r="AY31" s="11">
        <v>14</v>
      </c>
      <c r="AZ31" s="14">
        <v>822.87367754132788</v>
      </c>
      <c r="BA31" s="11">
        <v>23</v>
      </c>
      <c r="BB31" s="2">
        <v>208.62749999999988</v>
      </c>
      <c r="BC31" s="44"/>
      <c r="BE31" s="44"/>
      <c r="BF31" s="11">
        <v>11</v>
      </c>
      <c r="BG31" s="8">
        <f>119.84241406659/1000</f>
        <v>0.11984241406658999</v>
      </c>
      <c r="BH31" s="11">
        <v>24</v>
      </c>
      <c r="BI31" s="2">
        <f>76.5618493919318/1000</f>
        <v>7.6561849391931808E-2</v>
      </c>
      <c r="BJ31" s="44"/>
      <c r="BL31" s="44"/>
      <c r="BM31" s="11">
        <v>13</v>
      </c>
      <c r="BN31" s="14">
        <v>336.37887021589165</v>
      </c>
      <c r="BO31" s="11">
        <v>25</v>
      </c>
      <c r="BP31" s="2">
        <v>32.259833333333241</v>
      </c>
      <c r="BQ31" s="44"/>
      <c r="BS31" s="44"/>
      <c r="BT31" s="11">
        <v>12</v>
      </c>
      <c r="BU31" s="8">
        <v>407.82316666666651</v>
      </c>
      <c r="BV31" s="11">
        <v>27</v>
      </c>
      <c r="BW31" s="2">
        <v>360.83333333333343</v>
      </c>
      <c r="BX31" s="44"/>
      <c r="BZ31" s="44"/>
      <c r="CA31" s="11">
        <v>10</v>
      </c>
      <c r="CB31" s="8">
        <v>159.39416666666659</v>
      </c>
      <c r="CC31" s="11">
        <v>22</v>
      </c>
      <c r="CD31" s="2">
        <v>1074.6624798810885</v>
      </c>
      <c r="CE31" s="44"/>
      <c r="CG31" s="44"/>
      <c r="CH31" s="11">
        <v>10</v>
      </c>
      <c r="CI31" s="8">
        <v>226.56566666666671</v>
      </c>
      <c r="CJ31" s="11">
        <v>27</v>
      </c>
      <c r="CK31" s="2">
        <v>359.34892114020971</v>
      </c>
      <c r="CL31" s="44"/>
      <c r="CN31" s="44"/>
      <c r="CO31" s="11">
        <v>10</v>
      </c>
      <c r="CP31" s="2">
        <v>280.49990630929904</v>
      </c>
      <c r="CQ31" s="11">
        <v>22</v>
      </c>
      <c r="CR31" s="2">
        <v>34.507666666666658</v>
      </c>
      <c r="CS31" s="44"/>
    </row>
    <row r="32" spans="1:97" x14ac:dyDescent="0.25">
      <c r="B32" s="2"/>
      <c r="C32" s="2"/>
      <c r="D32" s="11">
        <v>26</v>
      </c>
      <c r="E32" s="2">
        <v>83.582716825461603</v>
      </c>
      <c r="F32" s="43" t="s">
        <v>46</v>
      </c>
      <c r="H32" s="43" t="s">
        <v>52</v>
      </c>
      <c r="I32" s="11">
        <v>16</v>
      </c>
      <c r="J32" s="8">
        <v>104.73683333333334</v>
      </c>
      <c r="K32" s="11">
        <v>23</v>
      </c>
      <c r="L32" s="2">
        <v>78.58069382122963</v>
      </c>
      <c r="M32" s="43" t="s">
        <v>53</v>
      </c>
      <c r="O32" s="43" t="s">
        <v>46</v>
      </c>
      <c r="P32" s="11">
        <v>13</v>
      </c>
      <c r="Q32" s="8">
        <v>208.41549999999995</v>
      </c>
      <c r="R32" s="11">
        <v>23</v>
      </c>
      <c r="S32" s="2">
        <v>37.824500000000008</v>
      </c>
      <c r="T32" s="43" t="s">
        <v>47</v>
      </c>
      <c r="V32" s="43" t="s">
        <v>45</v>
      </c>
      <c r="W32" s="11">
        <v>18</v>
      </c>
      <c r="X32" s="8">
        <v>34.217275051717962</v>
      </c>
      <c r="Y32" s="11">
        <v>18</v>
      </c>
      <c r="Z32" s="2">
        <v>87.812666666666658</v>
      </c>
      <c r="AA32" s="43" t="s">
        <v>49</v>
      </c>
      <c r="AC32" s="43" t="s">
        <v>49</v>
      </c>
      <c r="AD32" s="11">
        <v>15</v>
      </c>
      <c r="AE32" s="8">
        <v>359.04949999999991</v>
      </c>
      <c r="AF32" s="11">
        <v>21</v>
      </c>
      <c r="AG32" s="2">
        <v>19.723943978142184</v>
      </c>
      <c r="AH32" s="43" t="s">
        <v>47</v>
      </c>
      <c r="AJ32" s="43" t="s">
        <v>54</v>
      </c>
      <c r="AK32" s="11">
        <v>21</v>
      </c>
      <c r="AL32" s="8">
        <v>541.91483333333338</v>
      </c>
      <c r="AM32" s="11">
        <v>17</v>
      </c>
      <c r="AN32" s="2">
        <v>928.30626969443961</v>
      </c>
      <c r="AO32" s="43" t="s">
        <v>51</v>
      </c>
      <c r="AQ32" s="43" t="s">
        <v>45</v>
      </c>
      <c r="AR32" s="11">
        <v>16</v>
      </c>
      <c r="AS32" s="8">
        <v>468.64183333333335</v>
      </c>
      <c r="AT32" s="11">
        <v>23</v>
      </c>
      <c r="AU32" s="2">
        <v>362.56366818901472</v>
      </c>
      <c r="AV32" s="43" t="s">
        <v>50</v>
      </c>
      <c r="AX32" s="43" t="s">
        <v>47</v>
      </c>
      <c r="AY32" s="11">
        <v>15</v>
      </c>
      <c r="AZ32" s="14">
        <v>822.87367754132788</v>
      </c>
      <c r="BA32" s="11">
        <v>21</v>
      </c>
      <c r="BB32" s="2">
        <v>208.62749999999988</v>
      </c>
      <c r="BC32" s="43" t="s">
        <v>50</v>
      </c>
      <c r="BE32" s="43" t="s">
        <v>53</v>
      </c>
      <c r="BF32" s="11">
        <v>12</v>
      </c>
      <c r="BG32" s="8">
        <f>119.84241406659/1000</f>
        <v>0.11984241406658999</v>
      </c>
      <c r="BH32" s="11">
        <v>20</v>
      </c>
      <c r="BI32" s="2">
        <v>7.6561849391931808E-2</v>
      </c>
      <c r="BJ32" s="43" t="s">
        <v>51</v>
      </c>
      <c r="BL32" s="43" t="s">
        <v>46</v>
      </c>
      <c r="BM32" s="11">
        <v>14</v>
      </c>
      <c r="BN32" s="14">
        <v>336.37887021589165</v>
      </c>
      <c r="BO32" s="11">
        <v>23</v>
      </c>
      <c r="BP32" s="2">
        <v>32.259833333333241</v>
      </c>
      <c r="BQ32" s="43" t="s">
        <v>48</v>
      </c>
      <c r="BS32" s="43" t="s">
        <v>46</v>
      </c>
      <c r="BT32" s="11">
        <v>15</v>
      </c>
      <c r="BU32" s="8">
        <v>407.82316666666651</v>
      </c>
      <c r="BV32" s="11">
        <v>25</v>
      </c>
      <c r="BW32" s="2">
        <v>360.83333333333343</v>
      </c>
      <c r="BX32" s="43" t="s">
        <v>47</v>
      </c>
      <c r="BZ32" s="43" t="s">
        <v>50</v>
      </c>
      <c r="CA32" s="11">
        <v>12</v>
      </c>
      <c r="CB32" s="8">
        <v>159.39416666666659</v>
      </c>
      <c r="CC32" s="11">
        <v>19</v>
      </c>
      <c r="CD32" s="2">
        <v>1074.6624798810885</v>
      </c>
      <c r="CE32" s="43" t="s">
        <v>52</v>
      </c>
      <c r="CG32" s="43" t="s">
        <v>51</v>
      </c>
      <c r="CH32" s="11">
        <v>13</v>
      </c>
      <c r="CI32" s="8">
        <v>226.56566666666671</v>
      </c>
      <c r="CJ32" s="11">
        <v>25</v>
      </c>
      <c r="CK32" s="2">
        <v>359.34892114020971</v>
      </c>
      <c r="CL32" s="43" t="s">
        <v>54</v>
      </c>
      <c r="CN32" s="43" t="s">
        <v>53</v>
      </c>
      <c r="CO32" s="11">
        <v>12</v>
      </c>
      <c r="CP32" s="2">
        <v>280.49990630929904</v>
      </c>
      <c r="CQ32" s="11">
        <v>21</v>
      </c>
      <c r="CR32" s="2">
        <v>34.507666666666658</v>
      </c>
      <c r="CS32" s="43" t="s">
        <v>47</v>
      </c>
    </row>
    <row r="33" spans="2:97" x14ac:dyDescent="0.25">
      <c r="B33" s="2"/>
      <c r="C33" s="2"/>
      <c r="D33" s="11">
        <v>26</v>
      </c>
      <c r="E33" s="2">
        <f>SUM(E32,E5)</f>
        <v>180.83235989421138</v>
      </c>
      <c r="F33" s="43"/>
      <c r="H33" s="43"/>
      <c r="I33" s="11">
        <v>16</v>
      </c>
      <c r="J33" s="20">
        <f>SUM(J32,K25)</f>
        <v>133.59683333333334</v>
      </c>
      <c r="K33" s="11">
        <v>23</v>
      </c>
      <c r="L33" s="2">
        <f>SUM(L32,L12)</f>
        <v>488.84569382122959</v>
      </c>
      <c r="M33" s="43"/>
      <c r="O33" s="43"/>
      <c r="P33" s="11">
        <v>13</v>
      </c>
      <c r="Q33" s="2">
        <f>SUM(R19,Q32)</f>
        <v>243.35392493575594</v>
      </c>
      <c r="R33" s="11">
        <v>23</v>
      </c>
      <c r="S33" s="2">
        <f>SUM(S32,S6)</f>
        <v>123.0276633827099</v>
      </c>
      <c r="T33" s="43"/>
      <c r="V33" s="43"/>
      <c r="W33" s="11">
        <v>18</v>
      </c>
      <c r="X33" s="2">
        <f>SUM(X32,Y18)</f>
        <v>99.321672071642269</v>
      </c>
      <c r="Y33" s="11">
        <v>18</v>
      </c>
      <c r="Z33" s="2">
        <f>SUM(Z32,Z8)</f>
        <v>157.42916666666667</v>
      </c>
      <c r="AA33" s="43"/>
      <c r="AC33" s="43"/>
      <c r="AD33" s="11">
        <v>15</v>
      </c>
      <c r="AE33" s="2">
        <f>SUM(AE32,AF22)</f>
        <v>553.76666666666654</v>
      </c>
      <c r="AF33" s="11">
        <v>21</v>
      </c>
      <c r="AG33" s="2">
        <f>SUM(AG32,AG6)</f>
        <v>1144.8716928075057</v>
      </c>
      <c r="AH33" s="43"/>
      <c r="AJ33" s="43"/>
      <c r="AK33" s="11">
        <v>21</v>
      </c>
      <c r="AL33" s="2">
        <f>SUM(AL32,AM27)</f>
        <v>951.96450000000004</v>
      </c>
      <c r="AM33" s="11">
        <v>17</v>
      </c>
      <c r="AN33" s="2">
        <f>SUM(AN32,AN10)</f>
        <v>1379.3241030277729</v>
      </c>
      <c r="AO33" s="43"/>
      <c r="AQ33" s="43"/>
      <c r="AR33" s="11">
        <v>16</v>
      </c>
      <c r="AS33" s="2">
        <f>SUM(AS32,AT18)</f>
        <v>777.71306125452793</v>
      </c>
      <c r="AT33" s="11">
        <v>23</v>
      </c>
      <c r="AU33" s="2">
        <f>SUM(AU32,AU9)</f>
        <v>857.31350152234813</v>
      </c>
      <c r="AV33" s="43"/>
      <c r="AX33" s="43"/>
      <c r="AY33" s="11">
        <v>15</v>
      </c>
      <c r="AZ33" s="2">
        <f>SUM(AZ32,BA20)</f>
        <v>1162.7990324152888</v>
      </c>
      <c r="BA33" s="11">
        <v>21</v>
      </c>
      <c r="BB33" s="2">
        <f>SUM(BB32,BB9)</f>
        <v>586.48216666666667</v>
      </c>
      <c r="BC33" s="43"/>
      <c r="BE33" s="43"/>
      <c r="BF33" s="11">
        <v>12</v>
      </c>
      <c r="BG33" s="2">
        <f>SUM(BG32,BH26/1000)</f>
        <v>0.79978058073325686</v>
      </c>
      <c r="BH33" s="11">
        <v>20</v>
      </c>
      <c r="BI33" s="2">
        <f>SUM(BI32,BI10/1000)</f>
        <v>0.2213938493919318</v>
      </c>
      <c r="BJ33" s="43"/>
      <c r="BL33" s="43"/>
      <c r="BM33" s="11">
        <v>14</v>
      </c>
      <c r="BN33" s="2">
        <f>SUM(BN32,BO19)</f>
        <v>852.17805722201433</v>
      </c>
      <c r="BO33" s="11">
        <v>23</v>
      </c>
      <c r="BP33" s="2">
        <f>SUM(BP32,BP7)</f>
        <v>280.34333270034705</v>
      </c>
      <c r="BQ33" s="43"/>
      <c r="BS33" s="43"/>
      <c r="BT33" s="11">
        <v>15</v>
      </c>
      <c r="BU33" s="2">
        <f>SUM(BU32,BV19)</f>
        <v>1037.2839152586623</v>
      </c>
      <c r="BV33" s="11">
        <v>25</v>
      </c>
      <c r="BW33" s="2">
        <f>SUM(BW32,BW6)</f>
        <v>513.67598838262973</v>
      </c>
      <c r="BX33" s="43"/>
      <c r="BZ33" s="43"/>
      <c r="CA33" s="11">
        <v>12</v>
      </c>
      <c r="CB33" s="2">
        <f>SUM(CB32,CC23)</f>
        <v>290.13199999999995</v>
      </c>
      <c r="CC33" s="11">
        <v>19</v>
      </c>
      <c r="CD33" s="2">
        <f>SUM(CD32,CD11)</f>
        <v>1966.8084798810887</v>
      </c>
      <c r="CE33" s="43"/>
      <c r="CG33" s="43"/>
      <c r="CH33" s="11">
        <v>13</v>
      </c>
      <c r="CI33" s="2">
        <f>SUM(CI32,CJ24)</f>
        <v>406.41699999999997</v>
      </c>
      <c r="CJ33" s="11">
        <v>25</v>
      </c>
      <c r="CK33" s="2">
        <f>SUM(CK32,CK13)</f>
        <v>593.65858780687631</v>
      </c>
      <c r="CL33" s="43"/>
      <c r="CN33" s="43"/>
      <c r="CO33" s="11">
        <v>12</v>
      </c>
      <c r="CP33" s="2">
        <f>SUM(CP32,CQ26)</f>
        <v>331.70007297596572</v>
      </c>
      <c r="CQ33" s="11">
        <v>21</v>
      </c>
      <c r="CR33" s="2">
        <f>SUM(CR32,CR6)</f>
        <v>63.545448149452127</v>
      </c>
      <c r="CS33" s="43"/>
    </row>
    <row r="34" spans="2:97" x14ac:dyDescent="0.25">
      <c r="B34" s="2"/>
      <c r="C34" s="2"/>
      <c r="D34" s="11">
        <v>25</v>
      </c>
      <c r="E34" s="2">
        <v>180.83235989421138</v>
      </c>
      <c r="F34" s="44" t="s">
        <v>51</v>
      </c>
      <c r="H34" s="44" t="s">
        <v>46</v>
      </c>
      <c r="I34" s="11">
        <v>21</v>
      </c>
      <c r="J34" s="20">
        <v>133.59683333333334</v>
      </c>
      <c r="K34" s="11">
        <v>21</v>
      </c>
      <c r="L34" s="2">
        <f>SUM(L33,L13)</f>
        <v>488.84569382122959</v>
      </c>
      <c r="M34" s="44" t="s">
        <v>51</v>
      </c>
      <c r="O34" s="44" t="s">
        <v>52</v>
      </c>
      <c r="P34" s="11">
        <v>18</v>
      </c>
      <c r="Q34" s="2">
        <v>243.35392493575594</v>
      </c>
      <c r="R34" s="11">
        <v>22</v>
      </c>
      <c r="S34" s="2">
        <v>123.0276633827099</v>
      </c>
      <c r="T34" s="44" t="s">
        <v>53</v>
      </c>
      <c r="V34" s="44" t="s">
        <v>54</v>
      </c>
      <c r="W34" s="11">
        <v>22</v>
      </c>
      <c r="X34" s="2">
        <v>99.321672071642269</v>
      </c>
      <c r="Y34" s="11">
        <v>17</v>
      </c>
      <c r="Z34" s="2">
        <v>157.42916666666667</v>
      </c>
      <c r="AA34" s="44" t="s">
        <v>53</v>
      </c>
      <c r="AC34" s="44" t="s">
        <v>54</v>
      </c>
      <c r="AD34" s="11">
        <v>20</v>
      </c>
      <c r="AE34" s="2">
        <v>553.76666666666654</v>
      </c>
      <c r="AF34" s="11">
        <v>20</v>
      </c>
      <c r="AG34" s="2">
        <v>1144.8716928075057</v>
      </c>
      <c r="AH34" s="44" t="s">
        <v>52</v>
      </c>
      <c r="AK34" s="2"/>
      <c r="AL34" s="2"/>
      <c r="AM34" s="11">
        <v>16</v>
      </c>
      <c r="AN34" s="2">
        <v>1379.3241030277729</v>
      </c>
      <c r="AO34" s="44" t="s">
        <v>52</v>
      </c>
      <c r="AQ34" s="44" t="s">
        <v>53</v>
      </c>
      <c r="AR34" s="11">
        <v>19</v>
      </c>
      <c r="AS34" s="2">
        <v>777.71306125452793</v>
      </c>
      <c r="AT34" s="11">
        <v>16</v>
      </c>
      <c r="AU34" s="2">
        <v>857.31350152234813</v>
      </c>
      <c r="AV34" s="44" t="s">
        <v>54</v>
      </c>
      <c r="AX34" s="44" t="s">
        <v>52</v>
      </c>
      <c r="AY34" s="11">
        <v>16</v>
      </c>
      <c r="AZ34" s="2">
        <v>1162.7990324152888</v>
      </c>
      <c r="BA34" s="11">
        <v>16</v>
      </c>
      <c r="BB34" s="2">
        <v>586.48216666666667</v>
      </c>
      <c r="BC34" s="44" t="s">
        <v>46</v>
      </c>
      <c r="BE34" s="44" t="s">
        <v>46</v>
      </c>
      <c r="BF34" s="11">
        <v>14</v>
      </c>
      <c r="BG34" s="2">
        <v>0.79978058073325686</v>
      </c>
      <c r="BH34" s="11">
        <v>18</v>
      </c>
      <c r="BI34" s="2">
        <v>0.2213938493919318</v>
      </c>
      <c r="BJ34" s="44" t="s">
        <v>47</v>
      </c>
      <c r="BL34" s="44" t="s">
        <v>51</v>
      </c>
      <c r="BM34" s="11">
        <v>26</v>
      </c>
      <c r="BN34" s="2">
        <f>SUM(BN33,BO20)</f>
        <v>852.17805722201433</v>
      </c>
      <c r="BO34" s="11">
        <v>22</v>
      </c>
      <c r="BP34" s="2">
        <v>280.34333270034705</v>
      </c>
      <c r="BQ34" s="44" t="s">
        <v>47</v>
      </c>
      <c r="BS34" s="44" t="s">
        <v>45</v>
      </c>
      <c r="BT34" s="11">
        <v>17</v>
      </c>
      <c r="BU34" s="2">
        <v>1037.2839152586623</v>
      </c>
      <c r="BV34" s="11">
        <v>14</v>
      </c>
      <c r="BW34" s="2">
        <v>513.67598838262973</v>
      </c>
      <c r="BX34" s="44" t="s">
        <v>51</v>
      </c>
      <c r="BZ34" s="44" t="s">
        <v>51</v>
      </c>
      <c r="CA34" s="11">
        <v>15</v>
      </c>
      <c r="CB34" s="2">
        <v>290.13199999999995</v>
      </c>
      <c r="CC34" s="11">
        <v>17</v>
      </c>
      <c r="CD34" s="2">
        <v>1966.8084798810887</v>
      </c>
      <c r="CE34" s="44" t="s">
        <v>47</v>
      </c>
      <c r="CG34" s="44" t="s">
        <v>48</v>
      </c>
      <c r="CH34" s="11">
        <v>19</v>
      </c>
      <c r="CI34" s="2">
        <v>406.41699999999997</v>
      </c>
      <c r="CJ34" s="11">
        <v>24</v>
      </c>
      <c r="CK34" s="2">
        <v>593.65858780687631</v>
      </c>
      <c r="CL34" s="44" t="s">
        <v>49</v>
      </c>
      <c r="CN34" s="44" t="s">
        <v>45</v>
      </c>
      <c r="CO34" s="11">
        <v>23</v>
      </c>
      <c r="CP34" s="2">
        <v>331.70007297596572</v>
      </c>
      <c r="CQ34" s="11">
        <v>19</v>
      </c>
      <c r="CR34" s="2">
        <v>63.545448149452127</v>
      </c>
      <c r="CS34" s="44" t="s">
        <v>51</v>
      </c>
    </row>
    <row r="35" spans="2:97" x14ac:dyDescent="0.25">
      <c r="B35" s="2"/>
      <c r="C35" s="2"/>
      <c r="D35" s="11">
        <v>25</v>
      </c>
      <c r="E35" s="2">
        <f>SUM(E34,E10)</f>
        <v>314.63469322754474</v>
      </c>
      <c r="F35" s="44"/>
      <c r="H35" s="44"/>
      <c r="I35" s="11">
        <v>21</v>
      </c>
      <c r="J35" s="20">
        <f>SUM(J34,K19)</f>
        <v>158.34069990272042</v>
      </c>
      <c r="K35" s="11">
        <v>21</v>
      </c>
      <c r="L35" s="2">
        <f>SUM(L34,L10)</f>
        <v>563.65869382122958</v>
      </c>
      <c r="M35" s="44"/>
      <c r="O35" s="44"/>
      <c r="P35" s="11">
        <v>18</v>
      </c>
      <c r="Q35" s="2">
        <f>SUM(Q34,R25)</f>
        <v>245.55192493575595</v>
      </c>
      <c r="R35" s="11">
        <v>22</v>
      </c>
      <c r="S35" s="2">
        <f>SUM(S34,S12)</f>
        <v>668.53449671604301</v>
      </c>
      <c r="T35" s="44"/>
      <c r="V35" s="44"/>
      <c r="W35" s="11">
        <v>22</v>
      </c>
      <c r="X35" s="2">
        <f>SUM(X34,Y27)</f>
        <v>343.61983873830894</v>
      </c>
      <c r="Y35" s="11">
        <v>17</v>
      </c>
      <c r="Z35" s="2">
        <f>SUM(Z34,Z12)</f>
        <v>826.59333333333336</v>
      </c>
      <c r="AA35" s="44"/>
      <c r="AC35" s="44"/>
      <c r="AD35" s="11">
        <v>20</v>
      </c>
      <c r="AE35" s="2">
        <f>SUM(AE34,AF27)</f>
        <v>712.45183333333318</v>
      </c>
      <c r="AF35" s="11">
        <v>20</v>
      </c>
      <c r="AG35" s="2">
        <f>SUM(AG34,AG11)</f>
        <v>1181.1441928075058</v>
      </c>
      <c r="AH35" s="44"/>
      <c r="AK35" s="2"/>
      <c r="AL35" s="2"/>
      <c r="AM35" s="11">
        <v>16</v>
      </c>
      <c r="AN35" s="2">
        <f>SUM(AN34,AN11)</f>
        <v>1477.2471030277729</v>
      </c>
      <c r="AO35" s="44"/>
      <c r="AQ35" s="44"/>
      <c r="AR35" s="11">
        <v>19</v>
      </c>
      <c r="AS35" s="2">
        <f>SUM(AS34,AT26)</f>
        <v>1186.5967279211945</v>
      </c>
      <c r="AT35" s="11">
        <v>16</v>
      </c>
      <c r="AU35" s="2">
        <f>SUM(AU34,AU13)</f>
        <v>905.41050152234823</v>
      </c>
      <c r="AV35" s="44"/>
      <c r="AX35" s="44"/>
      <c r="AY35" s="11">
        <v>16</v>
      </c>
      <c r="AZ35" s="2">
        <f>SUM(AZ34,BA25)</f>
        <v>1779.3536990819555</v>
      </c>
      <c r="BA35" s="11">
        <v>16</v>
      </c>
      <c r="BB35" s="2">
        <f>SUM(BB34,BB5)</f>
        <v>2043.1828823621001</v>
      </c>
      <c r="BC35" s="44"/>
      <c r="BE35" s="44"/>
      <c r="BF35" s="11">
        <v>14</v>
      </c>
      <c r="BG35" s="2">
        <f>SUM(BG34,BH19/1000)</f>
        <v>0.85772632811783212</v>
      </c>
      <c r="BH35" s="11">
        <v>18</v>
      </c>
      <c r="BI35" s="2">
        <f>SUM(BI34,BI6/1000)</f>
        <v>0.3351048333285106</v>
      </c>
      <c r="BJ35" s="44"/>
      <c r="BL35" s="44"/>
      <c r="BM35" s="11">
        <v>26</v>
      </c>
      <c r="BN35" s="2">
        <f>SUM(BN34,BO24)</f>
        <v>911.35805722201439</v>
      </c>
      <c r="BO35" s="11">
        <v>22</v>
      </c>
      <c r="BP35" s="2">
        <f>SUM(BP34,BP6)</f>
        <v>1346.3959624852546</v>
      </c>
      <c r="BQ35" s="44"/>
      <c r="BS35" s="44"/>
      <c r="BT35" s="11">
        <v>17</v>
      </c>
      <c r="BU35" s="2">
        <f>SUM(BU34,BV18)</f>
        <v>1518.0034976063964</v>
      </c>
      <c r="BV35" s="11">
        <v>14</v>
      </c>
      <c r="BW35" s="2">
        <f>SUM(BW34,BW10)</f>
        <v>1011.3669883826296</v>
      </c>
      <c r="BX35" s="44"/>
      <c r="BZ35" s="44"/>
      <c r="CA35" s="11">
        <v>15</v>
      </c>
      <c r="CB35" s="2">
        <f>SUM(CB34,CC24)</f>
        <v>406.59100000000001</v>
      </c>
      <c r="CC35" s="11">
        <v>17</v>
      </c>
      <c r="CD35" s="2">
        <f>SUM(CD34,CD6)</f>
        <v>3316.7863209997627</v>
      </c>
      <c r="CE35" s="44"/>
      <c r="CG35" s="44"/>
      <c r="CH35" s="11">
        <v>19</v>
      </c>
      <c r="CI35" s="2">
        <f>SUM(CI34,CJ21)</f>
        <v>512.24341889042626</v>
      </c>
      <c r="CJ35" s="11">
        <v>24</v>
      </c>
      <c r="CK35" s="2">
        <f>SUM(CK34,CK8)</f>
        <v>777.56725447354302</v>
      </c>
      <c r="CL35" s="44"/>
      <c r="CN35" s="44"/>
      <c r="CO35" s="11">
        <v>23</v>
      </c>
      <c r="CP35" s="2">
        <f>SUM(CP34,CQ18)</f>
        <v>410.2573115180146</v>
      </c>
      <c r="CQ35" s="11">
        <v>19</v>
      </c>
      <c r="CR35" s="2">
        <f>SUM(CR34,CR10)</f>
        <v>215.03861481611875</v>
      </c>
      <c r="CS35" s="44"/>
    </row>
    <row r="36" spans="2:97" x14ac:dyDescent="0.25">
      <c r="B36" s="2"/>
      <c r="C36" s="2"/>
      <c r="D36" s="11">
        <v>23</v>
      </c>
      <c r="E36" s="2">
        <v>314.63469322754474</v>
      </c>
      <c r="F36" s="43" t="s">
        <v>53</v>
      </c>
      <c r="H36" s="43" t="s">
        <v>48</v>
      </c>
      <c r="I36" s="11">
        <v>23</v>
      </c>
      <c r="J36" s="20">
        <v>158.34069990272042</v>
      </c>
      <c r="K36" s="11">
        <v>19</v>
      </c>
      <c r="L36" s="2">
        <f>SUM(L35,L11)</f>
        <v>563.65869382122958</v>
      </c>
      <c r="M36" s="43" t="s">
        <v>45</v>
      </c>
      <c r="O36" s="43" t="s">
        <v>45</v>
      </c>
      <c r="P36" s="11">
        <v>19</v>
      </c>
      <c r="Q36" s="2">
        <v>245.55192493575595</v>
      </c>
      <c r="R36" s="11">
        <v>16</v>
      </c>
      <c r="S36" s="2">
        <v>668.53449671604301</v>
      </c>
      <c r="T36" s="43" t="s">
        <v>51</v>
      </c>
      <c r="V36" s="43" t="s">
        <v>50</v>
      </c>
      <c r="W36" s="11">
        <v>23</v>
      </c>
      <c r="X36" s="2">
        <v>343.61983873830894</v>
      </c>
      <c r="Y36" s="2"/>
      <c r="Z36" s="2"/>
      <c r="AA36" s="10"/>
      <c r="AC36" s="43" t="s">
        <v>48</v>
      </c>
      <c r="AD36" s="11">
        <v>23</v>
      </c>
      <c r="AE36" s="2">
        <f>SUM(AE35,AF28)</f>
        <v>712.45183333333318</v>
      </c>
      <c r="AF36" s="11">
        <v>16</v>
      </c>
      <c r="AG36" s="2">
        <v>1181.1441928075058</v>
      </c>
      <c r="AH36" s="43" t="s">
        <v>53</v>
      </c>
      <c r="AK36" s="2"/>
      <c r="AL36" s="2"/>
      <c r="AM36" s="11">
        <v>15</v>
      </c>
      <c r="AN36" s="2">
        <v>1477.2471030277729</v>
      </c>
      <c r="AO36" s="43" t="s">
        <v>50</v>
      </c>
      <c r="AQ36" s="43" t="s">
        <v>51</v>
      </c>
      <c r="AR36" s="11">
        <v>20</v>
      </c>
      <c r="AS36" s="2">
        <v>1186.5967279211945</v>
      </c>
      <c r="AT36" s="11">
        <v>15</v>
      </c>
      <c r="AU36" s="2">
        <v>905.41050152234823</v>
      </c>
      <c r="AV36" s="43" t="s">
        <v>46</v>
      </c>
      <c r="AX36" s="43" t="s">
        <v>48</v>
      </c>
      <c r="AY36" s="11">
        <v>18</v>
      </c>
      <c r="AZ36" s="2">
        <v>1779.3536990819555</v>
      </c>
      <c r="BA36" s="2"/>
      <c r="BB36" s="2"/>
      <c r="BC36" s="10"/>
      <c r="BE36" s="43" t="s">
        <v>54</v>
      </c>
      <c r="BF36" s="11">
        <v>17</v>
      </c>
      <c r="BG36" s="2">
        <v>0.85772632811783212</v>
      </c>
      <c r="BH36" s="11">
        <v>16</v>
      </c>
      <c r="BI36" s="2">
        <v>0.3351048333285106</v>
      </c>
      <c r="BJ36" s="43" t="s">
        <v>50</v>
      </c>
      <c r="BM36" s="2"/>
      <c r="BN36" s="2"/>
      <c r="BO36" s="11">
        <v>14</v>
      </c>
      <c r="BP36" s="2">
        <v>1346.3959624852546</v>
      </c>
      <c r="BQ36" s="43" t="s">
        <v>50</v>
      </c>
      <c r="BS36" s="43" t="s">
        <v>49</v>
      </c>
      <c r="BT36" s="11">
        <v>21</v>
      </c>
      <c r="BU36" s="2">
        <v>1518.0034976063964</v>
      </c>
      <c r="BV36" s="2"/>
      <c r="BW36" s="2"/>
      <c r="BX36" s="10"/>
      <c r="BZ36" s="43" t="s">
        <v>49</v>
      </c>
      <c r="CA36" s="11">
        <v>17</v>
      </c>
      <c r="CB36" s="2">
        <v>406.59100000000001</v>
      </c>
      <c r="CC36" s="2"/>
      <c r="CD36" s="2"/>
      <c r="CE36" s="10"/>
      <c r="CG36" s="43" t="s">
        <v>45</v>
      </c>
      <c r="CH36" s="11">
        <v>21</v>
      </c>
      <c r="CI36" s="2">
        <v>512.24341889042626</v>
      </c>
      <c r="CJ36" s="11">
        <v>15</v>
      </c>
      <c r="CK36" s="2">
        <v>777.56725447354302</v>
      </c>
      <c r="CL36" s="43" t="s">
        <v>47</v>
      </c>
      <c r="CO36" s="2"/>
      <c r="CP36" s="2"/>
      <c r="CQ36" s="11">
        <v>13</v>
      </c>
      <c r="CR36" s="2">
        <v>215.03861481611875</v>
      </c>
      <c r="CS36" s="43" t="s">
        <v>52</v>
      </c>
    </row>
    <row r="37" spans="2:97" x14ac:dyDescent="0.25">
      <c r="B37" s="2"/>
      <c r="C37" s="2"/>
      <c r="D37" s="11">
        <v>23</v>
      </c>
      <c r="E37" s="2">
        <f>SUM(E36,E12)</f>
        <v>557.40052656087801</v>
      </c>
      <c r="F37" s="43"/>
      <c r="H37" s="43"/>
      <c r="I37" s="11">
        <v>23</v>
      </c>
      <c r="J37" s="20">
        <f>SUM(J36,K21)</f>
        <v>172.14294511307213</v>
      </c>
      <c r="K37" s="11">
        <v>19</v>
      </c>
      <c r="L37" s="2">
        <f>SUM(L36,L4)</f>
        <v>649.28099059681051</v>
      </c>
      <c r="M37" s="43"/>
      <c r="O37" s="43"/>
      <c r="P37" s="11">
        <v>19</v>
      </c>
      <c r="Q37" s="2">
        <f>SUM(Q36,R18)</f>
        <v>249.45451289659289</v>
      </c>
      <c r="R37" s="11">
        <v>16</v>
      </c>
      <c r="S37" s="2">
        <f>SUM(S36,S10)</f>
        <v>814.74883004937635</v>
      </c>
      <c r="T37" s="43"/>
      <c r="V37" s="43"/>
      <c r="W37" s="11">
        <v>23</v>
      </c>
      <c r="X37" s="2">
        <f>SUM(X36,Y23)</f>
        <v>767.39250540497574</v>
      </c>
      <c r="Y37" s="2"/>
      <c r="Z37" s="2"/>
      <c r="AA37" s="10"/>
      <c r="AC37" s="43"/>
      <c r="AD37" s="11">
        <v>23</v>
      </c>
      <c r="AE37" s="2">
        <f>SUM(AE36,AF21)</f>
        <v>962.60686957432131</v>
      </c>
      <c r="AF37" s="11">
        <v>16</v>
      </c>
      <c r="AG37" s="2">
        <f>SUM(AG36,AG12)</f>
        <v>1772.3196928075058</v>
      </c>
      <c r="AH37" s="43"/>
      <c r="AK37" s="2"/>
      <c r="AL37" s="2"/>
      <c r="AM37" s="11">
        <v>15</v>
      </c>
      <c r="AN37" s="2">
        <f>SUM(AN36,AN9)</f>
        <v>2020.1976030277729</v>
      </c>
      <c r="AO37" s="43"/>
      <c r="AQ37" s="43"/>
      <c r="AR37" s="11">
        <v>20</v>
      </c>
      <c r="AS37" s="2">
        <f>SUM(AS36,AT24)</f>
        <v>1463.3482279211944</v>
      </c>
      <c r="AT37" s="11">
        <v>15</v>
      </c>
      <c r="AU37" s="2">
        <f>SUM(AU36,AU6)</f>
        <v>1267.9741697113629</v>
      </c>
      <c r="AV37" s="43"/>
      <c r="AX37" s="43"/>
      <c r="AY37" s="11">
        <v>18</v>
      </c>
      <c r="AZ37" s="2">
        <f>SUM(AZ36,BA21)</f>
        <v>2057.5713273863566</v>
      </c>
      <c r="BA37" s="2"/>
      <c r="BB37" s="2"/>
      <c r="BC37" s="10"/>
      <c r="BE37" s="43"/>
      <c r="BF37" s="11">
        <v>17</v>
      </c>
      <c r="BG37" s="2">
        <f>SUM(BG36,BH27/1000)</f>
        <v>1.1500741614511654</v>
      </c>
      <c r="BH37" s="11">
        <v>16</v>
      </c>
      <c r="BI37" s="2">
        <f>SUM(BI36,BI9/1000)</f>
        <v>0.52072183332851063</v>
      </c>
      <c r="BJ37" s="43"/>
      <c r="BM37" s="2"/>
      <c r="BN37" s="2"/>
      <c r="BO37" s="11">
        <v>14</v>
      </c>
      <c r="BP37" s="2">
        <f>SUM(BP36,BP9)</f>
        <v>2013.4377958185878</v>
      </c>
      <c r="BQ37" s="43"/>
      <c r="BS37" s="43"/>
      <c r="BT37" s="11">
        <v>21</v>
      </c>
      <c r="BU37" s="2">
        <f>SUM(BU36,BV22)</f>
        <v>1883.7419976063966</v>
      </c>
      <c r="BV37" s="2"/>
      <c r="BW37" s="2"/>
      <c r="BX37" s="10"/>
      <c r="BZ37" s="43"/>
      <c r="CA37" s="11">
        <v>17</v>
      </c>
      <c r="CB37" s="2">
        <f>SUM(CB36,CC22)</f>
        <v>679.24416666666662</v>
      </c>
      <c r="CC37" s="2"/>
      <c r="CD37" s="2"/>
      <c r="CE37" s="10"/>
      <c r="CG37" s="43"/>
      <c r="CH37" s="11">
        <v>21</v>
      </c>
      <c r="CI37" s="2">
        <f>SUM(CI36,CJ18)</f>
        <v>879.34900505015059</v>
      </c>
      <c r="CJ37" s="11">
        <v>15</v>
      </c>
      <c r="CK37" s="2">
        <f>SUM(CK36,CK6)</f>
        <v>1500.804919956922</v>
      </c>
      <c r="CL37" s="43"/>
      <c r="CO37" s="2"/>
      <c r="CP37" s="2"/>
      <c r="CQ37" s="11">
        <v>13</v>
      </c>
      <c r="CR37" s="2">
        <f>SUM(CR36,CR11)</f>
        <v>893.52328148278536</v>
      </c>
      <c r="CS37" s="43"/>
    </row>
    <row r="38" spans="2:97" x14ac:dyDescent="0.25">
      <c r="B38" s="2"/>
      <c r="C38" s="2"/>
      <c r="D38" s="11">
        <v>22</v>
      </c>
      <c r="E38" s="2">
        <v>557.40052656087801</v>
      </c>
      <c r="F38" s="44" t="s">
        <v>47</v>
      </c>
      <c r="H38" s="44" t="s">
        <v>50</v>
      </c>
      <c r="I38" s="11">
        <v>25</v>
      </c>
      <c r="J38" s="20">
        <v>172.14294511307213</v>
      </c>
      <c r="K38" s="11">
        <v>15</v>
      </c>
      <c r="L38" s="2">
        <v>649.28099059681051</v>
      </c>
      <c r="M38" s="44" t="s">
        <v>49</v>
      </c>
      <c r="O38" s="44" t="s">
        <v>54</v>
      </c>
      <c r="P38" s="11">
        <v>22</v>
      </c>
      <c r="Q38" s="2">
        <v>249.45451289659289</v>
      </c>
      <c r="R38" s="11">
        <v>13</v>
      </c>
      <c r="S38" s="2">
        <v>814.74883004937635</v>
      </c>
      <c r="T38" s="44" t="s">
        <v>48</v>
      </c>
      <c r="V38" s="44" t="s">
        <v>46</v>
      </c>
      <c r="W38" s="11">
        <v>24</v>
      </c>
      <c r="X38" s="2">
        <v>767.39250540497574</v>
      </c>
      <c r="Y38" s="2"/>
      <c r="Z38" s="2"/>
      <c r="AA38" s="10"/>
      <c r="AC38" s="44" t="s">
        <v>51</v>
      </c>
      <c r="AD38" s="11">
        <v>27</v>
      </c>
      <c r="AE38" s="2">
        <v>962.60686957432131</v>
      </c>
      <c r="AF38" s="11">
        <v>11</v>
      </c>
      <c r="AG38" s="2">
        <v>1772.3196928075058</v>
      </c>
      <c r="AH38" s="44" t="s">
        <v>45</v>
      </c>
      <c r="AK38" s="2"/>
      <c r="AL38" s="2"/>
      <c r="AM38" s="11">
        <v>14</v>
      </c>
      <c r="AN38" s="2">
        <v>2020.1976030277729</v>
      </c>
      <c r="AO38" s="44" t="s">
        <v>48</v>
      </c>
      <c r="AQ38" s="44" t="s">
        <v>52</v>
      </c>
      <c r="AR38" s="11">
        <v>21</v>
      </c>
      <c r="AS38" s="2">
        <v>1463.3482279211944</v>
      </c>
      <c r="AT38" s="2"/>
      <c r="AU38" s="2"/>
      <c r="AV38" s="10"/>
      <c r="AX38" s="44" t="s">
        <v>51</v>
      </c>
      <c r="AY38" s="11">
        <v>26</v>
      </c>
      <c r="AZ38" s="2">
        <v>2057.5713273863566</v>
      </c>
      <c r="BA38" s="2"/>
      <c r="BB38" s="2"/>
      <c r="BC38" s="10"/>
      <c r="BF38" s="2"/>
      <c r="BG38" s="2"/>
      <c r="BH38" s="11">
        <v>15</v>
      </c>
      <c r="BI38" s="2">
        <v>0.52072183332851063</v>
      </c>
      <c r="BJ38" s="44" t="s">
        <v>49</v>
      </c>
      <c r="BM38" s="2"/>
      <c r="BN38" s="2"/>
      <c r="BO38" s="11">
        <v>13</v>
      </c>
      <c r="BP38" s="2">
        <v>2013.4377958185878</v>
      </c>
      <c r="BQ38" s="44" t="s">
        <v>53</v>
      </c>
      <c r="BS38" s="44" t="s">
        <v>48</v>
      </c>
      <c r="BT38" s="11">
        <v>23</v>
      </c>
      <c r="BU38" s="2">
        <v>1883.7419976063966</v>
      </c>
      <c r="BV38" s="2"/>
      <c r="BW38" s="2"/>
      <c r="BX38" s="10"/>
      <c r="BZ38" s="44" t="s">
        <v>53</v>
      </c>
      <c r="CA38" s="11">
        <v>18</v>
      </c>
      <c r="CB38" s="2">
        <v>679.24416666666662</v>
      </c>
      <c r="CC38" s="2"/>
      <c r="CD38" s="2"/>
      <c r="CE38" s="10"/>
      <c r="CH38" s="2"/>
      <c r="CI38" s="2"/>
      <c r="CJ38" s="11">
        <v>13</v>
      </c>
      <c r="CK38" s="2">
        <v>1500.804919956922</v>
      </c>
      <c r="CL38" s="44" t="s">
        <v>52</v>
      </c>
      <c r="CO38" s="2"/>
      <c r="CP38" s="2"/>
      <c r="CQ38" s="11">
        <v>12</v>
      </c>
      <c r="CR38" s="2">
        <v>893.52328148278536</v>
      </c>
      <c r="CS38" s="44" t="s">
        <v>54</v>
      </c>
    </row>
    <row r="39" spans="2:97" x14ac:dyDescent="0.25">
      <c r="B39" s="2"/>
      <c r="C39" s="2"/>
      <c r="D39" s="11">
        <v>22</v>
      </c>
      <c r="E39" s="2">
        <f>SUM(E38,E6)</f>
        <v>642.21617597245256</v>
      </c>
      <c r="F39" s="44"/>
      <c r="H39" s="44"/>
      <c r="I39" s="11">
        <v>25</v>
      </c>
      <c r="J39" s="20">
        <f>SUM(J38,K23)</f>
        <v>202.69561177973878</v>
      </c>
      <c r="K39" s="11">
        <v>15</v>
      </c>
      <c r="L39" s="2">
        <f>SUM(L38,L8)</f>
        <v>764.35465726347718</v>
      </c>
      <c r="M39" s="44"/>
      <c r="O39" s="44"/>
      <c r="P39" s="11">
        <v>22</v>
      </c>
      <c r="Q39" s="2">
        <f>SUM(Q38,R27)</f>
        <v>466.51267956325955</v>
      </c>
      <c r="R39" s="11">
        <v>13</v>
      </c>
      <c r="S39" s="2">
        <f>SUM(S38,S7)</f>
        <v>839.8111319470944</v>
      </c>
      <c r="T39" s="44"/>
      <c r="V39" s="44"/>
      <c r="W39" s="11">
        <v>24</v>
      </c>
      <c r="X39" s="2">
        <f>SUM(X38,Y19)</f>
        <v>774.24760451094528</v>
      </c>
      <c r="Y39" s="2"/>
      <c r="Z39" s="2"/>
      <c r="AA39" s="10"/>
      <c r="AC39" s="44"/>
      <c r="AD39" s="11">
        <v>27</v>
      </c>
      <c r="AE39" s="2">
        <f>SUM(AE38,AF24)</f>
        <v>1173.5288695743213</v>
      </c>
      <c r="AF39" s="11">
        <v>11</v>
      </c>
      <c r="AG39" s="2">
        <f>SUM(AG38,AG4)</f>
        <v>2815.074418569875</v>
      </c>
      <c r="AH39" s="44"/>
      <c r="AK39" s="2"/>
      <c r="AL39" s="2"/>
      <c r="AM39" s="11">
        <v>14</v>
      </c>
      <c r="AN39" s="2">
        <f>SUM(AN38,AN7)</f>
        <v>2425.050262223042</v>
      </c>
      <c r="AO39" s="44"/>
      <c r="AQ39" s="44"/>
      <c r="AR39" s="11">
        <v>21</v>
      </c>
      <c r="AS39" s="2">
        <f>SUM(AS38,AT25)</f>
        <v>2010.521894587861</v>
      </c>
      <c r="AT39" s="2"/>
      <c r="AU39" s="2"/>
      <c r="AV39" s="10"/>
      <c r="AX39" s="44"/>
      <c r="AY39" s="11">
        <v>26</v>
      </c>
      <c r="AZ39" s="2">
        <f>SUM(AZ38,BA24)</f>
        <v>2174.74566071969</v>
      </c>
      <c r="BA39" s="2"/>
      <c r="BB39" s="2"/>
      <c r="BC39" s="10"/>
      <c r="BF39" s="2"/>
      <c r="BG39" s="2"/>
      <c r="BH39" s="11">
        <v>15</v>
      </c>
      <c r="BI39" s="2">
        <f>SUM(BI38,BI8/1000)</f>
        <v>1.4874863333285107</v>
      </c>
      <c r="BJ39" s="44"/>
      <c r="BM39" s="2"/>
      <c r="BN39" s="2"/>
      <c r="BO39" s="11">
        <v>13</v>
      </c>
      <c r="BP39" s="2">
        <f>SUM(BP38,BP12)</f>
        <v>2611.3619624852545</v>
      </c>
      <c r="BQ39" s="44"/>
      <c r="BS39" s="44"/>
      <c r="BT39" s="11">
        <v>23</v>
      </c>
      <c r="BU39" s="2">
        <f>SUM(BU38,BV21)</f>
        <v>2137.1739351700603</v>
      </c>
      <c r="BV39" s="2"/>
      <c r="BW39" s="2"/>
      <c r="BX39" s="10"/>
      <c r="BZ39" s="44"/>
      <c r="CA39" s="11">
        <v>18</v>
      </c>
      <c r="CB39" s="2">
        <f>SUM(CB38,CC26)</f>
        <v>818.32383333333337</v>
      </c>
      <c r="CC39" s="2"/>
      <c r="CD39" s="2"/>
      <c r="CE39" s="10"/>
      <c r="CH39" s="2"/>
      <c r="CI39" s="2"/>
      <c r="CJ39" s="11">
        <v>13</v>
      </c>
      <c r="CK39" s="2">
        <f>SUM(CK38,CK11)</f>
        <v>2749.5630866235888</v>
      </c>
      <c r="CL39" s="44"/>
      <c r="CO39" s="2"/>
      <c r="CP39" s="2"/>
      <c r="CQ39" s="11">
        <v>12</v>
      </c>
      <c r="CR39" s="2">
        <f>SUM(CR38,CR13)</f>
        <v>1823.6144481494518</v>
      </c>
      <c r="CS39" s="44"/>
    </row>
    <row r="40" spans="2:97" x14ac:dyDescent="0.25">
      <c r="B40" s="2"/>
      <c r="C40" s="2"/>
      <c r="D40" s="11">
        <v>20</v>
      </c>
      <c r="E40" s="2">
        <v>642.21617597245256</v>
      </c>
      <c r="F40" s="43" t="s">
        <v>48</v>
      </c>
      <c r="I40" s="2"/>
      <c r="J40" s="2"/>
      <c r="K40" s="2"/>
      <c r="L40" s="2"/>
      <c r="M40" s="10"/>
      <c r="P40" s="2"/>
      <c r="Q40" s="2"/>
      <c r="R40" s="2"/>
      <c r="S40" s="2"/>
      <c r="T40" s="10"/>
      <c r="V40" s="43" t="s">
        <v>51</v>
      </c>
      <c r="W40" s="11">
        <v>25</v>
      </c>
      <c r="X40" s="2">
        <v>774.24760451094528</v>
      </c>
      <c r="Y40" s="2"/>
      <c r="Z40" s="2"/>
      <c r="AA40" s="10"/>
      <c r="AD40" s="2"/>
      <c r="AE40" s="2"/>
      <c r="AF40" s="2"/>
      <c r="AG40" s="2"/>
      <c r="AH40" s="10"/>
      <c r="AK40" s="2"/>
      <c r="AL40" s="2"/>
      <c r="AM40" s="11">
        <v>13</v>
      </c>
      <c r="AN40" s="2">
        <v>2425.050262223042</v>
      </c>
      <c r="AO40" s="43" t="s">
        <v>47</v>
      </c>
      <c r="AQ40" s="43" t="s">
        <v>48</v>
      </c>
      <c r="AR40" s="11">
        <v>23</v>
      </c>
      <c r="AS40" s="2">
        <v>2010.521894587861</v>
      </c>
      <c r="AT40" s="2"/>
      <c r="AU40" s="2"/>
      <c r="AV40" s="10"/>
      <c r="AX40" s="43" t="s">
        <v>49</v>
      </c>
      <c r="AY40" s="11">
        <v>27</v>
      </c>
      <c r="AZ40" s="2">
        <v>2174.74566071969</v>
      </c>
      <c r="BA40" s="2"/>
      <c r="BB40" s="2"/>
      <c r="BC40" s="10"/>
      <c r="BF40" s="2"/>
      <c r="BG40" s="2"/>
      <c r="BH40" s="11">
        <v>13</v>
      </c>
      <c r="BI40" s="2">
        <v>1.4874863333285107</v>
      </c>
      <c r="BJ40" s="43" t="s">
        <v>52</v>
      </c>
      <c r="BM40" s="2"/>
      <c r="BN40" s="2"/>
      <c r="BO40" s="11">
        <v>12</v>
      </c>
      <c r="BP40" s="2">
        <v>2611.3619624852545</v>
      </c>
      <c r="BQ40" s="43" t="s">
        <v>49</v>
      </c>
      <c r="BS40" s="43" t="s">
        <v>53</v>
      </c>
      <c r="BT40" s="11">
        <v>26</v>
      </c>
      <c r="BU40" s="2">
        <v>2137.1739351700603</v>
      </c>
      <c r="BV40" s="2"/>
      <c r="BW40" s="2"/>
      <c r="BX40" s="10"/>
      <c r="BZ40" s="43" t="s">
        <v>46</v>
      </c>
      <c r="CA40" s="11">
        <v>20</v>
      </c>
      <c r="CB40" s="2">
        <v>818.32383333333337</v>
      </c>
      <c r="CC40" s="2"/>
      <c r="CD40" s="2"/>
      <c r="CE40" s="10"/>
      <c r="CH40" s="2"/>
      <c r="CI40" s="2"/>
      <c r="CJ40" s="11">
        <v>12</v>
      </c>
      <c r="CK40" s="2">
        <v>2749.5630866235888</v>
      </c>
      <c r="CL40" s="43" t="s">
        <v>50</v>
      </c>
      <c r="CO40" s="2"/>
      <c r="CP40" s="2"/>
      <c r="CQ40" s="11">
        <v>11</v>
      </c>
      <c r="CR40" s="2">
        <v>1823.6144481494518</v>
      </c>
      <c r="CS40" s="43" t="s">
        <v>50</v>
      </c>
    </row>
    <row r="41" spans="2:97" x14ac:dyDescent="0.25">
      <c r="B41" s="2"/>
      <c r="C41" s="2"/>
      <c r="D41" s="11">
        <v>20</v>
      </c>
      <c r="E41" s="2">
        <f>SUM(E40,E7)</f>
        <v>687.64555549485294</v>
      </c>
      <c r="F41" s="43"/>
      <c r="I41" s="2"/>
      <c r="J41" s="2"/>
      <c r="K41" s="2"/>
      <c r="L41" s="2"/>
      <c r="M41" s="10"/>
      <c r="P41" s="2"/>
      <c r="Q41" s="2"/>
      <c r="R41" s="2"/>
      <c r="S41" s="2"/>
      <c r="T41" s="10"/>
      <c r="V41" s="43"/>
      <c r="W41" s="11">
        <v>25</v>
      </c>
      <c r="X41" s="2">
        <f>SUM(X40,Y24)</f>
        <v>831.40610451094528</v>
      </c>
      <c r="Y41" s="2"/>
      <c r="Z41" s="2"/>
      <c r="AA41" s="10"/>
      <c r="AD41" s="2"/>
      <c r="AE41" s="2"/>
      <c r="AF41" s="2"/>
      <c r="AG41" s="2"/>
      <c r="AH41" s="10"/>
      <c r="AK41" s="2"/>
      <c r="AL41" s="2"/>
      <c r="AM41" s="11">
        <v>13</v>
      </c>
      <c r="AN41" s="2">
        <f>SUM(AN40,AN6)</f>
        <v>2905.4157250437479</v>
      </c>
      <c r="AO41" s="43"/>
      <c r="AQ41" s="43"/>
      <c r="AR41" s="11">
        <v>23</v>
      </c>
      <c r="AS41" s="2">
        <f>SUM(AS40,AT21)</f>
        <v>2473.6527822627877</v>
      </c>
      <c r="AT41" s="2"/>
      <c r="AU41" s="2"/>
      <c r="AV41" s="10"/>
      <c r="AX41" s="43"/>
      <c r="AY41" s="11">
        <v>27</v>
      </c>
      <c r="AZ41" s="2">
        <f>SUM(AZ40,BA22)</f>
        <v>2309.9883273863566</v>
      </c>
      <c r="BA41" s="2"/>
      <c r="BB41" s="2"/>
      <c r="BC41" s="10"/>
      <c r="BF41" s="2"/>
      <c r="BG41" s="2"/>
      <c r="BH41" s="11">
        <v>13</v>
      </c>
      <c r="BI41" s="2">
        <f>SUM(BI40,BI11/1000)</f>
        <v>1.7246036666618438</v>
      </c>
      <c r="BJ41" s="43"/>
      <c r="BM41" s="2"/>
      <c r="BN41" s="2"/>
      <c r="BO41" s="11">
        <v>12</v>
      </c>
      <c r="BP41" s="2">
        <f>SUM(BP40,BP8)</f>
        <v>4060.4544624852551</v>
      </c>
      <c r="BQ41" s="43"/>
      <c r="BS41" s="43"/>
      <c r="BT41" s="11">
        <v>26</v>
      </c>
      <c r="BU41" s="2">
        <f>SUM(BU40,BV26)</f>
        <v>2524.2364351700603</v>
      </c>
      <c r="BV41" s="2"/>
      <c r="BW41" s="2"/>
      <c r="BX41" s="10"/>
      <c r="BZ41" s="43"/>
      <c r="CA41" s="11">
        <v>20</v>
      </c>
      <c r="CB41" s="2">
        <f>SUM(CB40,CC19)</f>
        <v>1152.1357715566473</v>
      </c>
      <c r="CC41" s="2"/>
      <c r="CD41" s="2"/>
      <c r="CE41" s="10"/>
      <c r="CH41" s="2"/>
      <c r="CI41" s="2"/>
      <c r="CJ41" s="11">
        <v>12</v>
      </c>
      <c r="CK41" s="2">
        <f>SUM(CK40,CK9)</f>
        <v>2877.9024199569221</v>
      </c>
      <c r="CL41" s="43"/>
      <c r="CO41" s="2"/>
      <c r="CP41" s="2"/>
      <c r="CQ41" s="11">
        <v>11</v>
      </c>
      <c r="CR41" s="2">
        <f>SUM(CR40,CR9)</f>
        <v>2222.7262814827855</v>
      </c>
      <c r="CS41" s="43"/>
    </row>
    <row r="42" spans="2:97" x14ac:dyDescent="0.25">
      <c r="B42" s="2"/>
      <c r="C42" s="2"/>
      <c r="D42" s="11">
        <v>15</v>
      </c>
      <c r="E42" s="2">
        <v>687.64555549485294</v>
      </c>
      <c r="F42" s="44" t="s">
        <v>50</v>
      </c>
      <c r="I42" s="2"/>
      <c r="J42" s="2"/>
      <c r="K42" s="2"/>
      <c r="L42" s="2"/>
      <c r="M42" s="10"/>
      <c r="P42" s="2"/>
      <c r="Q42" s="2"/>
      <c r="R42" s="2"/>
      <c r="S42" s="2"/>
      <c r="T42" s="10"/>
      <c r="V42" s="44" t="s">
        <v>48</v>
      </c>
      <c r="W42" s="11">
        <v>26</v>
      </c>
      <c r="X42" s="2">
        <v>831.40610451094528</v>
      </c>
      <c r="Y42" s="2"/>
      <c r="Z42" s="2"/>
      <c r="AA42" s="10"/>
      <c r="AD42" s="2"/>
      <c r="AE42" s="2"/>
      <c r="AF42" s="2"/>
      <c r="AG42" s="2"/>
      <c r="AH42" s="10"/>
      <c r="AK42" s="2"/>
      <c r="AL42" s="2"/>
      <c r="AM42" s="11">
        <v>12</v>
      </c>
      <c r="AN42" s="2">
        <v>2905.4157250437479</v>
      </c>
      <c r="AO42" s="44" t="s">
        <v>53</v>
      </c>
      <c r="AR42" s="2"/>
      <c r="AS42" s="2"/>
      <c r="AT42" s="2"/>
      <c r="AU42" s="2"/>
      <c r="AV42" s="10"/>
      <c r="AX42" s="44" t="s">
        <v>53</v>
      </c>
      <c r="AY42" s="11">
        <v>28</v>
      </c>
      <c r="AZ42" s="2">
        <v>2309.9883273863566</v>
      </c>
      <c r="BA42" s="2"/>
      <c r="BB42" s="2"/>
      <c r="BC42" s="10"/>
      <c r="BF42" s="2"/>
      <c r="BG42" s="2"/>
      <c r="BH42" s="2"/>
      <c r="BI42" s="2"/>
      <c r="BJ42" s="10"/>
      <c r="BM42" s="2"/>
      <c r="BN42" s="2"/>
      <c r="BO42" s="11">
        <v>11</v>
      </c>
      <c r="BP42" s="2">
        <v>4060.4544624852551</v>
      </c>
      <c r="BQ42" s="44" t="s">
        <v>54</v>
      </c>
      <c r="BS42" s="44" t="s">
        <v>50</v>
      </c>
      <c r="BT42" s="11">
        <v>28</v>
      </c>
      <c r="BU42" s="2">
        <v>2524.2364351700603</v>
      </c>
      <c r="BV42" s="2"/>
      <c r="BW42" s="2"/>
      <c r="BX42" s="10"/>
      <c r="BZ42" s="44" t="s">
        <v>45</v>
      </c>
      <c r="CA42" s="11">
        <v>23</v>
      </c>
      <c r="CB42" s="2">
        <v>1152.1357715566473</v>
      </c>
      <c r="CC42" s="2"/>
      <c r="CD42" s="2"/>
      <c r="CE42" s="10"/>
      <c r="CH42" s="2"/>
      <c r="CI42" s="2"/>
      <c r="CJ42" s="2"/>
      <c r="CK42" s="2"/>
      <c r="CL42" s="10"/>
      <c r="CO42" s="2"/>
      <c r="CP42" s="2"/>
      <c r="CQ42" s="11">
        <v>10</v>
      </c>
      <c r="CR42" s="2">
        <v>2222.7262814827855</v>
      </c>
      <c r="CS42" s="44" t="s">
        <v>48</v>
      </c>
    </row>
    <row r="43" spans="2:97" x14ac:dyDescent="0.25">
      <c r="B43" s="2"/>
      <c r="C43" s="2"/>
      <c r="D43" s="11">
        <v>15</v>
      </c>
      <c r="E43" s="2">
        <f>SUM(E42,E9)</f>
        <v>813.11922216151959</v>
      </c>
      <c r="F43" s="44"/>
      <c r="I43" s="2"/>
      <c r="J43" s="2"/>
      <c r="K43" s="2"/>
      <c r="L43" s="2"/>
      <c r="M43" s="10"/>
      <c r="P43" s="2"/>
      <c r="Q43" s="2"/>
      <c r="R43" s="2"/>
      <c r="S43" s="2"/>
      <c r="T43" s="10"/>
      <c r="V43" s="44"/>
      <c r="W43" s="11">
        <v>26</v>
      </c>
      <c r="X43" s="2">
        <f>SUM(X42,Y21)</f>
        <v>952.40869474141095</v>
      </c>
      <c r="Y43" s="2"/>
      <c r="Z43" s="2"/>
      <c r="AA43" s="10"/>
      <c r="AD43" s="2"/>
      <c r="AE43" s="2"/>
      <c r="AF43" s="2"/>
      <c r="AG43" s="2"/>
      <c r="AH43" s="10"/>
      <c r="AK43" s="2"/>
      <c r="AL43" s="2"/>
      <c r="AM43" s="11">
        <v>12</v>
      </c>
      <c r="AN43" s="2">
        <f>SUM(AN42,AN12)</f>
        <v>3339.0713917104144</v>
      </c>
      <c r="AO43" s="44"/>
      <c r="AR43" s="2"/>
      <c r="AS43" s="2"/>
      <c r="AT43" s="2"/>
      <c r="AU43" s="2"/>
      <c r="AV43" s="10"/>
      <c r="AX43" s="44"/>
      <c r="AY43" s="11">
        <v>28</v>
      </c>
      <c r="AZ43" s="2">
        <f>SUM(AZ42,BA26)</f>
        <v>2597.4273273863564</v>
      </c>
      <c r="BA43" s="2"/>
      <c r="BB43" s="2"/>
      <c r="BC43" s="10"/>
      <c r="BF43" s="2"/>
      <c r="BG43" s="2"/>
      <c r="BH43" s="2"/>
      <c r="BI43" s="2"/>
      <c r="BJ43" s="10"/>
      <c r="BM43" s="2"/>
      <c r="BN43" s="2"/>
      <c r="BO43" s="11">
        <v>11</v>
      </c>
      <c r="BP43" s="2">
        <f>SUM(BP42,BP13)</f>
        <v>5355.4579624852549</v>
      </c>
      <c r="BQ43" s="44"/>
      <c r="BS43" s="44"/>
      <c r="BT43" s="11">
        <v>28</v>
      </c>
      <c r="BU43" s="2">
        <f>SUM(BU42,BV23)</f>
        <v>2631.6604351700603</v>
      </c>
      <c r="BV43" s="2"/>
      <c r="BW43" s="2"/>
      <c r="BX43" s="10"/>
      <c r="BZ43" s="44"/>
      <c r="CA43" s="11">
        <v>23</v>
      </c>
      <c r="CB43" s="2">
        <f>SUM(CB42,CC18)</f>
        <v>1506.19078008514</v>
      </c>
      <c r="CC43" s="2"/>
      <c r="CD43" s="2"/>
      <c r="CE43" s="10"/>
      <c r="CH43" s="2"/>
      <c r="CI43" s="2"/>
      <c r="CJ43" s="2"/>
      <c r="CK43" s="2"/>
      <c r="CL43" s="10"/>
      <c r="CO43" s="2"/>
      <c r="CP43" s="2"/>
      <c r="CQ43" s="11">
        <v>10</v>
      </c>
      <c r="CR43" s="2">
        <f>SUM(CR42,CR7)</f>
        <v>2286.0268157059081</v>
      </c>
      <c r="CS43" s="44"/>
    </row>
    <row r="44" spans="2:97" x14ac:dyDescent="0.25">
      <c r="B44" s="2"/>
      <c r="C44" s="2"/>
      <c r="D44" s="11">
        <v>14</v>
      </c>
      <c r="E44" s="2">
        <v>813.11922216151959</v>
      </c>
      <c r="F44" s="43" t="s">
        <v>49</v>
      </c>
      <c r="I44" s="2"/>
      <c r="J44" s="2"/>
      <c r="K44" s="2"/>
      <c r="L44" s="2"/>
      <c r="M44" s="10"/>
      <c r="P44" s="2"/>
      <c r="Q44" s="2"/>
      <c r="R44" s="2"/>
      <c r="S44" s="2"/>
      <c r="T44" s="10"/>
      <c r="W44" s="2"/>
      <c r="X44" s="2"/>
      <c r="Y44" s="2"/>
      <c r="Z44" s="2"/>
      <c r="AA44" s="10"/>
      <c r="AD44" s="2"/>
      <c r="AE44" s="2"/>
      <c r="AF44" s="2"/>
      <c r="AG44" s="2"/>
      <c r="AH44" s="10"/>
      <c r="AK44" s="2"/>
      <c r="AL44" s="2"/>
      <c r="AM44" s="11">
        <v>11</v>
      </c>
      <c r="AN44" s="2">
        <v>3339.0713917104144</v>
      </c>
      <c r="AO44" s="43" t="s">
        <v>46</v>
      </c>
      <c r="AR44" s="2"/>
      <c r="AS44" s="2"/>
      <c r="AT44" s="2"/>
      <c r="AU44" s="2"/>
      <c r="AV44" s="10"/>
      <c r="AY44" s="2"/>
      <c r="AZ44" s="2"/>
      <c r="BA44" s="2"/>
      <c r="BB44" s="2"/>
      <c r="BC44" s="10"/>
      <c r="BF44" s="2"/>
      <c r="BG44" s="2"/>
      <c r="BH44" s="2"/>
      <c r="BI44" s="2"/>
      <c r="BJ44" s="10"/>
      <c r="BM44" s="2"/>
      <c r="BN44" s="2"/>
      <c r="BO44" s="2"/>
      <c r="BP44" s="2"/>
      <c r="BQ44" s="10"/>
      <c r="BT44" s="2"/>
      <c r="BU44" s="2"/>
      <c r="BV44" s="2"/>
      <c r="BW44" s="2"/>
      <c r="BX44" s="10"/>
      <c r="CA44" s="2"/>
      <c r="CB44" s="2"/>
      <c r="CC44" s="2"/>
      <c r="CD44" s="2"/>
      <c r="CE44" s="10"/>
      <c r="CH44" s="2"/>
      <c r="CI44" s="2"/>
      <c r="CJ44" s="2"/>
      <c r="CK44" s="2"/>
      <c r="CL44" s="10"/>
      <c r="CO44" s="2"/>
      <c r="CP44" s="2"/>
      <c r="CQ44" s="2"/>
      <c r="CR44" s="2"/>
    </row>
    <row r="45" spans="2:97" x14ac:dyDescent="0.25">
      <c r="B45" s="2"/>
      <c r="C45" s="2"/>
      <c r="D45" s="11">
        <v>14</v>
      </c>
      <c r="E45" s="2">
        <f>SUM(E44,E8)</f>
        <v>990.83455549485302</v>
      </c>
      <c r="F45" s="43"/>
      <c r="I45" s="2"/>
      <c r="J45" s="2"/>
      <c r="K45" s="2"/>
      <c r="L45" s="2"/>
      <c r="M45" s="10"/>
      <c r="P45" s="2"/>
      <c r="Q45" s="2"/>
      <c r="R45" s="2"/>
      <c r="S45" s="2"/>
      <c r="T45" s="10"/>
      <c r="W45" s="2"/>
      <c r="X45" s="2"/>
      <c r="Y45" s="2"/>
      <c r="Z45" s="2"/>
      <c r="AA45" s="10"/>
      <c r="AD45" s="2"/>
      <c r="AE45" s="2"/>
      <c r="AF45" s="2"/>
      <c r="AG45" s="2"/>
      <c r="AH45" s="10"/>
      <c r="AK45" s="2"/>
      <c r="AL45" s="2"/>
      <c r="AM45" s="11">
        <v>11</v>
      </c>
      <c r="AN45" s="2">
        <f>SUM(AN44,AN5)</f>
        <v>5164.6508882084927</v>
      </c>
      <c r="AO45" s="43"/>
      <c r="AR45" s="2"/>
      <c r="AS45" s="2"/>
      <c r="AT45" s="2"/>
      <c r="AU45" s="2"/>
      <c r="AV45" s="10"/>
      <c r="AY45" s="2"/>
      <c r="AZ45" s="2"/>
      <c r="BA45" s="2"/>
      <c r="BB45" s="2"/>
      <c r="BC45" s="10"/>
      <c r="BF45" s="2"/>
      <c r="BG45" s="2"/>
      <c r="BH45" s="2"/>
      <c r="BI45" s="2"/>
      <c r="BJ45" s="10"/>
      <c r="BM45" s="2"/>
      <c r="BN45" s="2"/>
      <c r="BO45" s="2"/>
      <c r="BP45" s="2"/>
      <c r="BQ45" s="10"/>
      <c r="BT45" s="2"/>
      <c r="BU45" s="2"/>
      <c r="BV45" s="2"/>
      <c r="BW45" s="2"/>
      <c r="BX45" s="10"/>
      <c r="CA45" s="2"/>
      <c r="CB45" s="2"/>
      <c r="CC45" s="2"/>
      <c r="CD45" s="2"/>
      <c r="CE45" s="10"/>
      <c r="CH45" s="2"/>
      <c r="CI45" s="2"/>
      <c r="CJ45" s="2"/>
      <c r="CK45" s="2"/>
      <c r="CL45" s="10"/>
      <c r="CO45" s="2"/>
      <c r="CP45" s="2"/>
      <c r="CQ45" s="2"/>
      <c r="CR45" s="2"/>
    </row>
    <row r="46" spans="2:97" x14ac:dyDescent="0.25">
      <c r="B46" s="2"/>
      <c r="C46" s="2"/>
      <c r="D46" s="11">
        <v>13</v>
      </c>
      <c r="E46" s="2">
        <v>990.83455549485302</v>
      </c>
      <c r="F46" s="44" t="s">
        <v>52</v>
      </c>
      <c r="I46" s="2"/>
      <c r="J46" s="2"/>
      <c r="K46" s="2"/>
      <c r="L46" s="2"/>
      <c r="M46" s="10"/>
      <c r="P46" s="2"/>
      <c r="Q46" s="2"/>
      <c r="R46" s="2"/>
      <c r="S46" s="2"/>
      <c r="T46" s="10"/>
      <c r="W46" s="2"/>
      <c r="X46" s="2"/>
      <c r="Y46" s="2"/>
      <c r="Z46" s="2"/>
      <c r="AA46" s="10"/>
      <c r="AD46" s="2"/>
      <c r="AE46" s="2"/>
      <c r="AF46" s="2"/>
      <c r="AG46" s="2"/>
      <c r="AH46" s="10"/>
      <c r="AK46" s="2"/>
      <c r="AL46" s="2"/>
      <c r="AM46" s="2"/>
      <c r="AN46" s="2"/>
      <c r="AO46" s="10"/>
      <c r="AR46" s="2"/>
      <c r="AS46" s="2"/>
      <c r="AT46" s="2"/>
      <c r="AU46" s="2"/>
      <c r="AV46" s="10"/>
      <c r="AY46" s="2"/>
      <c r="AZ46" s="2"/>
      <c r="BA46" s="2"/>
      <c r="BB46" s="2"/>
      <c r="BC46" s="10"/>
      <c r="BF46" s="2"/>
      <c r="BG46" s="2"/>
      <c r="BH46" s="2"/>
      <c r="BI46" s="2"/>
      <c r="BJ46" s="10"/>
      <c r="BM46" s="2"/>
      <c r="BN46" s="2"/>
      <c r="BO46" s="2"/>
      <c r="BP46" s="2"/>
      <c r="BQ46" s="10"/>
      <c r="BT46" s="2"/>
      <c r="BU46" s="2"/>
      <c r="BV46" s="2"/>
      <c r="BW46" s="2"/>
      <c r="BX46" s="10"/>
      <c r="CA46" s="2"/>
      <c r="CB46" s="2"/>
      <c r="CC46" s="2"/>
      <c r="CD46" s="2"/>
      <c r="CE46" s="10"/>
      <c r="CH46" s="2"/>
      <c r="CI46" s="2"/>
      <c r="CJ46" s="2"/>
      <c r="CK46" s="2"/>
      <c r="CL46" s="10"/>
      <c r="CO46" s="2"/>
      <c r="CP46" s="2"/>
      <c r="CQ46" s="2"/>
      <c r="CR46" s="2"/>
    </row>
    <row r="47" spans="2:97" x14ac:dyDescent="0.25">
      <c r="B47" s="2"/>
      <c r="C47" s="2"/>
      <c r="D47" s="11">
        <v>13</v>
      </c>
      <c r="E47" s="8">
        <f>SUM(E46,E11)</f>
        <v>1028.794055494853</v>
      </c>
      <c r="F47" s="44"/>
      <c r="I47" s="2"/>
      <c r="J47" s="2"/>
      <c r="K47" s="2"/>
      <c r="L47" s="2"/>
      <c r="M47" s="10"/>
      <c r="P47" s="2"/>
      <c r="Q47" s="2"/>
      <c r="R47" s="2"/>
      <c r="S47" s="2"/>
      <c r="T47" s="10"/>
      <c r="W47" s="2"/>
      <c r="X47" s="2"/>
      <c r="Y47" s="2"/>
      <c r="Z47" s="2"/>
      <c r="AA47" s="10"/>
      <c r="AD47" s="2"/>
      <c r="AE47" s="2"/>
      <c r="AF47" s="2"/>
      <c r="AG47" s="2"/>
      <c r="AH47" s="10"/>
      <c r="AK47" s="2"/>
      <c r="AL47" s="2"/>
      <c r="AM47" s="2"/>
      <c r="AN47" s="2"/>
      <c r="AO47" s="10"/>
      <c r="AR47" s="2"/>
      <c r="AS47" s="2"/>
      <c r="AT47" s="2"/>
      <c r="AU47" s="2"/>
      <c r="AV47" s="10"/>
      <c r="AY47" s="2"/>
      <c r="AZ47" s="2"/>
      <c r="BA47" s="2"/>
      <c r="BB47" s="2"/>
      <c r="BC47" s="10"/>
      <c r="BF47" s="2"/>
      <c r="BG47" s="2"/>
      <c r="BH47" s="2"/>
      <c r="BI47" s="2"/>
      <c r="BJ47" s="10"/>
      <c r="BM47" s="2"/>
      <c r="BN47" s="2"/>
      <c r="BO47" s="2"/>
      <c r="BP47" s="2"/>
      <c r="BQ47" s="10"/>
      <c r="BT47" s="2"/>
      <c r="BU47" s="2"/>
      <c r="BV47" s="2"/>
      <c r="BW47" s="2"/>
      <c r="BX47" s="10"/>
      <c r="CA47" s="2"/>
      <c r="CB47" s="2"/>
      <c r="CC47" s="2"/>
      <c r="CD47" s="2"/>
      <c r="CE47" s="10"/>
      <c r="CH47" s="2"/>
      <c r="CI47" s="2"/>
      <c r="CJ47" s="2"/>
      <c r="CK47" s="2"/>
      <c r="CL47" s="10"/>
      <c r="CO47" s="2"/>
      <c r="CP47" s="2"/>
      <c r="CQ47" s="2"/>
      <c r="CR47" s="2"/>
    </row>
    <row r="50" spans="2:96" x14ac:dyDescent="0.25">
      <c r="H50" t="s">
        <v>75</v>
      </c>
      <c r="I50" t="s">
        <v>71</v>
      </c>
      <c r="J50" t="s">
        <v>72</v>
      </c>
      <c r="K50" t="s">
        <v>73</v>
      </c>
      <c r="L50" t="s">
        <v>74</v>
      </c>
      <c r="O50" t="s">
        <v>75</v>
      </c>
      <c r="P50" t="s">
        <v>79</v>
      </c>
      <c r="Q50" t="s">
        <v>73</v>
      </c>
      <c r="R50" t="s">
        <v>80</v>
      </c>
      <c r="S50" t="s">
        <v>81</v>
      </c>
      <c r="T50" t="s">
        <v>71</v>
      </c>
      <c r="V50" t="s">
        <v>75</v>
      </c>
      <c r="W50" t="s">
        <v>77</v>
      </c>
      <c r="X50" t="s">
        <v>81</v>
      </c>
      <c r="AC50" t="s">
        <v>75</v>
      </c>
      <c r="AD50" t="s">
        <v>79</v>
      </c>
      <c r="AE50" t="s">
        <v>82</v>
      </c>
      <c r="AF50" t="s">
        <v>71</v>
      </c>
      <c r="AJ50" t="s">
        <v>75</v>
      </c>
      <c r="AK50" t="s">
        <v>82</v>
      </c>
      <c r="AL50" t="s">
        <v>71</v>
      </c>
      <c r="AQ50" t="s">
        <v>75</v>
      </c>
      <c r="AR50" t="s">
        <v>82</v>
      </c>
      <c r="AS50" t="s">
        <v>81</v>
      </c>
      <c r="AT50" t="s">
        <v>78</v>
      </c>
      <c r="AX50" t="s">
        <v>75</v>
      </c>
      <c r="AY50" t="s">
        <v>81</v>
      </c>
      <c r="AZ50" t="s">
        <v>77</v>
      </c>
      <c r="BA50" t="s">
        <v>72</v>
      </c>
      <c r="BE50" t="s">
        <v>75</v>
      </c>
      <c r="BF50" t="s">
        <v>74</v>
      </c>
      <c r="BG50" t="s">
        <v>78</v>
      </c>
      <c r="BH50" t="s">
        <v>73</v>
      </c>
      <c r="BJ50" s="22"/>
      <c r="BK50" s="22"/>
      <c r="BL50" t="s">
        <v>75</v>
      </c>
      <c r="BM50" t="s">
        <v>81</v>
      </c>
      <c r="BN50" t="s">
        <v>73</v>
      </c>
      <c r="BS50" t="s">
        <v>75</v>
      </c>
      <c r="BT50" t="s">
        <v>72</v>
      </c>
      <c r="BU50" t="s">
        <v>73</v>
      </c>
      <c r="BY50" t="s">
        <v>75</v>
      </c>
      <c r="BZ50" t="s">
        <v>71</v>
      </c>
      <c r="CA50" t="s">
        <v>79</v>
      </c>
      <c r="CB50" t="s">
        <v>83</v>
      </c>
      <c r="CC50" t="s">
        <v>82</v>
      </c>
      <c r="CD50" t="s">
        <v>78</v>
      </c>
      <c r="CE50" t="s">
        <v>73</v>
      </c>
      <c r="CG50" t="s">
        <v>75</v>
      </c>
      <c r="CH50" t="s">
        <v>78</v>
      </c>
      <c r="CI50" t="s">
        <v>83</v>
      </c>
      <c r="CJ50" t="s">
        <v>74</v>
      </c>
      <c r="CK50" t="s">
        <v>81</v>
      </c>
      <c r="CN50" t="s">
        <v>85</v>
      </c>
      <c r="CO50" t="s">
        <v>73</v>
      </c>
      <c r="CP50" t="s">
        <v>78</v>
      </c>
    </row>
    <row r="51" spans="2:96" x14ac:dyDescent="0.25">
      <c r="I51" s="8">
        <v>104.73683333333334</v>
      </c>
      <c r="J51" s="8">
        <v>28.859999999999996</v>
      </c>
      <c r="K51" s="8">
        <v>24.743866569387087</v>
      </c>
      <c r="L51" s="8">
        <v>13.802245210351723</v>
      </c>
      <c r="M51">
        <f>SUM(I51:L51)</f>
        <v>172.14294511307213</v>
      </c>
      <c r="P51" s="8">
        <v>208.41549999999995</v>
      </c>
      <c r="Q51" s="8">
        <v>34.938424935755982</v>
      </c>
      <c r="R51" s="8">
        <v>2.1980000000000057</v>
      </c>
      <c r="S51" s="14">
        <v>3.902587960836934</v>
      </c>
      <c r="T51" s="8">
        <v>217.05816666666666</v>
      </c>
      <c r="U51">
        <f>SUM(P51:T51)</f>
        <v>466.51267956325955</v>
      </c>
      <c r="W51" s="8">
        <v>34.217275051717962</v>
      </c>
      <c r="X51">
        <v>65.104397019924306</v>
      </c>
      <c r="Y51">
        <f>SUM(W51:X51)</f>
        <v>99.321672071642269</v>
      </c>
      <c r="AD51" s="8">
        <v>359.04949999999991</v>
      </c>
      <c r="AE51" s="8">
        <v>194.71716666666666</v>
      </c>
      <c r="AF51" s="8">
        <v>158.68516666666667</v>
      </c>
      <c r="AG51">
        <f>SUM(AD51:AF51)</f>
        <v>712.45183333333318</v>
      </c>
      <c r="AK51" s="8">
        <v>541.91483333333338</v>
      </c>
      <c r="AL51">
        <f>AN32-AL32</f>
        <v>386.39143636110623</v>
      </c>
      <c r="AM51">
        <f>SUM(AK51:AL51)</f>
        <v>928.30626969443961</v>
      </c>
      <c r="AR51">
        <v>468.64183333333335</v>
      </c>
      <c r="AS51" s="14">
        <v>309.07122792119458</v>
      </c>
      <c r="AT51">
        <f>AU33-AS34</f>
        <v>79.600440267820204</v>
      </c>
      <c r="AU51">
        <f>SUM(AR51:AT51)</f>
        <v>857.31350152234813</v>
      </c>
      <c r="AY51">
        <v>822.87367754132788</v>
      </c>
      <c r="AZ51">
        <v>339.92535487396094</v>
      </c>
      <c r="BA51">
        <v>616.55466666666666</v>
      </c>
      <c r="BB51">
        <f>SUM(AY51:BA51)</f>
        <v>1779.3536990819555</v>
      </c>
      <c r="BF51">
        <v>119.84241406658954</v>
      </c>
      <c r="BG51">
        <v>679.9381666666668</v>
      </c>
      <c r="BH51">
        <v>57.945747384575284</v>
      </c>
      <c r="BI51">
        <f>SUM(BF51:BH51)</f>
        <v>857.7263281178316</v>
      </c>
      <c r="BM51">
        <v>336.37887021589165</v>
      </c>
      <c r="BN51">
        <v>515.79918700612268</v>
      </c>
      <c r="BO51">
        <f>SUM(BM51:BN51)</f>
        <v>852.17805722201433</v>
      </c>
      <c r="BT51">
        <v>407.82316666666651</v>
      </c>
      <c r="BU51">
        <f>BW33-BU32</f>
        <v>105.85282171596322</v>
      </c>
      <c r="BV51">
        <f>SUM(BT51:BU51)</f>
        <v>513.67598838262973</v>
      </c>
      <c r="BZ51">
        <v>159.39416666666659</v>
      </c>
      <c r="CA51" s="8">
        <v>130.73783333333336</v>
      </c>
      <c r="CB51" s="8">
        <v>116.45900000000006</v>
      </c>
      <c r="CC51" s="8">
        <v>272.65316666666655</v>
      </c>
      <c r="CD51" s="8">
        <v>139.07966666666672</v>
      </c>
      <c r="CE51">
        <f>CB41-BZ53</f>
        <v>77.473291675558812</v>
      </c>
      <c r="CH51">
        <v>226.56566666666671</v>
      </c>
      <c r="CI51">
        <v>179.85133333333326</v>
      </c>
      <c r="CJ51" s="8">
        <v>105.82641889042631</v>
      </c>
      <c r="CK51">
        <f>CK36-CI36</f>
        <v>265.32383558311676</v>
      </c>
      <c r="CL51">
        <f>SUM(CH51:CK51)</f>
        <v>777.56725447354302</v>
      </c>
      <c r="CO51" s="8">
        <v>280.49990630929904</v>
      </c>
      <c r="CP51" s="8">
        <v>51.200166666666703</v>
      </c>
      <c r="CQ51">
        <f>SUM(CO51:CP51)</f>
        <v>331.70007297596572</v>
      </c>
    </row>
    <row r="52" spans="2:96" x14ac:dyDescent="0.25">
      <c r="H52" t="s">
        <v>76</v>
      </c>
      <c r="I52" t="s">
        <v>77</v>
      </c>
      <c r="J52" t="s">
        <v>78</v>
      </c>
      <c r="O52" t="s">
        <v>76</v>
      </c>
      <c r="P52" t="s">
        <v>82</v>
      </c>
      <c r="Q52" t="s">
        <v>77</v>
      </c>
      <c r="R52" t="s">
        <v>78</v>
      </c>
      <c r="V52" t="s">
        <v>76</v>
      </c>
      <c r="W52" t="s">
        <v>72</v>
      </c>
      <c r="X52" t="s">
        <v>82</v>
      </c>
      <c r="AC52" t="s">
        <v>76</v>
      </c>
      <c r="AD52" t="s">
        <v>73</v>
      </c>
      <c r="AE52" t="s">
        <v>77</v>
      </c>
      <c r="AJ52" t="s">
        <v>76</v>
      </c>
      <c r="AK52" t="s">
        <v>81</v>
      </c>
      <c r="AQ52" t="s">
        <v>76</v>
      </c>
      <c r="AR52" t="s">
        <v>77</v>
      </c>
      <c r="AS52" t="s">
        <v>79</v>
      </c>
      <c r="AX52" t="s">
        <v>76</v>
      </c>
      <c r="AY52" t="s">
        <v>71</v>
      </c>
      <c r="AZ52" t="s">
        <v>79</v>
      </c>
      <c r="BA52" t="s">
        <v>73</v>
      </c>
      <c r="BE52" t="s">
        <v>76</v>
      </c>
      <c r="BF52" t="s">
        <v>81</v>
      </c>
      <c r="BG52" t="s">
        <v>83</v>
      </c>
      <c r="BH52" t="s">
        <v>77</v>
      </c>
      <c r="BI52" t="s">
        <v>79</v>
      </c>
      <c r="BJ52" t="s">
        <v>82</v>
      </c>
      <c r="BL52" t="s">
        <v>76</v>
      </c>
      <c r="BM52" t="s">
        <v>72</v>
      </c>
      <c r="BN52" t="s">
        <v>74</v>
      </c>
      <c r="BO52" t="s">
        <v>77</v>
      </c>
      <c r="BS52" t="s">
        <v>84</v>
      </c>
      <c r="BT52" t="s">
        <v>71</v>
      </c>
      <c r="BU52" t="s">
        <v>77</v>
      </c>
      <c r="BY52" t="s">
        <v>76</v>
      </c>
      <c r="BZ52" t="s">
        <v>74</v>
      </c>
      <c r="CG52" t="s">
        <v>76</v>
      </c>
      <c r="CH52" t="s">
        <v>73</v>
      </c>
      <c r="CI52" t="s">
        <v>71</v>
      </c>
      <c r="CJ52" t="s">
        <v>82</v>
      </c>
      <c r="CN52" t="s">
        <v>76</v>
      </c>
      <c r="CO52" t="s">
        <v>82</v>
      </c>
      <c r="CP52" t="s">
        <v>77</v>
      </c>
      <c r="CQ52" t="s">
        <v>83</v>
      </c>
      <c r="CR52" t="s">
        <v>72</v>
      </c>
    </row>
    <row r="53" spans="2:96" x14ac:dyDescent="0.25">
      <c r="I53" s="2">
        <v>78.58069382122963</v>
      </c>
      <c r="J53">
        <f>J37-L32</f>
        <v>93.5622512918425</v>
      </c>
      <c r="P53">
        <v>37.824500000000008</v>
      </c>
      <c r="Q53">
        <v>85.203163382709889</v>
      </c>
      <c r="R53">
        <f>Q39-S34</f>
        <v>343.48501618054968</v>
      </c>
      <c r="W53">
        <v>87.812666666666658</v>
      </c>
      <c r="X53">
        <f>X33-Z32</f>
        <v>11.509005404975611</v>
      </c>
      <c r="AD53">
        <v>19.723943978142184</v>
      </c>
      <c r="AE53">
        <f>AE35-AG32</f>
        <v>692.727889355191</v>
      </c>
      <c r="AK53">
        <v>928.30626969443961</v>
      </c>
      <c r="AR53">
        <v>362.56366818901472</v>
      </c>
      <c r="AS53">
        <v>494.74983333333347</v>
      </c>
      <c r="AY53">
        <v>208.62749999999988</v>
      </c>
      <c r="AZ53">
        <v>377.85466666666673</v>
      </c>
      <c r="BA53">
        <f>AZ36-BB34</f>
        <v>1192.8715324152888</v>
      </c>
      <c r="BF53">
        <v>76.561849391931844</v>
      </c>
      <c r="BG53">
        <v>144.83199999999999</v>
      </c>
      <c r="BH53">
        <v>113.71098393657877</v>
      </c>
      <c r="BI53">
        <v>185.61699999999999</v>
      </c>
      <c r="BJ53">
        <f>BG36-BI38</f>
        <v>0.33700449478932148</v>
      </c>
      <c r="BM53">
        <v>32.259833333333241</v>
      </c>
      <c r="BN53">
        <v>248.08349936701379</v>
      </c>
      <c r="BO53">
        <f>BN34-BP34</f>
        <v>571.83472452166734</v>
      </c>
      <c r="BT53">
        <v>360.83333333333343</v>
      </c>
      <c r="BU53">
        <v>152.8426550492963</v>
      </c>
      <c r="BZ53" s="2">
        <v>1074.6624798810885</v>
      </c>
      <c r="CH53">
        <v>723.23766548337903</v>
      </c>
      <c r="CI53">
        <v>234.30966666666666</v>
      </c>
      <c r="CJ53">
        <v>183.90866666666668</v>
      </c>
      <c r="CO53">
        <v>34.507666666666658</v>
      </c>
      <c r="CP53">
        <v>29.037781482785473</v>
      </c>
      <c r="CQ53">
        <v>151.49316666666664</v>
      </c>
      <c r="CR53">
        <f>CP34-CR35</f>
        <v>116.66145815984697</v>
      </c>
    </row>
    <row r="54" spans="2:96" x14ac:dyDescent="0.25">
      <c r="H54" s="42" t="s">
        <v>57</v>
      </c>
      <c r="I54" s="42"/>
      <c r="J54" s="42"/>
      <c r="K54" s="42"/>
      <c r="L54" s="42"/>
      <c r="O54" s="42" t="s">
        <v>58</v>
      </c>
      <c r="P54" s="42"/>
      <c r="Q54" s="42"/>
      <c r="R54" s="42"/>
      <c r="S54" s="42"/>
      <c r="T54" s="42"/>
      <c r="V54" s="42" t="s">
        <v>59</v>
      </c>
      <c r="W54" s="42"/>
      <c r="X54" s="42"/>
      <c r="AC54" s="42" t="s">
        <v>60</v>
      </c>
      <c r="AD54" s="42"/>
      <c r="AE54" s="42"/>
      <c r="AF54" s="42"/>
      <c r="AJ54" s="42" t="s">
        <v>60</v>
      </c>
      <c r="AK54" s="42"/>
      <c r="AL54" s="42"/>
      <c r="AQ54" s="42" t="s">
        <v>61</v>
      </c>
      <c r="AR54" s="42"/>
      <c r="AS54" s="42"/>
      <c r="AT54" s="42"/>
      <c r="AX54" s="42" t="s">
        <v>62</v>
      </c>
      <c r="AY54" s="42"/>
      <c r="AZ54" s="42"/>
      <c r="BA54" s="42"/>
      <c r="BE54" s="42" t="s">
        <v>63</v>
      </c>
      <c r="BF54" s="42"/>
      <c r="BG54" s="42"/>
      <c r="BH54" s="42"/>
      <c r="BI54" s="42"/>
      <c r="BJ54" s="42"/>
      <c r="BL54" s="42" t="s">
        <v>58</v>
      </c>
      <c r="BM54" s="42"/>
      <c r="BN54" s="42"/>
      <c r="BO54" s="42"/>
      <c r="BS54" s="42" t="s">
        <v>63</v>
      </c>
      <c r="BT54" s="42"/>
      <c r="BU54" s="42"/>
      <c r="BY54" s="42" t="s">
        <v>64</v>
      </c>
      <c r="BZ54" s="42"/>
      <c r="CA54" s="42"/>
      <c r="CB54" s="42"/>
      <c r="CC54" s="42"/>
      <c r="CD54" s="42"/>
      <c r="CE54" s="42"/>
      <c r="CG54" s="42" t="s">
        <v>63</v>
      </c>
      <c r="CH54" s="42"/>
      <c r="CI54" s="42"/>
      <c r="CJ54" s="42"/>
      <c r="CK54" s="42"/>
      <c r="CN54" s="42" t="s">
        <v>65</v>
      </c>
      <c r="CO54" s="42"/>
      <c r="CP54" s="42"/>
      <c r="CQ54" s="42"/>
      <c r="CR54" s="42"/>
    </row>
    <row r="56" spans="2:96" x14ac:dyDescent="0.25">
      <c r="H56" s="42" t="s">
        <v>90</v>
      </c>
      <c r="I56" s="42"/>
      <c r="J56" s="42"/>
      <c r="K56" s="42"/>
      <c r="L56" s="42"/>
      <c r="M56" s="42"/>
      <c r="N56" s="42"/>
      <c r="O56" s="42"/>
      <c r="P56" s="42"/>
      <c r="Q56" s="42"/>
    </row>
    <row r="58" spans="2:96" x14ac:dyDescent="0.25">
      <c r="B58" s="41">
        <v>0.20833333333333334</v>
      </c>
      <c r="C58" s="45"/>
      <c r="D58" s="45"/>
      <c r="E58" s="45"/>
      <c r="F58" s="45"/>
      <c r="G58" s="45"/>
      <c r="H58" s="45"/>
      <c r="I58" s="45"/>
      <c r="J58" s="45"/>
      <c r="L58" s="41">
        <v>0.25</v>
      </c>
      <c r="M58" s="41"/>
      <c r="N58" s="45"/>
      <c r="O58" s="45"/>
      <c r="P58" s="45"/>
      <c r="Q58" s="45"/>
      <c r="R58" s="45"/>
      <c r="S58" s="45"/>
      <c r="T58" s="45"/>
      <c r="U58" s="45"/>
      <c r="V58" s="21"/>
      <c r="X58" s="41">
        <v>0.29166666666666669</v>
      </c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K58" s="41">
        <v>0.33333333333333331</v>
      </c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W58" s="41">
        <v>0.375</v>
      </c>
      <c r="AX58" s="41"/>
      <c r="AY58" s="41"/>
      <c r="AZ58" s="41"/>
      <c r="BA58" s="41"/>
      <c r="BB58" s="41"/>
      <c r="BC58" s="41"/>
      <c r="BD58" s="41"/>
      <c r="BE58" s="41"/>
      <c r="BF58" s="41"/>
      <c r="BG58" s="41"/>
    </row>
    <row r="73" spans="2:59" x14ac:dyDescent="0.25">
      <c r="L73" s="42" t="s">
        <v>57</v>
      </c>
      <c r="M73" s="42"/>
      <c r="N73" s="42"/>
      <c r="O73" s="42"/>
      <c r="P73" s="42"/>
      <c r="Q73" s="42"/>
      <c r="R73" s="42"/>
      <c r="S73" s="42"/>
      <c r="T73" s="42"/>
      <c r="U73" s="42"/>
      <c r="V73" s="42"/>
      <c r="X73" s="42" t="s">
        <v>58</v>
      </c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K73" s="42" t="s">
        <v>59</v>
      </c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W73" s="42" t="s">
        <v>60</v>
      </c>
      <c r="AX73" s="42"/>
      <c r="AY73" s="42"/>
      <c r="AZ73" s="42"/>
      <c r="BA73" s="42"/>
      <c r="BB73" s="42"/>
      <c r="BC73" s="42"/>
      <c r="BD73" s="42"/>
      <c r="BE73" s="42"/>
      <c r="BF73" s="42"/>
      <c r="BG73" s="42"/>
    </row>
    <row r="76" spans="2:59" x14ac:dyDescent="0.25">
      <c r="B76" s="41">
        <v>0.41666666666666669</v>
      </c>
      <c r="C76" s="45"/>
      <c r="D76" s="45"/>
      <c r="E76" s="45"/>
      <c r="F76" s="45"/>
      <c r="G76" s="45"/>
      <c r="H76" s="45"/>
      <c r="I76" s="45"/>
      <c r="J76" s="45"/>
      <c r="L76" s="41">
        <v>0.45833333333333331</v>
      </c>
      <c r="M76" s="41"/>
      <c r="N76" s="45"/>
      <c r="O76" s="45"/>
      <c r="P76" s="45"/>
      <c r="Q76" s="45"/>
      <c r="R76" s="45"/>
      <c r="S76" s="45"/>
      <c r="T76" s="45"/>
      <c r="U76" s="45"/>
      <c r="V76" s="21"/>
      <c r="X76" s="41">
        <v>0.5</v>
      </c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K76" s="41">
        <v>0.54166666666666663</v>
      </c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W76" s="41">
        <v>0.58333333333333337</v>
      </c>
      <c r="AX76" s="41"/>
      <c r="AY76" s="41"/>
      <c r="AZ76" s="41"/>
      <c r="BA76" s="41"/>
      <c r="BB76" s="41"/>
      <c r="BC76" s="41"/>
      <c r="BD76" s="41"/>
      <c r="BE76" s="41"/>
      <c r="BF76" s="41"/>
      <c r="BG76" s="41"/>
    </row>
    <row r="91" spans="2:60" x14ac:dyDescent="0.25">
      <c r="B91" s="42" t="s">
        <v>57</v>
      </c>
      <c r="C91" s="42"/>
      <c r="D91" s="42"/>
      <c r="E91" s="42"/>
      <c r="F91" s="42"/>
      <c r="G91" s="42"/>
      <c r="H91" s="42"/>
      <c r="I91" s="42"/>
      <c r="J91" s="42"/>
      <c r="K91" s="22"/>
      <c r="L91" s="42" t="s">
        <v>61</v>
      </c>
      <c r="M91" s="42"/>
      <c r="N91" s="42"/>
      <c r="O91" s="42"/>
      <c r="P91" s="42"/>
      <c r="Q91" s="42"/>
      <c r="R91" s="42"/>
      <c r="S91" s="42"/>
      <c r="T91" s="42"/>
      <c r="U91" s="42"/>
      <c r="V91" s="42"/>
      <c r="X91" s="42" t="s">
        <v>62</v>
      </c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K91" s="42" t="s">
        <v>63</v>
      </c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W91" s="42" t="s">
        <v>58</v>
      </c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22"/>
    </row>
    <row r="94" spans="2:60" x14ac:dyDescent="0.25">
      <c r="B94" s="41">
        <v>0.625</v>
      </c>
      <c r="C94" s="45"/>
      <c r="D94" s="45"/>
      <c r="E94" s="45"/>
      <c r="F94" s="45"/>
      <c r="G94" s="45"/>
      <c r="H94" s="45"/>
      <c r="I94" s="45"/>
      <c r="J94" s="45"/>
      <c r="L94" s="41">
        <v>0.66666666666666663</v>
      </c>
      <c r="M94" s="41"/>
      <c r="N94" s="45"/>
      <c r="O94" s="45"/>
      <c r="P94" s="45"/>
      <c r="Q94" s="45"/>
      <c r="R94" s="45"/>
      <c r="S94" s="45"/>
      <c r="T94" s="45"/>
      <c r="U94" s="45"/>
      <c r="V94" s="21"/>
      <c r="X94" s="41">
        <v>0.70833333333333337</v>
      </c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K94" s="41">
        <v>0.75</v>
      </c>
      <c r="AL94" s="41"/>
      <c r="AM94" s="41"/>
      <c r="AN94" s="41"/>
      <c r="AO94" s="41"/>
      <c r="AP94" s="41"/>
      <c r="AQ94" s="41"/>
      <c r="AR94" s="41"/>
      <c r="AS94" s="41"/>
      <c r="AT94" s="41"/>
      <c r="AU94" s="41"/>
    </row>
    <row r="109" spans="2:47" x14ac:dyDescent="0.25">
      <c r="B109" s="42" t="s">
        <v>63</v>
      </c>
      <c r="C109" s="42"/>
      <c r="D109" s="42"/>
      <c r="E109" s="42"/>
      <c r="F109" s="42"/>
      <c r="G109" s="42"/>
      <c r="H109" s="42"/>
      <c r="I109" s="42"/>
      <c r="J109" s="42"/>
      <c r="L109" s="42" t="s">
        <v>64</v>
      </c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X109" s="42" t="s">
        <v>60</v>
      </c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K109" s="42" t="s">
        <v>65</v>
      </c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</row>
  </sheetData>
  <mergeCells count="237">
    <mergeCell ref="BS54:BU54"/>
    <mergeCell ref="BY54:CE54"/>
    <mergeCell ref="CG54:CK54"/>
    <mergeCell ref="CN54:CR54"/>
    <mergeCell ref="H54:L54"/>
    <mergeCell ref="O54:T54"/>
    <mergeCell ref="V54:X54"/>
    <mergeCell ref="AC54:AF54"/>
    <mergeCell ref="AJ54:AL54"/>
    <mergeCell ref="AQ54:AT54"/>
    <mergeCell ref="AX54:BA54"/>
    <mergeCell ref="BE54:BJ54"/>
    <mergeCell ref="BL54:BO54"/>
    <mergeCell ref="B58:J58"/>
    <mergeCell ref="L58:U58"/>
    <mergeCell ref="B91:J91"/>
    <mergeCell ref="L91:V91"/>
    <mergeCell ref="X76:AH76"/>
    <mergeCell ref="X91:AH91"/>
    <mergeCell ref="AK76:AU76"/>
    <mergeCell ref="AK91:AU91"/>
    <mergeCell ref="B76:J76"/>
    <mergeCell ref="L76:U76"/>
    <mergeCell ref="CH15:CJ15"/>
    <mergeCell ref="CH16:CJ16"/>
    <mergeCell ref="AX38:AX39"/>
    <mergeCell ref="AX40:AX41"/>
    <mergeCell ref="AX42:AX43"/>
    <mergeCell ref="BC30:BC31"/>
    <mergeCell ref="BC32:BC33"/>
    <mergeCell ref="BC34:BC35"/>
    <mergeCell ref="BE30:BE31"/>
    <mergeCell ref="BE32:BE33"/>
    <mergeCell ref="BE34:BE35"/>
    <mergeCell ref="BE36:BE37"/>
    <mergeCell ref="BJ30:BJ31"/>
    <mergeCell ref="BJ32:BJ33"/>
    <mergeCell ref="BJ34:BJ35"/>
    <mergeCell ref="BJ36:BJ37"/>
    <mergeCell ref="BJ38:BJ39"/>
    <mergeCell ref="BJ40:BJ41"/>
    <mergeCell ref="BS38:BS39"/>
    <mergeCell ref="BQ40:BQ41"/>
    <mergeCell ref="BQ42:BQ43"/>
    <mergeCell ref="BQ38:BQ39"/>
    <mergeCell ref="BX30:BX31"/>
    <mergeCell ref="BX32:BX33"/>
    <mergeCell ref="CO1:CQ1"/>
    <mergeCell ref="CO2:CQ2"/>
    <mergeCell ref="P15:R15"/>
    <mergeCell ref="P16:R16"/>
    <mergeCell ref="W15:Y15"/>
    <mergeCell ref="W16:Y16"/>
    <mergeCell ref="AD15:AF15"/>
    <mergeCell ref="AD16:AF16"/>
    <mergeCell ref="AK15:AM15"/>
    <mergeCell ref="AK16:AM16"/>
    <mergeCell ref="AR15:AT15"/>
    <mergeCell ref="AR16:AT16"/>
    <mergeCell ref="AY15:BA15"/>
    <mergeCell ref="AY16:BA16"/>
    <mergeCell ref="CO15:CQ15"/>
    <mergeCell ref="CO16:CQ16"/>
    <mergeCell ref="BF15:BH15"/>
    <mergeCell ref="BF16:BH16"/>
    <mergeCell ref="BM15:BO15"/>
    <mergeCell ref="BM16:BO16"/>
    <mergeCell ref="BT15:BV15"/>
    <mergeCell ref="BT16:BV16"/>
    <mergeCell ref="CA15:CC15"/>
    <mergeCell ref="CA16:CC16"/>
    <mergeCell ref="BF1:BH1"/>
    <mergeCell ref="BF2:BH2"/>
    <mergeCell ref="BM1:BO1"/>
    <mergeCell ref="BM2:BO2"/>
    <mergeCell ref="BT1:BV1"/>
    <mergeCell ref="BT2:BV2"/>
    <mergeCell ref="CA1:CC1"/>
    <mergeCell ref="CA2:CC2"/>
    <mergeCell ref="CH1:CJ1"/>
    <mergeCell ref="CH2:CJ2"/>
    <mergeCell ref="W1:Y1"/>
    <mergeCell ref="W2:Y2"/>
    <mergeCell ref="AD1:AF1"/>
    <mergeCell ref="AD2:AF2"/>
    <mergeCell ref="AK1:AM1"/>
    <mergeCell ref="AK2:AM2"/>
    <mergeCell ref="AR1:AT1"/>
    <mergeCell ref="AR2:AT2"/>
    <mergeCell ref="AY1:BA1"/>
    <mergeCell ref="AY2:BA2"/>
    <mergeCell ref="B16:D16"/>
    <mergeCell ref="I15:K15"/>
    <mergeCell ref="I16:K16"/>
    <mergeCell ref="B2:D2"/>
    <mergeCell ref="B1:D1"/>
    <mergeCell ref="I1:K1"/>
    <mergeCell ref="I2:K2"/>
    <mergeCell ref="B15:D15"/>
    <mergeCell ref="P1:R1"/>
    <mergeCell ref="P2:R2"/>
    <mergeCell ref="F38:F39"/>
    <mergeCell ref="F40:F41"/>
    <mergeCell ref="F42:F43"/>
    <mergeCell ref="F44:F45"/>
    <mergeCell ref="F46:F47"/>
    <mergeCell ref="A30:A31"/>
    <mergeCell ref="F30:F31"/>
    <mergeCell ref="F32:F33"/>
    <mergeCell ref="F34:F35"/>
    <mergeCell ref="F36:F37"/>
    <mergeCell ref="M30:M31"/>
    <mergeCell ref="M32:M33"/>
    <mergeCell ref="M34:M35"/>
    <mergeCell ref="M36:M37"/>
    <mergeCell ref="M38:M39"/>
    <mergeCell ref="H30:H31"/>
    <mergeCell ref="H32:H33"/>
    <mergeCell ref="H34:H35"/>
    <mergeCell ref="H36:H37"/>
    <mergeCell ref="H38:H39"/>
    <mergeCell ref="T30:T31"/>
    <mergeCell ref="T32:T33"/>
    <mergeCell ref="T34:T35"/>
    <mergeCell ref="T36:T37"/>
    <mergeCell ref="T38:T39"/>
    <mergeCell ref="O30:O31"/>
    <mergeCell ref="O32:O33"/>
    <mergeCell ref="O34:O35"/>
    <mergeCell ref="O36:O37"/>
    <mergeCell ref="O38:O39"/>
    <mergeCell ref="AH38:AH39"/>
    <mergeCell ref="AC30:AC31"/>
    <mergeCell ref="AC32:AC33"/>
    <mergeCell ref="AC34:AC35"/>
    <mergeCell ref="AC36:AC37"/>
    <mergeCell ref="AC38:AC39"/>
    <mergeCell ref="V40:V41"/>
    <mergeCell ref="V42:V43"/>
    <mergeCell ref="AA30:AA31"/>
    <mergeCell ref="AA32:AA33"/>
    <mergeCell ref="AA34:AA35"/>
    <mergeCell ref="V30:V31"/>
    <mergeCell ref="V32:V33"/>
    <mergeCell ref="V34:V35"/>
    <mergeCell ref="V36:V37"/>
    <mergeCell ref="V38:V39"/>
    <mergeCell ref="AJ30:AJ31"/>
    <mergeCell ref="AJ32:AJ33"/>
    <mergeCell ref="AO30:AO31"/>
    <mergeCell ref="AO32:AO33"/>
    <mergeCell ref="AO34:AO35"/>
    <mergeCell ref="AH30:AH31"/>
    <mergeCell ref="AH32:AH33"/>
    <mergeCell ref="AH34:AH35"/>
    <mergeCell ref="AH36:AH37"/>
    <mergeCell ref="AQ30:AQ31"/>
    <mergeCell ref="AQ32:AQ33"/>
    <mergeCell ref="AQ34:AQ35"/>
    <mergeCell ref="AQ36:AQ37"/>
    <mergeCell ref="AQ38:AQ39"/>
    <mergeCell ref="AQ40:AQ41"/>
    <mergeCell ref="AO36:AO37"/>
    <mergeCell ref="AO38:AO39"/>
    <mergeCell ref="AO40:AO41"/>
    <mergeCell ref="AV30:AV31"/>
    <mergeCell ref="AV32:AV33"/>
    <mergeCell ref="AV34:AV35"/>
    <mergeCell ref="AV36:AV37"/>
    <mergeCell ref="AX30:AX31"/>
    <mergeCell ref="AX32:AX33"/>
    <mergeCell ref="AX34:AX35"/>
    <mergeCell ref="AX36:AX37"/>
    <mergeCell ref="BS30:BS31"/>
    <mergeCell ref="BS32:BS33"/>
    <mergeCell ref="BS34:BS35"/>
    <mergeCell ref="BS36:BS37"/>
    <mergeCell ref="BL30:BL31"/>
    <mergeCell ref="BL32:BL33"/>
    <mergeCell ref="BL34:BL35"/>
    <mergeCell ref="BQ30:BQ31"/>
    <mergeCell ref="BQ32:BQ33"/>
    <mergeCell ref="BQ34:BQ35"/>
    <mergeCell ref="BQ36:BQ37"/>
    <mergeCell ref="BX34:BX35"/>
    <mergeCell ref="BZ30:BZ31"/>
    <mergeCell ref="BZ32:BZ33"/>
    <mergeCell ref="BZ34:BZ35"/>
    <mergeCell ref="BZ36:BZ37"/>
    <mergeCell ref="BZ38:BZ39"/>
    <mergeCell ref="BZ40:BZ41"/>
    <mergeCell ref="CG30:CG31"/>
    <mergeCell ref="CG32:CG33"/>
    <mergeCell ref="CG34:CG35"/>
    <mergeCell ref="CG36:CG37"/>
    <mergeCell ref="CL30:CL31"/>
    <mergeCell ref="CL32:CL33"/>
    <mergeCell ref="CL34:CL35"/>
    <mergeCell ref="CL36:CL37"/>
    <mergeCell ref="BZ42:BZ43"/>
    <mergeCell ref="CE30:CE31"/>
    <mergeCell ref="CE32:CE33"/>
    <mergeCell ref="CE34:CE35"/>
    <mergeCell ref="CS30:CS31"/>
    <mergeCell ref="CS32:CS33"/>
    <mergeCell ref="CS34:CS35"/>
    <mergeCell ref="CS36:CS37"/>
    <mergeCell ref="CS38:CS39"/>
    <mergeCell ref="CL38:CL39"/>
    <mergeCell ref="CL40:CL41"/>
    <mergeCell ref="CN30:CN31"/>
    <mergeCell ref="CN32:CN33"/>
    <mergeCell ref="CN34:CN35"/>
    <mergeCell ref="AW76:BG76"/>
    <mergeCell ref="AW91:BG91"/>
    <mergeCell ref="B109:J109"/>
    <mergeCell ref="L109:V109"/>
    <mergeCell ref="X94:AH94"/>
    <mergeCell ref="X109:AH109"/>
    <mergeCell ref="AK94:AU94"/>
    <mergeCell ref="AK109:AU109"/>
    <mergeCell ref="CS40:CS41"/>
    <mergeCell ref="CS42:CS43"/>
    <mergeCell ref="L73:V73"/>
    <mergeCell ref="X73:AH73"/>
    <mergeCell ref="X58:AH58"/>
    <mergeCell ref="AK73:AU73"/>
    <mergeCell ref="AK58:AU58"/>
    <mergeCell ref="AW73:BG73"/>
    <mergeCell ref="AW58:BG58"/>
    <mergeCell ref="BS42:BS43"/>
    <mergeCell ref="BS40:BS41"/>
    <mergeCell ref="AO42:AO43"/>
    <mergeCell ref="AO44:AO45"/>
    <mergeCell ref="B94:J94"/>
    <mergeCell ref="L94:U94"/>
    <mergeCell ref="H56:Q56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3199-72C8-4197-B217-781FAA42D68D}">
  <dimension ref="A1:BQ65"/>
  <sheetViews>
    <sheetView tabSelected="1" topLeftCell="A31" zoomScale="85" zoomScaleNormal="85" workbookViewId="0">
      <selection activeCell="M49" sqref="M49"/>
    </sheetView>
  </sheetViews>
  <sheetFormatPr defaultRowHeight="15" x14ac:dyDescent="0.25"/>
  <cols>
    <col min="1" max="1" width="6.140625" bestFit="1" customWidth="1"/>
    <col min="2" max="3" width="20" bestFit="1" customWidth="1"/>
    <col min="4" max="5" width="12.7109375" bestFit="1" customWidth="1"/>
    <col min="6" max="6" width="28.140625" bestFit="1" customWidth="1"/>
    <col min="7" max="7" width="28.140625" customWidth="1"/>
    <col min="8" max="8" width="6.140625" bestFit="1" customWidth="1"/>
    <col min="9" max="10" width="20" bestFit="1" customWidth="1"/>
    <col min="11" max="12" width="12.7109375" bestFit="1" customWidth="1"/>
    <col min="13" max="13" width="28.140625" bestFit="1" customWidth="1"/>
    <col min="15" max="15" width="6.140625" bestFit="1" customWidth="1"/>
    <col min="16" max="17" width="20" bestFit="1" customWidth="1"/>
    <col min="18" max="18" width="12.7109375" bestFit="1" customWidth="1"/>
    <col min="19" max="19" width="12" bestFit="1" customWidth="1"/>
    <col min="20" max="20" width="28.140625" bestFit="1" customWidth="1"/>
    <col min="22" max="22" width="6.140625" bestFit="1" customWidth="1"/>
    <col min="23" max="24" width="20" bestFit="1" customWidth="1"/>
    <col min="25" max="26" width="12.7109375" bestFit="1" customWidth="1"/>
    <col min="27" max="27" width="28.140625" bestFit="1" customWidth="1"/>
    <col min="29" max="29" width="6.140625" bestFit="1" customWidth="1"/>
    <col min="30" max="31" width="20" bestFit="1" customWidth="1"/>
    <col min="32" max="33" width="12.7109375" bestFit="1" customWidth="1"/>
    <col min="34" max="34" width="28.140625" bestFit="1" customWidth="1"/>
    <col min="36" max="36" width="6.140625" bestFit="1" customWidth="1"/>
    <col min="37" max="38" width="20" bestFit="1" customWidth="1"/>
    <col min="39" max="40" width="12.7109375" bestFit="1" customWidth="1"/>
    <col min="41" max="41" width="28.140625" bestFit="1" customWidth="1"/>
    <col min="43" max="43" width="6.140625" bestFit="1" customWidth="1"/>
    <col min="44" max="45" width="20" bestFit="1" customWidth="1"/>
    <col min="46" max="47" width="12.7109375" bestFit="1" customWidth="1"/>
    <col min="48" max="48" width="28.140625" bestFit="1" customWidth="1"/>
    <col min="50" max="50" width="6.140625" bestFit="1" customWidth="1"/>
    <col min="51" max="52" width="20" bestFit="1" customWidth="1"/>
    <col min="53" max="54" width="12.7109375" bestFit="1" customWidth="1"/>
    <col min="55" max="55" width="28.140625" bestFit="1" customWidth="1"/>
    <col min="58" max="59" width="20" bestFit="1" customWidth="1"/>
    <col min="60" max="61" width="12.7109375" bestFit="1" customWidth="1"/>
    <col min="62" max="62" width="28.140625" bestFit="1" customWidth="1"/>
    <col min="64" max="64" width="6.140625" bestFit="1" customWidth="1"/>
    <col min="65" max="66" width="20" bestFit="1" customWidth="1"/>
    <col min="67" max="67" width="12.7109375" bestFit="1" customWidth="1"/>
    <col min="68" max="68" width="12" bestFit="1" customWidth="1"/>
    <col min="69" max="69" width="28.140625" bestFit="1" customWidth="1"/>
  </cols>
  <sheetData>
    <row r="1" spans="1:69" x14ac:dyDescent="0.25">
      <c r="A1" s="51" t="s">
        <v>45</v>
      </c>
      <c r="B1" s="52"/>
      <c r="C1" s="52"/>
      <c r="D1" s="52"/>
      <c r="E1" s="52"/>
      <c r="F1" s="52"/>
      <c r="G1" s="33"/>
      <c r="H1" s="52" t="s">
        <v>46</v>
      </c>
      <c r="I1" s="52"/>
      <c r="J1" s="52"/>
      <c r="K1" s="52"/>
      <c r="L1" s="52"/>
      <c r="M1" s="52"/>
      <c r="O1" s="51" t="s">
        <v>47</v>
      </c>
      <c r="P1" s="52"/>
      <c r="Q1" s="52"/>
      <c r="R1" s="52"/>
      <c r="S1" s="52"/>
      <c r="T1" s="52"/>
      <c r="V1" s="53" t="s">
        <v>48</v>
      </c>
      <c r="W1" s="54"/>
      <c r="X1" s="54"/>
      <c r="Y1" s="54"/>
      <c r="Z1" s="54"/>
      <c r="AA1" s="55"/>
      <c r="AC1" s="49" t="s">
        <v>49</v>
      </c>
      <c r="AD1" s="50"/>
      <c r="AE1" s="50"/>
      <c r="AF1" s="50"/>
      <c r="AG1" s="50"/>
      <c r="AH1" s="50"/>
      <c r="AJ1" s="49" t="s">
        <v>50</v>
      </c>
      <c r="AK1" s="50"/>
      <c r="AL1" s="50"/>
      <c r="AM1" s="50"/>
      <c r="AN1" s="50"/>
      <c r="AO1" s="50"/>
      <c r="AQ1" s="49" t="s">
        <v>51</v>
      </c>
      <c r="AR1" s="50"/>
      <c r="AS1" s="50"/>
      <c r="AT1" s="50"/>
      <c r="AU1" s="50"/>
      <c r="AV1" s="50"/>
      <c r="AX1" s="49" t="s">
        <v>52</v>
      </c>
      <c r="AY1" s="50"/>
      <c r="AZ1" s="50"/>
      <c r="BA1" s="50"/>
      <c r="BB1" s="50"/>
      <c r="BC1" s="50"/>
      <c r="BE1" s="49" t="s">
        <v>53</v>
      </c>
      <c r="BF1" s="50"/>
      <c r="BG1" s="50"/>
      <c r="BH1" s="50"/>
      <c r="BI1" s="50"/>
      <c r="BJ1" s="50"/>
      <c r="BL1" s="49" t="s">
        <v>54</v>
      </c>
      <c r="BM1" s="50"/>
      <c r="BN1" s="50"/>
      <c r="BO1" s="50"/>
      <c r="BP1" s="50"/>
      <c r="BQ1" s="50"/>
    </row>
    <row r="2" spans="1:69" x14ac:dyDescent="0.25">
      <c r="A2" s="26" t="s">
        <v>67</v>
      </c>
      <c r="B2" s="26" t="s">
        <v>69</v>
      </c>
      <c r="C2" s="26" t="s">
        <v>68</v>
      </c>
      <c r="D2" s="26" t="s">
        <v>70</v>
      </c>
      <c r="E2" s="26" t="s">
        <v>66</v>
      </c>
      <c r="F2" s="26" t="s">
        <v>87</v>
      </c>
      <c r="G2" s="34"/>
      <c r="H2" s="31" t="s">
        <v>67</v>
      </c>
      <c r="I2" s="26" t="s">
        <v>69</v>
      </c>
      <c r="J2" s="26" t="s">
        <v>68</v>
      </c>
      <c r="K2" s="26" t="s">
        <v>70</v>
      </c>
      <c r="L2" s="26" t="s">
        <v>66</v>
      </c>
      <c r="M2" s="26" t="s">
        <v>87</v>
      </c>
      <c r="O2" s="26" t="s">
        <v>67</v>
      </c>
      <c r="P2" s="26" t="s">
        <v>69</v>
      </c>
      <c r="Q2" s="26" t="s">
        <v>68</v>
      </c>
      <c r="R2" s="26" t="s">
        <v>70</v>
      </c>
      <c r="S2" s="26" t="s">
        <v>66</v>
      </c>
      <c r="T2" s="26" t="s">
        <v>87</v>
      </c>
      <c r="V2" s="26" t="s">
        <v>67</v>
      </c>
      <c r="W2" s="26" t="s">
        <v>69</v>
      </c>
      <c r="X2" s="26" t="s">
        <v>68</v>
      </c>
      <c r="Y2" s="26" t="s">
        <v>70</v>
      </c>
      <c r="Z2" s="26" t="s">
        <v>66</v>
      </c>
      <c r="AA2" s="26" t="s">
        <v>87</v>
      </c>
      <c r="AC2" s="26" t="s">
        <v>67</v>
      </c>
      <c r="AD2" s="26" t="s">
        <v>69</v>
      </c>
      <c r="AE2" s="26" t="s">
        <v>68</v>
      </c>
      <c r="AF2" s="26" t="s">
        <v>70</v>
      </c>
      <c r="AG2" s="26" t="s">
        <v>66</v>
      </c>
      <c r="AH2" s="26" t="s">
        <v>87</v>
      </c>
      <c r="AJ2" s="26" t="s">
        <v>67</v>
      </c>
      <c r="AK2" s="26" t="s">
        <v>69</v>
      </c>
      <c r="AL2" s="26" t="s">
        <v>68</v>
      </c>
      <c r="AM2" s="26" t="s">
        <v>70</v>
      </c>
      <c r="AN2" s="26" t="s">
        <v>66</v>
      </c>
      <c r="AO2" s="26" t="s">
        <v>87</v>
      </c>
      <c r="AQ2" s="26" t="s">
        <v>67</v>
      </c>
      <c r="AR2" s="26" t="s">
        <v>69</v>
      </c>
      <c r="AS2" s="26" t="s">
        <v>68</v>
      </c>
      <c r="AT2" s="26" t="s">
        <v>70</v>
      </c>
      <c r="AU2" s="26" t="s">
        <v>66</v>
      </c>
      <c r="AV2" s="26" t="s">
        <v>87</v>
      </c>
      <c r="AX2" s="26" t="s">
        <v>67</v>
      </c>
      <c r="AY2" s="26" t="s">
        <v>69</v>
      </c>
      <c r="AZ2" s="26" t="s">
        <v>68</v>
      </c>
      <c r="BA2" s="26" t="s">
        <v>70</v>
      </c>
      <c r="BB2" s="26" t="s">
        <v>66</v>
      </c>
      <c r="BC2" s="26" t="s">
        <v>87</v>
      </c>
      <c r="BE2" s="26" t="s">
        <v>67</v>
      </c>
      <c r="BF2" s="26" t="s">
        <v>69</v>
      </c>
      <c r="BG2" s="26" t="s">
        <v>68</v>
      </c>
      <c r="BH2" s="26" t="s">
        <v>70</v>
      </c>
      <c r="BI2" s="26" t="s">
        <v>66</v>
      </c>
      <c r="BJ2" s="26" t="s">
        <v>87</v>
      </c>
      <c r="BL2" s="26" t="s">
        <v>67</v>
      </c>
      <c r="BM2" s="26" t="s">
        <v>69</v>
      </c>
      <c r="BN2" s="26" t="s">
        <v>68</v>
      </c>
      <c r="BO2" s="26" t="s">
        <v>70</v>
      </c>
      <c r="BP2" s="26" t="s">
        <v>66</v>
      </c>
      <c r="BQ2" s="26" t="s">
        <v>87</v>
      </c>
    </row>
    <row r="3" spans="1:69" x14ac:dyDescent="0.25">
      <c r="A3" s="27">
        <v>0</v>
      </c>
      <c r="B3" s="8">
        <v>-95.583333333333329</v>
      </c>
      <c r="C3" s="2"/>
      <c r="D3" s="23">
        <f>(B3/1000)*0.28</f>
        <v>-2.6763333333333333E-2</v>
      </c>
      <c r="E3" s="2">
        <v>-2.6763333333333333E-2</v>
      </c>
      <c r="F3" s="2"/>
      <c r="G3" s="34"/>
      <c r="H3" s="32">
        <v>0</v>
      </c>
      <c r="I3" s="8">
        <v>-31</v>
      </c>
      <c r="J3" s="2"/>
      <c r="K3" s="23">
        <f>(I3/1000)*0.28</f>
        <v>-8.6800000000000002E-3</v>
      </c>
      <c r="L3" s="2">
        <v>-8.6800000000000002E-3</v>
      </c>
      <c r="M3" s="2"/>
      <c r="O3" s="27">
        <v>0</v>
      </c>
      <c r="P3" s="8">
        <v>-112.76666666666667</v>
      </c>
      <c r="Q3" s="2"/>
      <c r="R3" s="23">
        <f>(P3/1000)*0.28</f>
        <v>-3.1574666666666668E-2</v>
      </c>
      <c r="S3" s="2">
        <v>-3.1574666666666668E-2</v>
      </c>
      <c r="T3" s="2"/>
      <c r="V3" s="27">
        <v>0</v>
      </c>
      <c r="W3" s="8">
        <v>-87.666666666666671</v>
      </c>
      <c r="X3" s="2"/>
      <c r="Y3" s="23">
        <f>(W3/1000)*0.28</f>
        <v>-2.4546666666666671E-2</v>
      </c>
      <c r="Z3" s="2">
        <v>-2.4546666666666671E-2</v>
      </c>
      <c r="AA3" s="2"/>
      <c r="AC3" s="27">
        <v>0</v>
      </c>
      <c r="AD3" s="8">
        <v>-149</v>
      </c>
      <c r="AE3" s="2"/>
      <c r="AF3" s="23">
        <f>(AD3/1000)*0.28</f>
        <v>-4.172E-2</v>
      </c>
      <c r="AG3" s="2">
        <v>-4.172E-2</v>
      </c>
      <c r="AH3" s="2"/>
      <c r="AJ3" s="27">
        <v>0</v>
      </c>
      <c r="AK3" s="8">
        <v>-51</v>
      </c>
      <c r="AL3" s="2"/>
      <c r="AM3" s="23">
        <f>(AK3/1000)*0.28</f>
        <v>-1.4280000000000001E-2</v>
      </c>
      <c r="AN3" s="2">
        <v>-1.4280000000000001E-2</v>
      </c>
      <c r="AO3" s="2"/>
      <c r="AQ3" s="27">
        <v>0</v>
      </c>
      <c r="AR3" s="8">
        <v>-51</v>
      </c>
      <c r="AS3" s="2"/>
      <c r="AT3" s="23">
        <f>(AR3/1000)*0.28</f>
        <v>-1.4280000000000001E-2</v>
      </c>
      <c r="AU3" s="2">
        <v>-1.4280000000000001E-2</v>
      </c>
      <c r="AV3" s="2"/>
      <c r="AX3" s="27">
        <v>0</v>
      </c>
      <c r="AY3" s="8">
        <v>-65.099999999999994</v>
      </c>
      <c r="AZ3" s="2"/>
      <c r="BA3" s="23">
        <f>(AY3/1000)*0.28</f>
        <v>-1.8227999999999998E-2</v>
      </c>
      <c r="BB3" s="2">
        <v>-1.8227999999999998E-2</v>
      </c>
      <c r="BC3" s="2"/>
      <c r="BE3" s="27">
        <v>0</v>
      </c>
      <c r="BF3" s="8">
        <v>-51</v>
      </c>
      <c r="BG3" s="2"/>
      <c r="BH3" s="23">
        <f>(BF3/1000)*0.28</f>
        <v>-1.4280000000000001E-2</v>
      </c>
      <c r="BI3" s="2">
        <v>-1.4280000000000001E-2</v>
      </c>
      <c r="BJ3" s="2"/>
      <c r="BL3" s="27">
        <v>0</v>
      </c>
      <c r="BM3" s="8">
        <v>-82.666666666666671</v>
      </c>
      <c r="BN3" s="2"/>
      <c r="BO3" s="23">
        <f>(BM3/1000)*0.28</f>
        <v>-2.314666666666667E-2</v>
      </c>
      <c r="BP3" s="2">
        <v>-2.314666666666667E-2</v>
      </c>
      <c r="BQ3" s="2"/>
    </row>
    <row r="4" spans="1:69" x14ac:dyDescent="0.25">
      <c r="A4" s="27">
        <v>4.1666666666666699E-2</v>
      </c>
      <c r="B4" s="8">
        <v>-93.583333333333329</v>
      </c>
      <c r="C4" s="2"/>
      <c r="D4" s="23">
        <f t="shared" ref="D4:D9" si="0">(B4/1000)*0.28</f>
        <v>-2.6203333333333332E-2</v>
      </c>
      <c r="E4" s="2">
        <v>-2.6203333333333332E-2</v>
      </c>
      <c r="F4" s="2"/>
      <c r="G4" s="34"/>
      <c r="H4" s="32">
        <v>4.1666666666666699E-2</v>
      </c>
      <c r="I4" s="8">
        <v>-160.9</v>
      </c>
      <c r="J4" s="2"/>
      <c r="K4" s="23">
        <f t="shared" ref="K4:K8" si="1">(I4/1000)*0.28</f>
        <v>-4.5052000000000009E-2</v>
      </c>
      <c r="L4" s="2">
        <v>-4.5052000000000009E-2</v>
      </c>
      <c r="M4" s="2"/>
      <c r="O4" s="27">
        <v>4.1666666666666699E-2</v>
      </c>
      <c r="P4" s="8">
        <v>-8719</v>
      </c>
      <c r="Q4" s="2"/>
      <c r="R4" s="23">
        <f t="shared" ref="R4:R10" si="2">(P4/1000)*0.28</f>
        <v>-2.4413200000000002</v>
      </c>
      <c r="S4" s="2">
        <v>-2.4413200000000002</v>
      </c>
      <c r="T4" s="2"/>
      <c r="V4" s="27">
        <v>4.1666666666666699E-2</v>
      </c>
      <c r="W4" s="8">
        <v>-52.4</v>
      </c>
      <c r="X4" s="2"/>
      <c r="Y4" s="23">
        <f t="shared" ref="Y4:Y8" si="3">(W4/1000)*0.28</f>
        <v>-1.4671999999999999E-2</v>
      </c>
      <c r="Z4" s="2">
        <v>-1.4671999999999999E-2</v>
      </c>
      <c r="AA4" s="2"/>
      <c r="AC4" s="27">
        <v>4.1666666666666699E-2</v>
      </c>
      <c r="AD4" s="8">
        <v>-152.33333333333334</v>
      </c>
      <c r="AE4" s="2"/>
      <c r="AF4" s="23">
        <f t="shared" ref="AF4:AF11" si="4">(AD4/1000)*0.28</f>
        <v>-4.2653333333333342E-2</v>
      </c>
      <c r="AG4" s="2">
        <v>-4.2653333333333342E-2</v>
      </c>
      <c r="AH4" s="2"/>
      <c r="AJ4" s="27">
        <v>4.1666666666666699E-2</v>
      </c>
      <c r="AK4" s="8">
        <v>-84.9</v>
      </c>
      <c r="AL4" s="2"/>
      <c r="AM4" s="23">
        <f t="shared" ref="AM4:AM8" si="5">(AK4/1000)*0.28</f>
        <v>-2.3772000000000001E-2</v>
      </c>
      <c r="AN4" s="2">
        <v>-2.3772000000000001E-2</v>
      </c>
      <c r="AO4" s="2"/>
      <c r="AQ4" s="27">
        <v>4.1666666666666699E-2</v>
      </c>
      <c r="AR4" s="8">
        <v>-160.93333333333334</v>
      </c>
      <c r="AS4" s="2"/>
      <c r="AT4" s="23">
        <f t="shared" ref="AT4:AT10" si="6">(AR4/1000)*0.28</f>
        <v>-4.5061333333333342E-2</v>
      </c>
      <c r="AU4" s="2">
        <v>-4.5061333333333342E-2</v>
      </c>
      <c r="AV4" s="2"/>
      <c r="AX4" s="27">
        <v>4.1666666666666699E-2</v>
      </c>
      <c r="AY4" s="8">
        <v>-117.85</v>
      </c>
      <c r="AZ4" s="2"/>
      <c r="BA4" s="23">
        <f t="shared" ref="BA4:BA7" si="7">(AY4/1000)*0.28</f>
        <v>-3.2998E-2</v>
      </c>
      <c r="BB4" s="2">
        <v>-3.2998E-2</v>
      </c>
      <c r="BC4" s="2"/>
      <c r="BE4" s="27">
        <v>4.1666666666666699E-2</v>
      </c>
      <c r="BF4" s="8">
        <v>-113.33333333333333</v>
      </c>
      <c r="BG4" s="2"/>
      <c r="BH4" s="23">
        <f t="shared" ref="BH4:BH13" si="8">(BF4/1000)*0.28</f>
        <v>-3.1733333333333336E-2</v>
      </c>
      <c r="BI4" s="2">
        <v>-3.1733333333333336E-2</v>
      </c>
      <c r="BJ4" s="2"/>
      <c r="BL4" s="27">
        <v>4.1666666666666699E-2</v>
      </c>
      <c r="BM4" s="8">
        <v>-31</v>
      </c>
      <c r="BN4" s="2"/>
      <c r="BO4" s="23">
        <f t="shared" ref="BO4:BO7" si="9">(BM4/1000)*0.28</f>
        <v>-8.6800000000000002E-3</v>
      </c>
      <c r="BP4" s="2">
        <v>-8.6800000000000002E-3</v>
      </c>
      <c r="BQ4" s="2"/>
    </row>
    <row r="5" spans="1:69" x14ac:dyDescent="0.25">
      <c r="A5" s="27">
        <v>8.3333333333333301E-2</v>
      </c>
      <c r="B5" s="8">
        <v>-109.83333333333333</v>
      </c>
      <c r="C5" s="2"/>
      <c r="D5" s="23">
        <f t="shared" si="0"/>
        <v>-3.0753333333333334E-2</v>
      </c>
      <c r="E5" s="2">
        <v>-3.0753333333333334E-2</v>
      </c>
      <c r="F5" s="2"/>
      <c r="G5" s="34"/>
      <c r="H5" s="32">
        <v>8.3333333333333301E-2</v>
      </c>
      <c r="I5" s="8">
        <v>-160.9</v>
      </c>
      <c r="J5" s="2"/>
      <c r="K5" s="23">
        <f t="shared" si="1"/>
        <v>-4.5052000000000009E-2</v>
      </c>
      <c r="L5" s="2">
        <v>-4.5052000000000009E-2</v>
      </c>
      <c r="M5" s="2"/>
      <c r="O5" s="27">
        <v>8.3333333333333301E-2</v>
      </c>
      <c r="P5" s="8">
        <v>-130.44999999999999</v>
      </c>
      <c r="Q5" s="2"/>
      <c r="R5" s="23">
        <f t="shared" si="2"/>
        <v>-3.6525999999999996E-2</v>
      </c>
      <c r="S5" s="2">
        <v>-3.6525999999999996E-2</v>
      </c>
      <c r="T5" s="2"/>
      <c r="V5" s="27">
        <v>8.3333333333333301E-2</v>
      </c>
      <c r="W5" s="8">
        <v>-47</v>
      </c>
      <c r="X5" s="2"/>
      <c r="Y5" s="23">
        <f t="shared" si="3"/>
        <v>-1.3160000000000002E-2</v>
      </c>
      <c r="Z5" s="2">
        <v>-1.3160000000000002E-2</v>
      </c>
      <c r="AA5" s="2"/>
      <c r="AC5" s="27">
        <v>8.3333333333333301E-2</v>
      </c>
      <c r="AD5" s="8">
        <v>-127.66666666666667</v>
      </c>
      <c r="AE5" s="2"/>
      <c r="AF5" s="23">
        <f t="shared" si="4"/>
        <v>-3.5746666666666677E-2</v>
      </c>
      <c r="AG5" s="2">
        <v>-3.5746666666666677E-2</v>
      </c>
      <c r="AH5" s="2"/>
      <c r="AJ5" s="27">
        <v>8.3333333333333301E-2</v>
      </c>
      <c r="AK5" s="8">
        <v>-128.61666666666667</v>
      </c>
      <c r="AL5" s="2"/>
      <c r="AM5" s="23">
        <f t="shared" si="5"/>
        <v>-3.6012666666666672E-2</v>
      </c>
      <c r="AN5" s="2">
        <v>-3.6012666666666672E-2</v>
      </c>
      <c r="AO5" s="2"/>
      <c r="AQ5" s="27">
        <v>8.3333333333333301E-2</v>
      </c>
      <c r="AR5" s="8">
        <v>-132.63333333333333</v>
      </c>
      <c r="AS5" s="2"/>
      <c r="AT5" s="23">
        <f t="shared" si="6"/>
        <v>-3.7137333333333335E-2</v>
      </c>
      <c r="AU5" s="2">
        <v>-3.7137333333333335E-2</v>
      </c>
      <c r="AV5" s="2"/>
      <c r="AX5" s="27">
        <v>8.3333333333333301E-2</v>
      </c>
      <c r="AY5" s="8">
        <v>-107.25</v>
      </c>
      <c r="AZ5" s="2"/>
      <c r="BA5" s="23">
        <f t="shared" si="7"/>
        <v>-3.0030000000000001E-2</v>
      </c>
      <c r="BB5" s="2">
        <v>-3.0030000000000001E-2</v>
      </c>
      <c r="BC5" s="2"/>
      <c r="BE5" s="27">
        <v>8.3333333333333301E-2</v>
      </c>
      <c r="BF5" s="8">
        <v>-113.33333333333333</v>
      </c>
      <c r="BG5" s="2"/>
      <c r="BH5" s="23">
        <f t="shared" si="8"/>
        <v>-3.1733333333333336E-2</v>
      </c>
      <c r="BI5" s="2">
        <v>-3.1733333333333336E-2</v>
      </c>
      <c r="BJ5" s="2"/>
      <c r="BL5" s="27">
        <v>8.3333333333333301E-2</v>
      </c>
      <c r="BM5" s="8">
        <v>-31</v>
      </c>
      <c r="BN5" s="2"/>
      <c r="BO5" s="23">
        <f t="shared" si="9"/>
        <v>-8.6800000000000002E-3</v>
      </c>
      <c r="BP5" s="2">
        <v>-8.6800000000000002E-3</v>
      </c>
      <c r="BQ5" s="2"/>
    </row>
    <row r="6" spans="1:69" x14ac:dyDescent="0.25">
      <c r="A6" s="27">
        <v>0.125</v>
      </c>
      <c r="B6" s="8">
        <v>-158.16666666666666</v>
      </c>
      <c r="C6" s="2"/>
      <c r="D6" s="23">
        <f t="shared" si="0"/>
        <v>-4.4286666666666669E-2</v>
      </c>
      <c r="E6" s="2">
        <v>-4.4286666666666669E-2</v>
      </c>
      <c r="F6" s="2"/>
      <c r="G6" s="34"/>
      <c r="H6" s="32">
        <v>0.125</v>
      </c>
      <c r="I6" s="8">
        <v>-36.4</v>
      </c>
      <c r="J6" s="2"/>
      <c r="K6" s="23">
        <f t="shared" si="1"/>
        <v>-1.0192000000000001E-2</v>
      </c>
      <c r="L6" s="2">
        <v>-1.0192000000000001E-2</v>
      </c>
      <c r="M6" s="2"/>
      <c r="O6" s="27">
        <v>0.125</v>
      </c>
      <c r="P6" s="8">
        <v>-184.73333333333332</v>
      </c>
      <c r="Q6" s="2"/>
      <c r="R6" s="23">
        <f t="shared" si="2"/>
        <v>-5.1725333333333338E-2</v>
      </c>
      <c r="S6" s="2">
        <v>-5.1725333333333338E-2</v>
      </c>
      <c r="T6" s="2"/>
      <c r="V6" s="27">
        <v>0.125</v>
      </c>
      <c r="W6" s="8">
        <v>-79.400000000000006</v>
      </c>
      <c r="X6" s="2"/>
      <c r="Y6" s="23">
        <f t="shared" si="3"/>
        <v>-2.2232000000000005E-2</v>
      </c>
      <c r="Z6" s="2">
        <v>-2.2232000000000005E-2</v>
      </c>
      <c r="AA6" s="2"/>
      <c r="AC6" s="27">
        <v>0.125</v>
      </c>
      <c r="AD6" s="8">
        <v>-188</v>
      </c>
      <c r="AE6" s="2"/>
      <c r="AF6" s="23">
        <f t="shared" si="4"/>
        <v>-5.2640000000000006E-2</v>
      </c>
      <c r="AG6" s="2">
        <v>-5.2640000000000006E-2</v>
      </c>
      <c r="AH6" s="2"/>
      <c r="AJ6" s="27">
        <v>0.125</v>
      </c>
      <c r="AK6" s="8">
        <v>-127.41666666666667</v>
      </c>
      <c r="AL6" s="2"/>
      <c r="AM6" s="23">
        <f t="shared" si="5"/>
        <v>-3.5676666666666676E-2</v>
      </c>
      <c r="AN6" s="2">
        <v>-3.5676666666666676E-2</v>
      </c>
      <c r="AO6" s="2"/>
      <c r="AQ6" s="27">
        <v>0.125</v>
      </c>
      <c r="AR6" s="8">
        <v>-84.85</v>
      </c>
      <c r="AS6" s="2"/>
      <c r="AT6" s="23">
        <f t="shared" si="6"/>
        <v>-2.3758000000000001E-2</v>
      </c>
      <c r="AU6" s="2">
        <v>-2.3758000000000001E-2</v>
      </c>
      <c r="AV6" s="2"/>
      <c r="AX6" s="27">
        <v>0.125</v>
      </c>
      <c r="AY6" s="8">
        <v>-131.1</v>
      </c>
      <c r="AZ6" s="2"/>
      <c r="BA6" s="23">
        <f t="shared" si="7"/>
        <v>-3.6708000000000005E-2</v>
      </c>
      <c r="BB6" s="2">
        <v>-3.6708000000000005E-2</v>
      </c>
      <c r="BC6" s="2"/>
      <c r="BE6" s="27">
        <v>0.125</v>
      </c>
      <c r="BF6" s="8">
        <v>-242.08333333333334</v>
      </c>
      <c r="BG6" s="2"/>
      <c r="BH6" s="23">
        <f t="shared" si="8"/>
        <v>-6.7783333333333348E-2</v>
      </c>
      <c r="BI6" s="2">
        <v>-6.7783333333333348E-2</v>
      </c>
      <c r="BJ6" s="2"/>
      <c r="BL6" s="27">
        <v>0.125</v>
      </c>
      <c r="BM6" s="8">
        <v>-31</v>
      </c>
      <c r="BN6" s="2"/>
      <c r="BO6" s="23">
        <f t="shared" si="9"/>
        <v>-8.6800000000000002E-3</v>
      </c>
      <c r="BP6" s="2">
        <v>-8.6800000000000002E-3</v>
      </c>
      <c r="BQ6" s="2"/>
    </row>
    <row r="7" spans="1:69" x14ac:dyDescent="0.25">
      <c r="A7" s="27">
        <v>0.16666666666666699</v>
      </c>
      <c r="B7" s="8">
        <v>-121.91635265330271</v>
      </c>
      <c r="C7" s="2"/>
      <c r="D7" s="23">
        <f t="shared" si="0"/>
        <v>-3.4136578742924764E-2</v>
      </c>
      <c r="E7" s="2">
        <v>-3.4136578742924764E-2</v>
      </c>
      <c r="F7" s="2"/>
      <c r="G7" s="34"/>
      <c r="H7" s="32">
        <v>0.16666666666666699</v>
      </c>
      <c r="I7" s="8">
        <v>-155.49972690324824</v>
      </c>
      <c r="J7" s="2"/>
      <c r="K7" s="23">
        <f t="shared" si="1"/>
        <v>-4.3539923532909516E-2</v>
      </c>
      <c r="L7" s="2">
        <v>-4.3539923532909516E-2</v>
      </c>
      <c r="M7" s="2"/>
      <c r="O7" s="27">
        <v>0.16666666666666699</v>
      </c>
      <c r="P7" s="8">
        <v>-155.6662383222685</v>
      </c>
      <c r="Q7" s="2"/>
      <c r="R7" s="23">
        <f t="shared" si="2"/>
        <v>-4.3586546730235182E-2</v>
      </c>
      <c r="S7" s="2">
        <v>-4.3586546730235182E-2</v>
      </c>
      <c r="T7" s="2"/>
      <c r="V7" s="27">
        <v>0.16666666666666699</v>
      </c>
      <c r="W7" s="8">
        <v>-72.198752888095129</v>
      </c>
      <c r="X7" s="2"/>
      <c r="Y7" s="23">
        <f t="shared" si="3"/>
        <v>-2.0215650808666639E-2</v>
      </c>
      <c r="Z7" s="2">
        <v>-2.0215650808666639E-2</v>
      </c>
      <c r="AA7" s="2"/>
      <c r="AC7" s="27">
        <v>0.16666666666666699</v>
      </c>
      <c r="AD7" s="8">
        <v>-97.332333333333324</v>
      </c>
      <c r="AE7" s="2"/>
      <c r="AF7" s="23">
        <f t="shared" si="4"/>
        <v>-2.7253053333333332E-2</v>
      </c>
      <c r="AG7" s="2">
        <v>-2.7253053333333332E-2</v>
      </c>
      <c r="AH7" s="2"/>
      <c r="AJ7" s="27">
        <v>0.16666666666666699</v>
      </c>
      <c r="AK7" s="8">
        <v>-109.58283333333333</v>
      </c>
      <c r="AL7" s="2"/>
      <c r="AM7" s="23">
        <f t="shared" si="5"/>
        <v>-3.0683193333333334E-2</v>
      </c>
      <c r="AN7" s="2">
        <v>-3.0683193333333334E-2</v>
      </c>
      <c r="AO7" s="2"/>
      <c r="AQ7" s="27">
        <v>0.16666666666666699</v>
      </c>
      <c r="AR7" s="8">
        <v>-155.38316666666665</v>
      </c>
      <c r="AS7" s="2"/>
      <c r="AT7" s="23">
        <f t="shared" si="6"/>
        <v>-4.3507286666666665E-2</v>
      </c>
      <c r="AU7" s="2">
        <v>-4.3507286666666665E-2</v>
      </c>
      <c r="AV7" s="2"/>
      <c r="AX7" s="27">
        <v>0.16666666666666699</v>
      </c>
      <c r="AY7" s="8">
        <v>-122.09883333333332</v>
      </c>
      <c r="AZ7" s="2"/>
      <c r="BA7" s="23">
        <f t="shared" si="7"/>
        <v>-3.4187673333333335E-2</v>
      </c>
      <c r="BB7" s="2">
        <v>-3.4187673333333335E-2</v>
      </c>
      <c r="BC7" s="2"/>
      <c r="BE7" s="27">
        <v>0.16666666666666699</v>
      </c>
      <c r="BF7" s="8">
        <v>-110.49883333333332</v>
      </c>
      <c r="BG7" s="2"/>
      <c r="BH7" s="23">
        <f t="shared" si="8"/>
        <v>-3.0939673333333334E-2</v>
      </c>
      <c r="BI7" s="2">
        <v>-3.0939673333333334E-2</v>
      </c>
      <c r="BJ7" s="2"/>
      <c r="BL7" s="27">
        <v>0.16666666666666699</v>
      </c>
      <c r="BM7" s="8">
        <v>-30.999000000000002</v>
      </c>
      <c r="BN7" s="2"/>
      <c r="BO7" s="23">
        <f t="shared" si="9"/>
        <v>-8.6797200000000019E-3</v>
      </c>
      <c r="BP7" s="2">
        <v>-8.6797200000000019E-3</v>
      </c>
      <c r="BQ7" s="2"/>
    </row>
    <row r="8" spans="1:69" x14ac:dyDescent="0.25">
      <c r="A8" s="27">
        <v>0.20833333333333301</v>
      </c>
      <c r="B8" s="24">
        <v>-83.582716825461603</v>
      </c>
      <c r="C8" s="6"/>
      <c r="D8" s="23">
        <f t="shared" si="0"/>
        <v>-2.3403160711129252E-2</v>
      </c>
      <c r="E8" s="2">
        <v>-2.3403160711129252E-2</v>
      </c>
      <c r="F8" s="2"/>
      <c r="G8" s="34"/>
      <c r="H8" s="32">
        <v>0.20833333333333301</v>
      </c>
      <c r="I8" s="24">
        <v>-97.249643068749776</v>
      </c>
      <c r="J8" s="6"/>
      <c r="K8" s="23">
        <f t="shared" si="1"/>
        <v>-2.722990005924994E-2</v>
      </c>
      <c r="L8" s="2">
        <v>-2.722990005924994E-2</v>
      </c>
      <c r="M8" s="2"/>
      <c r="O8" s="27">
        <v>0.20833333333333301</v>
      </c>
      <c r="P8" s="24">
        <v>-84.815649411574597</v>
      </c>
      <c r="Q8" s="6"/>
      <c r="R8" s="23">
        <f t="shared" si="2"/>
        <v>-2.3748381835240889E-2</v>
      </c>
      <c r="S8" s="2">
        <v>-2.3748381835240889E-2</v>
      </c>
      <c r="T8" s="2"/>
      <c r="V8" s="27">
        <v>0.20833333333333301</v>
      </c>
      <c r="W8" s="24">
        <v>-45.429379522400424</v>
      </c>
      <c r="X8" s="6"/>
      <c r="Y8" s="23">
        <f t="shared" si="3"/>
        <v>-1.272022626627212E-2</v>
      </c>
      <c r="Z8" s="2">
        <v>-1.272022626627212E-2</v>
      </c>
      <c r="AA8" s="2"/>
      <c r="AC8" s="27">
        <v>0.20833333333333301</v>
      </c>
      <c r="AD8" s="24">
        <v>-177.71533333333338</v>
      </c>
      <c r="AE8" s="6"/>
      <c r="AF8" s="23">
        <f t="shared" si="4"/>
        <v>-4.9760293333333344E-2</v>
      </c>
      <c r="AG8" s="2">
        <v>-4.9760293333333344E-2</v>
      </c>
      <c r="AH8" s="2"/>
      <c r="AJ8" s="27">
        <v>0.20833333333333301</v>
      </c>
      <c r="AK8" s="24">
        <v>-125.47366666666667</v>
      </c>
      <c r="AL8" s="6"/>
      <c r="AM8" s="23">
        <f t="shared" si="5"/>
        <v>-3.5132626666666673E-2</v>
      </c>
      <c r="AN8" s="2">
        <v>-3.5132626666666673E-2</v>
      </c>
      <c r="AO8" s="2"/>
      <c r="AQ8" s="27">
        <v>0.20833333333333301</v>
      </c>
      <c r="AR8" s="24">
        <v>-133.80233333333334</v>
      </c>
      <c r="AS8" s="6"/>
      <c r="AT8" s="23">
        <f t="shared" si="6"/>
        <v>-3.7464653333333334E-2</v>
      </c>
      <c r="AU8" s="2">
        <v>-3.7464653333333334E-2</v>
      </c>
      <c r="AV8" s="2"/>
      <c r="AX8" s="27">
        <v>0.20833333333333301</v>
      </c>
      <c r="AY8" s="24">
        <v>-37.959499999999998</v>
      </c>
      <c r="AZ8" s="6"/>
      <c r="BA8" s="23">
        <f>(AY8/1000)*0.28</f>
        <v>-1.0628660000000002E-2</v>
      </c>
      <c r="BB8" s="2">
        <v>-1.0628660000000002E-2</v>
      </c>
      <c r="BC8" s="2"/>
      <c r="BE8" s="27">
        <v>0.20833333333333301</v>
      </c>
      <c r="BF8" s="24">
        <v>-242.76583333333332</v>
      </c>
      <c r="BG8" s="6"/>
      <c r="BH8" s="23">
        <f t="shared" si="8"/>
        <v>-6.7974433333333334E-2</v>
      </c>
      <c r="BI8" s="2">
        <v>-6.7974433333333334E-2</v>
      </c>
      <c r="BJ8" s="2"/>
      <c r="BL8" s="27">
        <v>0.20833333333333301</v>
      </c>
      <c r="BM8" s="6"/>
      <c r="BN8" s="24">
        <v>2.0523333333333316</v>
      </c>
      <c r="BO8" s="11">
        <f>(BN8/1000)*0.1</f>
        <v>2.0523333333333314E-4</v>
      </c>
      <c r="BP8" s="2">
        <v>2.0523333333333314E-4</v>
      </c>
      <c r="BQ8" s="2"/>
    </row>
    <row r="9" spans="1:69" x14ac:dyDescent="0.25">
      <c r="A9" s="27">
        <v>0.25</v>
      </c>
      <c r="B9" s="24">
        <v>-85.622296775580978</v>
      </c>
      <c r="C9" s="6"/>
      <c r="D9" s="23">
        <f t="shared" si="0"/>
        <v>-2.3974243097162676E-2</v>
      </c>
      <c r="E9" s="2">
        <v>-2.3974243097162676E-2</v>
      </c>
      <c r="F9" s="2"/>
      <c r="G9" s="34"/>
      <c r="H9" s="32">
        <v>0.25</v>
      </c>
      <c r="I9" s="6"/>
      <c r="J9" s="24">
        <v>24.743866569387087</v>
      </c>
      <c r="K9" s="11">
        <f>(J9/1000)*0.1</f>
        <v>2.4743866569387086E-3</v>
      </c>
      <c r="L9" s="35">
        <f>(M9/1000)*0.23</f>
        <v>5.6910893109590301E-3</v>
      </c>
      <c r="M9" s="2">
        <v>24.743866569387087</v>
      </c>
      <c r="O9" s="27">
        <v>0.25</v>
      </c>
      <c r="P9" s="24">
        <v>-78.58069382122963</v>
      </c>
      <c r="Q9" s="24"/>
      <c r="R9" s="23">
        <f t="shared" si="2"/>
        <v>-2.20025942699443E-2</v>
      </c>
      <c r="S9" s="35">
        <f>-(T9/1000)*0.23</f>
        <v>-1.8073559578882816E-2</v>
      </c>
      <c r="T9" s="2">
        <v>78.58069382122963</v>
      </c>
      <c r="V9" s="27">
        <v>0.25</v>
      </c>
      <c r="W9" s="6"/>
      <c r="X9" s="24">
        <v>13.802245210351723</v>
      </c>
      <c r="Y9" s="11">
        <f>(X9/1000)*0.1</f>
        <v>1.3802245210351725E-3</v>
      </c>
      <c r="Z9" s="35">
        <f>(AA9/1000)*0.23</f>
        <v>3.1745163983808965E-3</v>
      </c>
      <c r="AA9" s="2">
        <v>13.802245210351723</v>
      </c>
      <c r="AC9" s="27">
        <v>0.25</v>
      </c>
      <c r="AD9" s="24">
        <v>-115.07366666666665</v>
      </c>
      <c r="AE9" s="24"/>
      <c r="AF9" s="23">
        <f t="shared" si="4"/>
        <v>-3.2220626666666669E-2</v>
      </c>
      <c r="AG9" s="2">
        <v>-3.2220626666666669E-2</v>
      </c>
      <c r="AH9" s="2"/>
      <c r="AJ9" s="27">
        <v>0.25</v>
      </c>
      <c r="AK9" s="6"/>
      <c r="AL9" s="24">
        <v>30.552666666666664</v>
      </c>
      <c r="AM9" s="11">
        <f>(AL9/1000)*0.1</f>
        <v>3.0552666666666664E-3</v>
      </c>
      <c r="AN9" s="2">
        <v>3.0552666666666664E-3</v>
      </c>
      <c r="AO9" s="2"/>
      <c r="AQ9" s="27">
        <v>0.25</v>
      </c>
      <c r="AR9" s="24">
        <v>-74.813000000000002</v>
      </c>
      <c r="AS9" s="24"/>
      <c r="AT9" s="23">
        <f t="shared" si="6"/>
        <v>-2.0947640000000003E-2</v>
      </c>
      <c r="AU9" s="2">
        <v>-2.0947640000000003E-2</v>
      </c>
      <c r="AV9" s="2"/>
      <c r="AX9" s="27">
        <v>0.25</v>
      </c>
      <c r="AY9" s="6"/>
      <c r="AZ9" s="24">
        <v>28.859999999999996</v>
      </c>
      <c r="BA9" s="11">
        <f>(AZ9/1000)*0.1</f>
        <v>2.8859999999999997E-3</v>
      </c>
      <c r="BB9" s="35">
        <f>(BC9/1000)*0.23</f>
        <v>6.6377999999999993E-3</v>
      </c>
      <c r="BC9" s="2">
        <v>28.859999999999996</v>
      </c>
      <c r="BE9" s="27">
        <v>0.25</v>
      </c>
      <c r="BF9" s="24">
        <v>-410.26499999999993</v>
      </c>
      <c r="BG9" s="24"/>
      <c r="BH9" s="23">
        <f t="shared" si="8"/>
        <v>-0.1148742</v>
      </c>
      <c r="BI9" s="35">
        <f>-((BJ9/1000)*0.23+((ABS(BF9)-BJ9)/1000)*0.28)</f>
        <v>-0.11019608743540785</v>
      </c>
      <c r="BJ9" s="2">
        <v>93.5622512918425</v>
      </c>
      <c r="BL9" s="27">
        <v>0.25</v>
      </c>
      <c r="BM9" s="6"/>
      <c r="BN9" s="24">
        <v>104.73683333333334</v>
      </c>
      <c r="BO9" s="11">
        <f t="shared" ref="BO9:BO13" si="10">(BN9/1000)*0.1</f>
        <v>1.0473683333333334E-2</v>
      </c>
      <c r="BP9" s="35">
        <f>(BQ9/1000)*0.23</f>
        <v>2.4089471666666668E-2</v>
      </c>
      <c r="BQ9" s="2">
        <v>104.73683333333334</v>
      </c>
    </row>
    <row r="10" spans="1:69" x14ac:dyDescent="0.25">
      <c r="A10" s="27">
        <v>0.29166666666666702</v>
      </c>
      <c r="B10" s="6"/>
      <c r="C10" s="24">
        <v>3.902587960836934</v>
      </c>
      <c r="D10" s="11">
        <f>C10/1000*0.1</f>
        <v>3.9025879608369342E-4</v>
      </c>
      <c r="E10" s="35">
        <f>F10/1000*0.22</f>
        <v>8.5856935138412557E-4</v>
      </c>
      <c r="F10" s="2">
        <v>3.902587960836934</v>
      </c>
      <c r="G10" s="34"/>
      <c r="H10" s="32">
        <v>0.29166666666666702</v>
      </c>
      <c r="I10" s="6"/>
      <c r="J10" s="24">
        <v>34.938424935755982</v>
      </c>
      <c r="K10" s="11">
        <f t="shared" ref="K10:K11" si="11">(J10/1000)*0.1</f>
        <v>3.4938424935755984E-3</v>
      </c>
      <c r="L10" s="35">
        <f>M10/1000*0.22</f>
        <v>7.6864534858663161E-3</v>
      </c>
      <c r="M10" s="2">
        <v>34.938424935755982</v>
      </c>
      <c r="O10" s="27">
        <v>0.29166666666666702</v>
      </c>
      <c r="P10" s="24">
        <v>-85.203163382709889</v>
      </c>
      <c r="Q10" s="24"/>
      <c r="R10" s="23">
        <f t="shared" si="2"/>
        <v>-2.385688574715877E-2</v>
      </c>
      <c r="S10" s="35">
        <f>-T10/1000*0.22</f>
        <v>-1.8744695944196175E-2</v>
      </c>
      <c r="T10" s="2">
        <v>85.203163382709889</v>
      </c>
      <c r="V10" s="27">
        <v>0.29166666666666702</v>
      </c>
      <c r="W10" s="24">
        <v>-25.062301897718044</v>
      </c>
      <c r="X10" s="24"/>
      <c r="Y10" s="23">
        <f>(W10/1000)*0.28</f>
        <v>-7.0174445313610527E-3</v>
      </c>
      <c r="Z10" s="2">
        <v>-7.0174445313610527E-3</v>
      </c>
      <c r="AA10" s="2"/>
      <c r="AC10" s="27">
        <v>0.29166666666666702</v>
      </c>
      <c r="AD10" s="24">
        <v>-37.824500000000008</v>
      </c>
      <c r="AE10" s="24"/>
      <c r="AF10" s="23">
        <f t="shared" si="4"/>
        <v>-1.0590860000000004E-2</v>
      </c>
      <c r="AG10" s="35">
        <f>-AH10/1000*0.22</f>
        <v>-8.3213900000000032E-3</v>
      </c>
      <c r="AH10" s="2">
        <v>37.824500000000008</v>
      </c>
      <c r="AJ10" s="27">
        <v>0.29166666666666702</v>
      </c>
      <c r="AK10" s="6"/>
      <c r="AL10" s="24">
        <v>208.41549999999995</v>
      </c>
      <c r="AM10" s="11">
        <f t="shared" ref="AM10:AM12" si="12">(AL10/1000)*0.1</f>
        <v>2.0841549999999997E-2</v>
      </c>
      <c r="AN10" s="35">
        <f>AO10/1000*0.22</f>
        <v>4.5851409999999988E-2</v>
      </c>
      <c r="AO10" s="2">
        <v>208.41549999999995</v>
      </c>
      <c r="AQ10" s="27">
        <v>0.29166666666666702</v>
      </c>
      <c r="AR10" s="24">
        <v>-146.21433333333337</v>
      </c>
      <c r="AS10" s="24"/>
      <c r="AT10" s="23">
        <f t="shared" si="6"/>
        <v>-4.0940013333333344E-2</v>
      </c>
      <c r="AU10" s="2">
        <v>-4.0940013333333344E-2</v>
      </c>
      <c r="AV10" s="2"/>
      <c r="AX10" s="27">
        <v>0.29166666666666702</v>
      </c>
      <c r="AY10" s="6"/>
      <c r="AZ10" s="24">
        <v>2.1980000000000057</v>
      </c>
      <c r="BA10" s="11">
        <f>(AZ10/1000)*0.1</f>
        <v>2.198000000000006E-4</v>
      </c>
      <c r="BB10" s="35">
        <f>BC10/1000*0.22</f>
        <v>4.8356000000000131E-4</v>
      </c>
      <c r="BC10" s="2">
        <v>2.1980000000000057</v>
      </c>
      <c r="BE10" s="27">
        <v>0.29166666666666702</v>
      </c>
      <c r="BF10" s="24">
        <v>-545.50683333333313</v>
      </c>
      <c r="BG10" s="24"/>
      <c r="BH10" s="23">
        <f t="shared" si="8"/>
        <v>-0.15274191333333331</v>
      </c>
      <c r="BI10" s="35">
        <f>-((BJ10/1000*0.22)+((ABS(BF10)-BJ10)/1000*0.28))</f>
        <v>-0.1321328123625003</v>
      </c>
      <c r="BJ10" s="2">
        <v>343.48501618054968</v>
      </c>
      <c r="BL10" s="27">
        <v>0.29166666666666702</v>
      </c>
      <c r="BM10" s="6"/>
      <c r="BN10" s="24">
        <v>217.05816666666666</v>
      </c>
      <c r="BO10" s="11">
        <f t="shared" si="10"/>
        <v>2.1705816666666669E-2</v>
      </c>
      <c r="BP10" s="35">
        <f>BQ10/1000*0.22</f>
        <v>4.7752796666666666E-2</v>
      </c>
      <c r="BQ10" s="2">
        <v>217.05816666666666</v>
      </c>
    </row>
    <row r="11" spans="1:69" x14ac:dyDescent="0.25">
      <c r="A11" s="27">
        <v>0.33333333333333298</v>
      </c>
      <c r="B11" s="6"/>
      <c r="C11" s="24">
        <v>65.104397019924306</v>
      </c>
      <c r="D11" s="11">
        <f>C11/1000*0.1</f>
        <v>6.510439701992431E-3</v>
      </c>
      <c r="E11" s="35">
        <f>F11/1000*0.18</f>
        <v>1.1718791463586375E-2</v>
      </c>
      <c r="F11" s="2">
        <v>65.104397019924306</v>
      </c>
      <c r="G11" s="34"/>
      <c r="H11" s="32">
        <v>0.33333333333333298</v>
      </c>
      <c r="I11" s="6"/>
      <c r="J11" s="24">
        <v>6.8550991059695958</v>
      </c>
      <c r="K11" s="11">
        <f t="shared" si="11"/>
        <v>6.8550991059695965E-4</v>
      </c>
      <c r="L11" s="2">
        <v>6.8550991059695965E-4</v>
      </c>
      <c r="M11" s="2"/>
      <c r="O11" s="27">
        <v>0.33333333333333298</v>
      </c>
      <c r="P11" s="25"/>
      <c r="Q11" s="24">
        <v>34.217275051717962</v>
      </c>
      <c r="R11" s="11">
        <f>(Q11/1000)*0.1</f>
        <v>3.4217275051717962E-3</v>
      </c>
      <c r="S11" s="35">
        <f>T11/1000*0.18</f>
        <v>6.1591095093092331E-3</v>
      </c>
      <c r="T11" s="2">
        <v>34.217275051717962</v>
      </c>
      <c r="V11" s="27">
        <v>0.33333333333333298</v>
      </c>
      <c r="W11" s="6"/>
      <c r="X11" s="24">
        <v>121.00259023046571</v>
      </c>
      <c r="Y11" s="11">
        <f>(X11/1000)*0.1</f>
        <v>1.2100259023046572E-2</v>
      </c>
      <c r="Z11" s="2">
        <v>1.2100259023046572E-2</v>
      </c>
      <c r="AA11" s="2"/>
      <c r="AC11" s="27">
        <v>0.33333333333333298</v>
      </c>
      <c r="AD11" s="24">
        <v>-69.616500000000016</v>
      </c>
      <c r="AE11" s="24"/>
      <c r="AF11" s="23">
        <f t="shared" si="4"/>
        <v>-1.9492620000000006E-2</v>
      </c>
      <c r="AG11" s="35">
        <f>-((AH11/1000*0.18)+((ABS(AD11)-AH11)/1000*0.28))</f>
        <v>-1.8341719459502446E-2</v>
      </c>
      <c r="AH11" s="2">
        <v>11.509005404975611</v>
      </c>
      <c r="AJ11" s="27">
        <v>0.33333333333333298</v>
      </c>
      <c r="AK11" s="6"/>
      <c r="AL11" s="24">
        <v>423.77266666666679</v>
      </c>
      <c r="AM11" s="11">
        <f t="shared" si="12"/>
        <v>4.2377266666666684E-2</v>
      </c>
      <c r="AN11" s="2">
        <v>4.2377266666666684E-2</v>
      </c>
      <c r="AO11" s="2"/>
      <c r="AQ11" s="27">
        <v>0.33333333333333298</v>
      </c>
      <c r="AR11" s="6"/>
      <c r="AS11" s="24">
        <v>57.158500000000011</v>
      </c>
      <c r="AT11" s="11">
        <f>(AS11/1000)*0.1</f>
        <v>5.7158500000000015E-3</v>
      </c>
      <c r="AU11" s="2">
        <v>5.7158500000000015E-3</v>
      </c>
      <c r="AV11" s="2"/>
      <c r="AX11" s="27">
        <v>0.33333333333333298</v>
      </c>
      <c r="AY11" s="24">
        <v>-87.812666666666658</v>
      </c>
      <c r="AZ11" s="24"/>
      <c r="BA11" s="23">
        <f>(AY11/1000)*0.28</f>
        <v>-2.4587546666666668E-2</v>
      </c>
      <c r="BB11" s="35">
        <f>-BC11/1000*0.18</f>
        <v>-1.5806279999999999E-2</v>
      </c>
      <c r="BC11" s="2">
        <v>87.812666666666658</v>
      </c>
      <c r="BE11" s="27">
        <v>0.33333333333333298</v>
      </c>
      <c r="BF11" s="24">
        <v>-669.16416666666669</v>
      </c>
      <c r="BG11" s="24"/>
      <c r="BH11" s="23">
        <f t="shared" si="8"/>
        <v>-0.18736596666666669</v>
      </c>
      <c r="BI11" s="2">
        <v>-0.18736596666666669</v>
      </c>
      <c r="BJ11" s="2"/>
      <c r="BL11" s="27">
        <v>0.33333333333333298</v>
      </c>
      <c r="BM11" s="6"/>
      <c r="BN11" s="24">
        <v>244.29816666666667</v>
      </c>
      <c r="BO11" s="11">
        <f t="shared" si="10"/>
        <v>2.442981666666667E-2</v>
      </c>
      <c r="BP11" s="2">
        <v>2.442981666666667E-2</v>
      </c>
      <c r="BQ11" s="2"/>
    </row>
    <row r="12" spans="1:69" x14ac:dyDescent="0.25">
      <c r="A12" s="27">
        <v>0.375</v>
      </c>
      <c r="B12" s="24">
        <v>-1042.7547257623692</v>
      </c>
      <c r="C12" s="6"/>
      <c r="D12" s="23">
        <f>(B12/1000)*0.28</f>
        <v>-0.29197132321346342</v>
      </c>
      <c r="E12" s="2">
        <v>-0.29197132321346342</v>
      </c>
      <c r="F12" s="2"/>
      <c r="G12" s="34"/>
      <c r="H12" s="32">
        <v>0.375</v>
      </c>
      <c r="I12" s="24">
        <v>-19.723943978142184</v>
      </c>
      <c r="J12" s="6"/>
      <c r="K12" s="23">
        <f>(I12/1000)*0.28</f>
        <v>-5.5227043138798126E-3</v>
      </c>
      <c r="L12" s="35">
        <f>-M12/1000*0.21</f>
        <v>-4.142028235409859E-3</v>
      </c>
      <c r="M12" s="2">
        <v>19.723943978142184</v>
      </c>
      <c r="O12" s="27">
        <v>0.375</v>
      </c>
      <c r="P12" s="24">
        <v>-1125.1477488293635</v>
      </c>
      <c r="Q12" s="6"/>
      <c r="R12" s="23">
        <f>(P12/1000)*0.28</f>
        <v>-0.31504136967222179</v>
      </c>
      <c r="S12" s="35">
        <f>-((T12/1000*0.21)+((ABS(P12)-T12)/1000*0.28))</f>
        <v>-0.26655041741735841</v>
      </c>
      <c r="T12" s="2">
        <v>692.727889355191</v>
      </c>
      <c r="V12" s="27">
        <v>0.375</v>
      </c>
      <c r="W12" s="6"/>
      <c r="X12" s="24">
        <v>250.1550362409881</v>
      </c>
      <c r="Y12" s="11">
        <f>(X12/1000)*0.1</f>
        <v>2.5015503624098812E-2</v>
      </c>
      <c r="Z12" s="2">
        <v>2.5015503624098812E-2</v>
      </c>
      <c r="AA12" s="2"/>
      <c r="AC12" s="27">
        <v>0.375</v>
      </c>
      <c r="AD12" s="6"/>
      <c r="AE12" s="24">
        <v>194.71716666666666</v>
      </c>
      <c r="AF12" s="11">
        <f>(AE12/1000)*0.1</f>
        <v>1.9471716666666666E-2</v>
      </c>
      <c r="AG12" s="35">
        <f>AH12/1000*0.21</f>
        <v>4.0890604999999997E-2</v>
      </c>
      <c r="AH12" s="2">
        <v>194.71716666666666</v>
      </c>
      <c r="AJ12" s="27">
        <v>0.375</v>
      </c>
      <c r="AK12" s="6"/>
      <c r="AL12" s="24">
        <v>359.04949999999991</v>
      </c>
      <c r="AM12" s="11">
        <f t="shared" si="12"/>
        <v>3.5904949999999991E-2</v>
      </c>
      <c r="AN12" s="35">
        <f>AO12/1000*0.21</f>
        <v>7.5400394999999981E-2</v>
      </c>
      <c r="AO12" s="2">
        <v>359.04949999999991</v>
      </c>
      <c r="AQ12" s="27">
        <v>0.375</v>
      </c>
      <c r="AR12" s="6"/>
      <c r="AS12" s="24">
        <v>210.92199999999997</v>
      </c>
      <c r="AT12" s="11">
        <f>(AS12/1000)*0.1</f>
        <v>2.1092199999999998E-2</v>
      </c>
      <c r="AU12" s="2">
        <v>2.1092199999999998E-2</v>
      </c>
      <c r="AV12" s="2"/>
      <c r="AX12" s="27">
        <v>0.375</v>
      </c>
      <c r="AY12" s="24">
        <v>-36.272499999999994</v>
      </c>
      <c r="AZ12" s="6"/>
      <c r="BA12" s="23">
        <f t="shared" ref="BA12:BA13" si="13">(AY12/1000)*0.28</f>
        <v>-1.0156299999999998E-2</v>
      </c>
      <c r="BB12" s="2">
        <v>-1.0156299999999998E-2</v>
      </c>
      <c r="BC12" s="2"/>
      <c r="BE12" s="27">
        <v>0.375</v>
      </c>
      <c r="BF12" s="24">
        <v>-591.17550000000006</v>
      </c>
      <c r="BG12" s="6"/>
      <c r="BH12" s="23">
        <f t="shared" si="8"/>
        <v>-0.16552914000000005</v>
      </c>
      <c r="BI12" s="2">
        <v>-0.16552914000000005</v>
      </c>
      <c r="BJ12" s="2"/>
      <c r="BL12" s="27">
        <v>0.375</v>
      </c>
      <c r="BM12" s="6"/>
      <c r="BN12" s="24">
        <v>158.68516666666667</v>
      </c>
      <c r="BO12" s="11">
        <f t="shared" si="10"/>
        <v>1.5868516666666669E-2</v>
      </c>
      <c r="BP12" s="35">
        <f>BQ12/1000*0.21</f>
        <v>3.3323885000000004E-2</v>
      </c>
      <c r="BQ12" s="2">
        <v>158.68516666666667</v>
      </c>
    </row>
    <row r="13" spans="1:69" x14ac:dyDescent="0.25">
      <c r="A13" s="27">
        <v>0.41666666666666702</v>
      </c>
      <c r="B13" s="24">
        <v>-928.30626969443961</v>
      </c>
      <c r="C13" s="6"/>
      <c r="D13" s="23">
        <f>(B13/1000)*0.28</f>
        <v>-0.25992575551444314</v>
      </c>
      <c r="E13" s="35">
        <f>-F13/1000*0.21</f>
        <v>-0.19494431663583231</v>
      </c>
      <c r="F13" s="2">
        <v>928.30626969443961</v>
      </c>
      <c r="G13" s="34"/>
      <c r="H13" s="32">
        <v>0.41666666666666702</v>
      </c>
      <c r="I13" s="24">
        <v>-1825.5794964980787</v>
      </c>
      <c r="J13" s="6"/>
      <c r="K13" s="23">
        <f t="shared" ref="K13:K15" si="14">(I13/1000)*0.28</f>
        <v>-0.51116225901946211</v>
      </c>
      <c r="L13" s="2">
        <v>-0.51116225901946211</v>
      </c>
      <c r="M13" s="2"/>
      <c r="O13" s="27">
        <v>0.41666666666666702</v>
      </c>
      <c r="P13" s="24">
        <v>-480.36546282070594</v>
      </c>
      <c r="Q13" s="6"/>
      <c r="R13" s="23">
        <f t="shared" ref="R13:R14" si="15">(P13/1000)*0.28</f>
        <v>-0.13450232958979769</v>
      </c>
      <c r="S13" s="2">
        <v>-0.13450232958979769</v>
      </c>
      <c r="T13" s="2"/>
      <c r="V13" s="27">
        <v>0.41666666666666702</v>
      </c>
      <c r="W13" s="24">
        <v>-404.85265919526898</v>
      </c>
      <c r="X13" s="6"/>
      <c r="Y13" s="23">
        <f>(W13/1000)*0.28</f>
        <v>-0.11335874457467532</v>
      </c>
      <c r="Z13" s="2">
        <v>-0.11335874457467532</v>
      </c>
      <c r="AA13" s="2"/>
      <c r="AC13" s="27">
        <v>0.41666666666666702</v>
      </c>
      <c r="AD13" s="6"/>
      <c r="AE13" s="24">
        <v>541.91483333333338</v>
      </c>
      <c r="AF13" s="11">
        <f t="shared" ref="AF13:AF15" si="16">(AE13/1000)*0.1</f>
        <v>5.4191483333333339E-2</v>
      </c>
      <c r="AG13" s="35">
        <f>AH13/1000*0.21</f>
        <v>0.113802115</v>
      </c>
      <c r="AH13" s="2">
        <v>541.91483333333338</v>
      </c>
      <c r="AJ13" s="27">
        <v>0.41666666666666702</v>
      </c>
      <c r="AK13" s="24">
        <v>-542.95049999999992</v>
      </c>
      <c r="AL13" s="6"/>
      <c r="AM13" s="23">
        <f>(AK13/1000)*0.28</f>
        <v>-0.15202613999999998</v>
      </c>
      <c r="AN13" s="2">
        <v>-0.15202613999999998</v>
      </c>
      <c r="AO13" s="2"/>
      <c r="AQ13" s="27">
        <v>0.41666666666666702</v>
      </c>
      <c r="AR13" s="24">
        <v>-451.01783333333333</v>
      </c>
      <c r="AS13" s="6"/>
      <c r="AT13" s="23">
        <f>(AR13/1000)*0.28</f>
        <v>-0.12628499333333335</v>
      </c>
      <c r="AU13" s="2">
        <v>-0.12628499333333335</v>
      </c>
      <c r="AV13" s="2"/>
      <c r="AX13" s="27">
        <v>0.41666666666666702</v>
      </c>
      <c r="AY13" s="24">
        <v>-97.922999999999902</v>
      </c>
      <c r="AZ13" s="6"/>
      <c r="BA13" s="23">
        <f t="shared" si="13"/>
        <v>-2.7418439999999974E-2</v>
      </c>
      <c r="BB13" s="2">
        <v>-2.7418439999999974E-2</v>
      </c>
      <c r="BC13" s="2"/>
      <c r="BE13" s="27">
        <v>0.41666666666666702</v>
      </c>
      <c r="BF13" s="24">
        <v>-433.65566666666672</v>
      </c>
      <c r="BG13" s="6"/>
      <c r="BH13" s="23">
        <f t="shared" si="8"/>
        <v>-0.12142358666666669</v>
      </c>
      <c r="BI13" s="2">
        <v>-0.12142358666666669</v>
      </c>
      <c r="BJ13" s="2"/>
      <c r="BL13" s="27">
        <v>0.41666666666666702</v>
      </c>
      <c r="BM13" s="6"/>
      <c r="BN13" s="24">
        <v>410.04966666666667</v>
      </c>
      <c r="BO13" s="11">
        <f t="shared" si="10"/>
        <v>4.100496666666667E-2</v>
      </c>
      <c r="BP13" s="35">
        <f>(BQ13/1000*0.21)+(BN13-BQ13)/1000*0.1</f>
        <v>8.3508024666388347E-2</v>
      </c>
      <c r="BQ13" s="2">
        <v>386.39143636110623</v>
      </c>
    </row>
    <row r="14" spans="1:69" x14ac:dyDescent="0.25">
      <c r="A14" s="27">
        <v>0.45833333333333298</v>
      </c>
      <c r="B14" s="6"/>
      <c r="C14" s="24">
        <v>309.07122792119458</v>
      </c>
      <c r="D14" s="11">
        <f>C14/1000*0.1</f>
        <v>3.0907122792119459E-2</v>
      </c>
      <c r="E14" s="35">
        <f>F14/1000*0.19</f>
        <v>5.872353330502697E-2</v>
      </c>
      <c r="F14" s="2">
        <v>309.07122792119458</v>
      </c>
      <c r="G14" s="34"/>
      <c r="H14" s="32">
        <v>0.45833333333333298</v>
      </c>
      <c r="I14" s="24">
        <v>-1668.6350832606938</v>
      </c>
      <c r="J14" s="24"/>
      <c r="K14" s="23">
        <f t="shared" si="14"/>
        <v>-0.46721782331299427</v>
      </c>
      <c r="L14" s="2">
        <v>-0.46721782331299427</v>
      </c>
      <c r="M14" s="2"/>
      <c r="O14" s="27">
        <v>0.45833333333333298</v>
      </c>
      <c r="P14" s="24">
        <v>-362.56366818901472</v>
      </c>
      <c r="Q14" s="24"/>
      <c r="R14" s="23">
        <f t="shared" si="15"/>
        <v>-0.10151782709292413</v>
      </c>
      <c r="S14" s="35">
        <f>-T14/1000*0.19</f>
        <v>-6.8887096955912788E-2</v>
      </c>
      <c r="T14" s="2">
        <v>362.56366818901472</v>
      </c>
      <c r="V14" s="27">
        <v>0.45833333333333298</v>
      </c>
      <c r="W14" s="6"/>
      <c r="X14" s="24">
        <v>463.13088767492661</v>
      </c>
      <c r="Y14" s="11">
        <f>(X14/1000)*0.1</f>
        <v>4.6313088767492662E-2</v>
      </c>
      <c r="Z14" s="2">
        <v>4.6313088767492662E-2</v>
      </c>
      <c r="AA14" s="2"/>
      <c r="AC14" s="27">
        <v>0.45833333333333298</v>
      </c>
      <c r="AD14" s="6"/>
      <c r="AE14" s="24">
        <v>468.64183333333335</v>
      </c>
      <c r="AF14" s="11">
        <f t="shared" si="16"/>
        <v>4.6864183333333337E-2</v>
      </c>
      <c r="AG14" s="35">
        <f>AH14/1000*0.19</f>
        <v>8.9041948333333343E-2</v>
      </c>
      <c r="AH14" s="2">
        <v>468.64183333333335</v>
      </c>
      <c r="AJ14" s="27">
        <v>0.45833333333333298</v>
      </c>
      <c r="AK14" s="24">
        <v>-494.74983333333347</v>
      </c>
      <c r="AL14" s="24"/>
      <c r="AM14" s="23">
        <f t="shared" ref="AM14:AM17" si="17">(AK14/1000)*0.28</f>
        <v>-0.13852995333333337</v>
      </c>
      <c r="AN14" s="35">
        <f>-AO14/1000*0.19</f>
        <v>-9.4002468333333353E-2</v>
      </c>
      <c r="AO14" s="2">
        <v>494.74983333333347</v>
      </c>
      <c r="AQ14" s="27">
        <v>0.45833333333333298</v>
      </c>
      <c r="AR14" s="6"/>
      <c r="AS14" s="24">
        <v>276.75149999999996</v>
      </c>
      <c r="AT14" s="11">
        <f>(AS14/1000)*0.1</f>
        <v>2.7675149999999999E-2</v>
      </c>
      <c r="AU14" s="2">
        <v>2.7675149999999999E-2</v>
      </c>
      <c r="AV14" s="2"/>
      <c r="AX14" s="27">
        <v>0.45833333333333298</v>
      </c>
      <c r="AY14" s="6"/>
      <c r="AZ14" s="24">
        <v>547.17366666666669</v>
      </c>
      <c r="BA14" s="11">
        <f>(AZ14/1000)*0.1</f>
        <v>5.471736666666667E-2</v>
      </c>
      <c r="BB14" s="2">
        <v>5.471736666666667E-2</v>
      </c>
      <c r="BC14" s="2"/>
      <c r="BE14" s="27">
        <v>0.45833333333333298</v>
      </c>
      <c r="BF14" s="6"/>
      <c r="BG14" s="24">
        <v>408.88366666666673</v>
      </c>
      <c r="BH14" s="11">
        <f>(BG14/1000)*0.1</f>
        <v>4.0888366666666676E-2</v>
      </c>
      <c r="BI14" s="35">
        <f>(BJ14/1000*0.19)+(BG14-BJ14)/1000*0.1</f>
        <v>4.805240629077049E-2</v>
      </c>
      <c r="BJ14" s="2">
        <v>79.600440267820204</v>
      </c>
      <c r="BL14" s="27">
        <v>0.45833333333333298</v>
      </c>
      <c r="BM14" s="24">
        <v>-48.097000000000044</v>
      </c>
      <c r="BN14" s="24"/>
      <c r="BO14" s="23">
        <f>(BM14/1000)*0.28</f>
        <v>-1.3467160000000013E-2</v>
      </c>
      <c r="BP14" s="2">
        <v>-1.3467160000000013E-2</v>
      </c>
      <c r="BQ14" s="2"/>
    </row>
    <row r="15" spans="1:69" x14ac:dyDescent="0.25">
      <c r="A15" s="27">
        <v>0.5</v>
      </c>
      <c r="B15" s="6"/>
      <c r="C15" s="24">
        <v>822.87367754132788</v>
      </c>
      <c r="D15" s="11">
        <f>C15/1000*0.1</f>
        <v>8.2287367754132798E-2</v>
      </c>
      <c r="E15" s="35">
        <f>F15/1000*0.16</f>
        <v>0.13165978840661247</v>
      </c>
      <c r="F15" s="2">
        <v>822.87367754132788</v>
      </c>
      <c r="G15" s="34"/>
      <c r="H15" s="32">
        <v>0.5</v>
      </c>
      <c r="I15" s="24">
        <v>-1456.7007156954335</v>
      </c>
      <c r="J15" s="24"/>
      <c r="K15" s="23">
        <f t="shared" si="14"/>
        <v>-0.40787620039472139</v>
      </c>
      <c r="L15" s="35">
        <f>-((M15/1000*0.16)+((ABS(I15)-M15)/1000*0.28))</f>
        <v>-0.26473161650488675</v>
      </c>
      <c r="M15" s="2">
        <v>1192.8715324152888</v>
      </c>
      <c r="O15" s="27">
        <v>0.5</v>
      </c>
      <c r="P15" s="25"/>
      <c r="Q15" s="24">
        <v>339.92535487396094</v>
      </c>
      <c r="R15" s="11">
        <f>(Q15/1000)*0.1</f>
        <v>3.3992535487396093E-2</v>
      </c>
      <c r="S15" s="35">
        <f>T15/1000*0.16</f>
        <v>5.438805677983375E-2</v>
      </c>
      <c r="T15" s="2">
        <v>339.92535487396094</v>
      </c>
      <c r="V15" s="27">
        <v>0.5</v>
      </c>
      <c r="W15" s="6"/>
      <c r="X15" s="24">
        <v>278.21762830440105</v>
      </c>
      <c r="Y15" s="11">
        <f t="shared" ref="Y15:Y16" si="18">(X15/1000)*0.1</f>
        <v>2.7821762830440105E-2</v>
      </c>
      <c r="Z15" s="2">
        <v>2.7821762830440105E-2</v>
      </c>
      <c r="AA15" s="2"/>
      <c r="AC15" s="27">
        <v>0.5</v>
      </c>
      <c r="AD15" s="6"/>
      <c r="AE15" s="24">
        <v>135.24266666666674</v>
      </c>
      <c r="AF15" s="11">
        <f t="shared" si="16"/>
        <v>1.3524266666666673E-2</v>
      </c>
      <c r="AG15" s="2">
        <v>1.3524266666666673E-2</v>
      </c>
      <c r="AH15" s="2"/>
      <c r="AJ15" s="27">
        <v>0.5</v>
      </c>
      <c r="AK15" s="24">
        <v>-377.85466666666673</v>
      </c>
      <c r="AL15" s="24"/>
      <c r="AM15" s="23">
        <f t="shared" si="17"/>
        <v>-0.10579930666666669</v>
      </c>
      <c r="AN15" s="35">
        <f>-AO15/1000*0.16</f>
        <v>-6.0456746666666679E-2</v>
      </c>
      <c r="AO15" s="2">
        <v>377.85466666666673</v>
      </c>
      <c r="AQ15" s="27">
        <v>0.5</v>
      </c>
      <c r="AR15" s="6"/>
      <c r="AS15" s="24">
        <v>117.17433333333331</v>
      </c>
      <c r="AT15" s="11">
        <f>(AS15/1000)*0.1</f>
        <v>1.1717433333333332E-2</v>
      </c>
      <c r="AU15" s="2">
        <v>1.1717433333333332E-2</v>
      </c>
      <c r="AV15" s="2"/>
      <c r="AX15" s="27">
        <v>0.5</v>
      </c>
      <c r="AY15" s="6"/>
      <c r="AZ15" s="24">
        <v>616.55466666666666</v>
      </c>
      <c r="BA15" s="11">
        <f>(AZ15/1000)*0.1</f>
        <v>6.1655466666666672E-2</v>
      </c>
      <c r="BB15" s="35">
        <f>BC15/1000*0.16</f>
        <v>9.8648746666666676E-2</v>
      </c>
      <c r="BC15" s="2">
        <v>616.55466666666666</v>
      </c>
      <c r="BE15" s="27">
        <v>0.5</v>
      </c>
      <c r="BF15" s="6"/>
      <c r="BG15" s="24">
        <v>287.43900000000008</v>
      </c>
      <c r="BH15" s="11">
        <f t="shared" ref="BH15:BH16" si="19">(BG15/1000)*0.1</f>
        <v>2.8743900000000006E-2</v>
      </c>
      <c r="BI15" s="2">
        <v>2.8743900000000006E-2</v>
      </c>
      <c r="BJ15" s="2"/>
      <c r="BL15" s="27">
        <v>0.5</v>
      </c>
      <c r="BM15" s="24">
        <v>-208.62749999999988</v>
      </c>
      <c r="BN15" s="24"/>
      <c r="BO15" s="23">
        <f>(BM15/1000)*0.28</f>
        <v>-5.8415699999999973E-2</v>
      </c>
      <c r="BP15" s="35">
        <f>-BQ15/1000*0.16</f>
        <v>-3.3380399999999984E-2</v>
      </c>
      <c r="BQ15" s="2">
        <v>208.62749999999988</v>
      </c>
    </row>
    <row r="16" spans="1:69" x14ac:dyDescent="0.25">
      <c r="A16" s="27">
        <v>0.54166666666666696</v>
      </c>
      <c r="B16" s="24">
        <v>-76.561849391931844</v>
      </c>
      <c r="C16" s="6"/>
      <c r="D16" s="23">
        <f>(B16/1000)*0.28</f>
        <v>-2.1437317829740919E-2</v>
      </c>
      <c r="E16" s="35">
        <f>-F16/1000*0.15</f>
        <v>-1.1484277408789777E-2</v>
      </c>
      <c r="F16" s="2">
        <v>76.561849391931844</v>
      </c>
      <c r="G16" s="34"/>
      <c r="H16" s="32">
        <v>0.54166666666666696</v>
      </c>
      <c r="I16" s="6"/>
      <c r="J16" s="24">
        <v>57.945747384575284</v>
      </c>
      <c r="K16" s="11">
        <f>(J16/1000)*0.1</f>
        <v>5.7945747384575289E-3</v>
      </c>
      <c r="L16" s="35">
        <f>M16/1000*0.15</f>
        <v>8.691862107686292E-3</v>
      </c>
      <c r="M16" s="2">
        <v>57.945747384575284</v>
      </c>
      <c r="O16" s="27">
        <v>0.54166666666666696</v>
      </c>
      <c r="P16" s="24">
        <v>-113.71098393657877</v>
      </c>
      <c r="Q16" s="24"/>
      <c r="R16" s="23">
        <f>(P16/1000)*0.28</f>
        <v>-3.1839075502242062E-2</v>
      </c>
      <c r="S16" s="35">
        <f>-T16/1000*0.15</f>
        <v>-1.7056647590486817E-2</v>
      </c>
      <c r="T16" s="2">
        <v>113.71098393657877</v>
      </c>
      <c r="V16" s="27">
        <v>0.54166666666666696</v>
      </c>
      <c r="W16" s="6"/>
      <c r="X16" s="24">
        <v>119.84241406658954</v>
      </c>
      <c r="Y16" s="11">
        <f t="shared" si="18"/>
        <v>1.1984241406658956E-2</v>
      </c>
      <c r="Z16" s="35">
        <f>AA16/1000*0.15</f>
        <v>1.7976362109988431E-2</v>
      </c>
      <c r="AA16" s="2">
        <v>119.84241406658954</v>
      </c>
      <c r="AC16" s="27">
        <v>0.54166666666666696</v>
      </c>
      <c r="AD16" s="24">
        <v>-966.76450000000011</v>
      </c>
      <c r="AE16" s="24"/>
      <c r="AF16" s="23">
        <f>(AD16/1000)*0.28</f>
        <v>-0.27069406000000007</v>
      </c>
      <c r="AG16" s="35">
        <f>-((AH16/1000*0.15)+((ABS(AD16)-AH16)/1000*0.28))</f>
        <v>-0.22688347567738831</v>
      </c>
      <c r="AH16" s="2">
        <v>337.00449478932103</v>
      </c>
      <c r="AJ16" s="27">
        <v>0.54166666666666696</v>
      </c>
      <c r="AK16" s="24">
        <v>-185.61699999999999</v>
      </c>
      <c r="AL16" s="24"/>
      <c r="AM16" s="23">
        <f t="shared" si="17"/>
        <v>-5.197276E-2</v>
      </c>
      <c r="AN16" s="35">
        <f>-AO16/1000*0.15</f>
        <v>-2.7842549999999997E-2</v>
      </c>
      <c r="AO16" s="2">
        <v>185.61699999999999</v>
      </c>
      <c r="AQ16" s="27">
        <v>0.54166666666666696</v>
      </c>
      <c r="AR16" s="24">
        <v>-144.83199999999999</v>
      </c>
      <c r="AS16" s="24"/>
      <c r="AT16" s="23">
        <f>(AR16/1000)*0.28</f>
        <v>-4.0552959999999999E-2</v>
      </c>
      <c r="AU16" s="35">
        <f>-AV16/1000*0.15</f>
        <v>-2.1724799999999999E-2</v>
      </c>
      <c r="AV16" s="2">
        <v>144.83199999999999</v>
      </c>
      <c r="AX16" s="27">
        <v>0.54166666666666696</v>
      </c>
      <c r="AY16" s="24">
        <v>-237.11733333333325</v>
      </c>
      <c r="AZ16" s="24"/>
      <c r="BA16" s="23">
        <f>(AY16/1000)*0.28</f>
        <v>-6.6392853333333307E-2</v>
      </c>
      <c r="BB16" s="2">
        <v>-6.6392853333333307E-2</v>
      </c>
      <c r="BC16" s="2"/>
      <c r="BE16" s="27">
        <v>0.54166666666666696</v>
      </c>
      <c r="BF16" s="6"/>
      <c r="BG16" s="24">
        <v>679.9381666666668</v>
      </c>
      <c r="BH16" s="11">
        <f t="shared" si="19"/>
        <v>6.7993816666666693E-2</v>
      </c>
      <c r="BI16" s="35">
        <f>BJ16/1000*0.15</f>
        <v>0.10199072500000002</v>
      </c>
      <c r="BJ16" s="2">
        <v>679.9381666666668</v>
      </c>
      <c r="BL16" s="27">
        <v>0.54166666666666696</v>
      </c>
      <c r="BM16" s="6"/>
      <c r="BN16" s="24">
        <v>292.34783333333326</v>
      </c>
      <c r="BO16" s="11">
        <f>(BN16/1000)*0.1</f>
        <v>2.9234783333333327E-2</v>
      </c>
      <c r="BP16" s="2">
        <v>2.9234783333333327E-2</v>
      </c>
      <c r="BQ16" s="2"/>
    </row>
    <row r="17" spans="1:69" x14ac:dyDescent="0.25">
      <c r="A17" s="27">
        <v>0.58333333333333304</v>
      </c>
      <c r="B17" s="6"/>
      <c r="C17" s="24">
        <v>336.37887021589165</v>
      </c>
      <c r="D17" s="11">
        <f>C17/1000*0.1</f>
        <v>3.3637887021589166E-2</v>
      </c>
      <c r="E17" s="35">
        <f>F17/1000*0.22</f>
        <v>7.400335144749616E-2</v>
      </c>
      <c r="F17" s="2">
        <v>336.37887021589165</v>
      </c>
      <c r="G17" s="34"/>
      <c r="H17" s="32">
        <v>0.58333333333333304</v>
      </c>
      <c r="I17" s="6"/>
      <c r="J17" s="24">
        <v>515.79918700612268</v>
      </c>
      <c r="K17" s="11">
        <f t="shared" ref="K17:K19" si="20">(J17/1000)*0.1</f>
        <v>5.1579918700612272E-2</v>
      </c>
      <c r="L17" s="35">
        <f>M17/1000*0.22</f>
        <v>0.11347582114134699</v>
      </c>
      <c r="M17" s="2">
        <v>515.79918700612268</v>
      </c>
      <c r="O17" s="27">
        <v>0.58333333333333304</v>
      </c>
      <c r="P17" s="24">
        <v>-1066.0526297849076</v>
      </c>
      <c r="Q17" s="24"/>
      <c r="R17" s="23">
        <f t="shared" ref="R17:R26" si="21">(P17/1000)*0.28</f>
        <v>-0.29849473633977414</v>
      </c>
      <c r="S17" s="35">
        <f>-((T17/1000*0.22)+((ABS(P17)-T17)/1000*0.26))</f>
        <v>-0.25430029476320931</v>
      </c>
      <c r="T17" s="2">
        <v>571.83472452166734</v>
      </c>
      <c r="V17" s="27">
        <v>0.58333333333333304</v>
      </c>
      <c r="W17" s="24">
        <v>-248.08349936701379</v>
      </c>
      <c r="X17" s="24"/>
      <c r="Y17" s="23">
        <f>(W17/1000)*0.28</f>
        <v>-6.9463379822763863E-2</v>
      </c>
      <c r="Z17" s="35">
        <f>-AA17/1000*0.22</f>
        <v>-5.4578369860743034E-2</v>
      </c>
      <c r="AA17" s="2">
        <v>248.08349936701379</v>
      </c>
      <c r="AC17" s="27">
        <v>0.58333333333333304</v>
      </c>
      <c r="AD17" s="24">
        <v>-1449.0925000000004</v>
      </c>
      <c r="AE17" s="24"/>
      <c r="AF17" s="23">
        <f>(AD17/1000)*0.28</f>
        <v>-0.40574590000000016</v>
      </c>
      <c r="AG17" s="2">
        <v>-0.40574590000000016</v>
      </c>
      <c r="AH17" s="2"/>
      <c r="AJ17" s="27">
        <v>0.58333333333333304</v>
      </c>
      <c r="AK17" s="24">
        <v>-667.04183333333333</v>
      </c>
      <c r="AL17" s="24"/>
      <c r="AM17" s="23">
        <f t="shared" si="17"/>
        <v>-0.18677171333333334</v>
      </c>
      <c r="AN17" s="2">
        <v>-0.18677171333333334</v>
      </c>
      <c r="AO17" s="2"/>
      <c r="AQ17" s="27">
        <v>0.58333333333333304</v>
      </c>
      <c r="AR17" s="6"/>
      <c r="AS17" s="24">
        <v>59.180000000000014</v>
      </c>
      <c r="AT17" s="11">
        <f>(AS17/1000)*0.1</f>
        <v>5.9180000000000023E-3</v>
      </c>
      <c r="AU17" s="2">
        <v>5.9180000000000023E-3</v>
      </c>
      <c r="AV17" s="2"/>
      <c r="AX17" s="27">
        <v>0.58333333333333304</v>
      </c>
      <c r="AY17" s="24">
        <v>-32.259833333333241</v>
      </c>
      <c r="AZ17" s="24"/>
      <c r="BA17" s="23">
        <f>(AY17/1000)*0.28</f>
        <v>-9.0327533333333081E-3</v>
      </c>
      <c r="BB17" s="35">
        <f>-BC17/1000*0.22</f>
        <v>-7.0971633333333124E-3</v>
      </c>
      <c r="BC17" s="2">
        <v>32.259833333333241</v>
      </c>
      <c r="BE17" s="27">
        <v>0.58333333333333304</v>
      </c>
      <c r="BF17" s="24">
        <v>-597.92416666666657</v>
      </c>
      <c r="BG17" s="24"/>
      <c r="BH17" s="23">
        <f>(BF17/1000)*0.28</f>
        <v>-0.16741876666666666</v>
      </c>
      <c r="BI17" s="2">
        <v>-0.16741876666666666</v>
      </c>
      <c r="BJ17" s="2"/>
      <c r="BL17" s="27">
        <v>0.58333333333333304</v>
      </c>
      <c r="BM17" s="24">
        <v>-1295.0035</v>
      </c>
      <c r="BN17" s="24"/>
      <c r="BO17" s="23">
        <f>(BM17/1000)*0.28</f>
        <v>-0.36260098000000002</v>
      </c>
      <c r="BP17" s="2">
        <v>-0.36260098000000002</v>
      </c>
      <c r="BQ17" s="2"/>
    </row>
    <row r="18" spans="1:69" x14ac:dyDescent="0.25">
      <c r="A18" s="27">
        <v>0.625</v>
      </c>
      <c r="B18" s="6"/>
      <c r="C18" s="24">
        <v>480.71958234773416</v>
      </c>
      <c r="D18" s="11">
        <f>C18/1000*0.1</f>
        <v>4.8071958234773421E-2</v>
      </c>
      <c r="E18" s="2">
        <v>4.8071958234773421E-2</v>
      </c>
      <c r="F18" s="2"/>
      <c r="G18" s="34"/>
      <c r="H18" s="32">
        <v>0.625</v>
      </c>
      <c r="I18" s="6"/>
      <c r="J18" s="24">
        <v>629.46074859199575</v>
      </c>
      <c r="K18" s="11">
        <f t="shared" si="20"/>
        <v>6.2946074859199577E-2</v>
      </c>
      <c r="L18" s="35">
        <f>(M18/1000*0.15)+(J18-M18)/1000*0.1</f>
        <v>6.8238715944997738E-2</v>
      </c>
      <c r="M18" s="2">
        <v>105.85282171596322</v>
      </c>
      <c r="O18" s="27">
        <v>0.625</v>
      </c>
      <c r="P18" s="24">
        <v>-152.8426550492963</v>
      </c>
      <c r="Q18" s="24"/>
      <c r="R18" s="23">
        <f t="shared" si="21"/>
        <v>-4.2795943413802974E-2</v>
      </c>
      <c r="S18" s="35">
        <f>-T18/1000*0.15</f>
        <v>-2.2926398257394447E-2</v>
      </c>
      <c r="T18" s="2">
        <v>152.8426550492963</v>
      </c>
      <c r="V18" s="27">
        <v>0.625</v>
      </c>
      <c r="W18" s="6"/>
      <c r="X18" s="24">
        <v>253.43193756366367</v>
      </c>
      <c r="Y18" s="11">
        <f>(X18/1000)*0.1</f>
        <v>2.5343193756366369E-2</v>
      </c>
      <c r="Z18" s="2">
        <v>2.5343193756366369E-2</v>
      </c>
      <c r="AA18" s="2"/>
      <c r="AC18" s="27">
        <v>0.625</v>
      </c>
      <c r="AD18" s="6"/>
      <c r="AE18" s="24">
        <v>365.7385000000001</v>
      </c>
      <c r="AF18" s="11">
        <f>(AE18/1000)*0.1</f>
        <v>3.6573850000000012E-2</v>
      </c>
      <c r="AG18" s="2">
        <v>3.6573850000000012E-2</v>
      </c>
      <c r="AH18" s="2"/>
      <c r="AJ18" s="27">
        <v>0.625</v>
      </c>
      <c r="AK18" s="6"/>
      <c r="AL18" s="24">
        <v>107.42399999999998</v>
      </c>
      <c r="AM18" s="11">
        <f>(AL18/1000)*0.1</f>
        <v>1.0742399999999999E-2</v>
      </c>
      <c r="AN18" s="2">
        <v>1.0742399999999999E-2</v>
      </c>
      <c r="AO18" s="2"/>
      <c r="AQ18" s="27">
        <v>0.625</v>
      </c>
      <c r="AR18" s="24">
        <v>-497.69099999999997</v>
      </c>
      <c r="AS18" s="24"/>
      <c r="AT18" s="23">
        <f>(AR18/1000)*0.28</f>
        <v>-0.13935348</v>
      </c>
      <c r="AU18" s="2">
        <v>-0.13935348</v>
      </c>
      <c r="AV18" s="2"/>
      <c r="AX18" s="27">
        <v>0.625</v>
      </c>
      <c r="AY18" s="6"/>
      <c r="AZ18" s="24">
        <v>407.82316666666651</v>
      </c>
      <c r="BA18" s="11">
        <f>(AZ18/1000)*0.1</f>
        <v>4.0782316666666651E-2</v>
      </c>
      <c r="BB18" s="35">
        <f>BC18/1000*0.15</f>
        <v>6.1173474999999977E-2</v>
      </c>
      <c r="BC18" s="2">
        <v>407.82316666666651</v>
      </c>
      <c r="BE18" s="27">
        <v>0.625</v>
      </c>
      <c r="BF18" s="6"/>
      <c r="BG18" s="24">
        <v>387.06249999999994</v>
      </c>
      <c r="BH18" s="11">
        <f>(BG18/1000)*0.1</f>
        <v>3.8706249999999998E-2</v>
      </c>
      <c r="BI18" s="2">
        <v>3.8706249999999998E-2</v>
      </c>
      <c r="BJ18" s="2"/>
      <c r="BL18" s="27">
        <v>0.625</v>
      </c>
      <c r="BM18" s="24">
        <v>-360.83333333333343</v>
      </c>
      <c r="BN18" s="24"/>
      <c r="BO18" s="23">
        <f>(BM18/1000)*0.28</f>
        <v>-0.10103333333333338</v>
      </c>
      <c r="BP18" s="35">
        <f>-BQ18/1000*0.15</f>
        <v>-5.4125000000000013E-2</v>
      </c>
      <c r="BQ18" s="2">
        <v>360.83333333333343</v>
      </c>
    </row>
    <row r="19" spans="1:69" x14ac:dyDescent="0.25">
      <c r="A19" s="27">
        <v>0.66666666666666696</v>
      </c>
      <c r="B19" s="6"/>
      <c r="C19" s="24">
        <v>354.05500852849275</v>
      </c>
      <c r="D19" s="11">
        <f>C19/1000*0.1</f>
        <v>3.5405500852849277E-2</v>
      </c>
      <c r="E19" s="2">
        <v>3.5405500852849277E-2</v>
      </c>
      <c r="F19" s="2"/>
      <c r="G19" s="34"/>
      <c r="H19" s="32">
        <v>0.66666666666666696</v>
      </c>
      <c r="I19" s="6"/>
      <c r="J19" s="24">
        <v>333.81193822331392</v>
      </c>
      <c r="K19" s="11">
        <f t="shared" si="20"/>
        <v>3.3381193822331394E-2</v>
      </c>
      <c r="L19" s="35">
        <f>(M19/1000*0.2)+(J19-M19)/1000*0.1</f>
        <v>4.1128522989887277E-2</v>
      </c>
      <c r="M19" s="2">
        <v>77.473291675558812</v>
      </c>
      <c r="O19" s="27">
        <v>0.66666666666666696</v>
      </c>
      <c r="P19" s="24">
        <v>-1349.977841118674</v>
      </c>
      <c r="Q19" s="24"/>
      <c r="R19" s="23">
        <f t="shared" si="21"/>
        <v>-0.37799379551322876</v>
      </c>
      <c r="S19" s="2">
        <v>-0.37799379551322876</v>
      </c>
      <c r="T19" s="2"/>
      <c r="V19" s="27">
        <v>0.66666666666666696</v>
      </c>
      <c r="W19" s="24">
        <v>-1074.6624798810885</v>
      </c>
      <c r="X19" s="24"/>
      <c r="Y19" s="23">
        <f>(W19/1000)*0.28</f>
        <v>-0.30090549436670477</v>
      </c>
      <c r="Z19" s="35">
        <f>-AA19/1000*0.2</f>
        <v>-0.21493249597621769</v>
      </c>
      <c r="AA19" s="2">
        <v>1074.6624798810885</v>
      </c>
      <c r="AC19" s="27">
        <v>0.66666666666666696</v>
      </c>
      <c r="AD19" s="6"/>
      <c r="AE19" s="24">
        <v>272.65316666666655</v>
      </c>
      <c r="AF19" s="11">
        <f>(AE19/1000)*0.1</f>
        <v>2.7265316666666657E-2</v>
      </c>
      <c r="AG19" s="35">
        <f>AH19/1000*0.2</f>
        <v>5.4530633333333314E-2</v>
      </c>
      <c r="AH19" s="2">
        <v>272.65316666666655</v>
      </c>
      <c r="AJ19" s="27">
        <v>0.66666666666666696</v>
      </c>
      <c r="AK19" s="6"/>
      <c r="AL19" s="24">
        <v>130.73783333333336</v>
      </c>
      <c r="AM19" s="11">
        <f>(AL19/1000)*0.1</f>
        <v>1.3073783333333337E-2</v>
      </c>
      <c r="AN19" s="35">
        <f>AO19/1000*0.2</f>
        <v>2.6147566666666674E-2</v>
      </c>
      <c r="AO19" s="2">
        <v>130.73783333333336</v>
      </c>
      <c r="AQ19" s="27">
        <v>0.66666666666666696</v>
      </c>
      <c r="AR19" s="6"/>
      <c r="AS19" s="24">
        <v>116.45900000000006</v>
      </c>
      <c r="AT19" s="11">
        <f>(AS19/1000)*0.1</f>
        <v>1.1645900000000008E-2</v>
      </c>
      <c r="AU19" s="35">
        <f>AV19/1000*0.2</f>
        <v>2.3291800000000015E-2</v>
      </c>
      <c r="AV19" s="2">
        <v>116.45900000000006</v>
      </c>
      <c r="AX19" s="27">
        <v>0.66666666666666696</v>
      </c>
      <c r="AY19" s="24">
        <v>-892.14600000000019</v>
      </c>
      <c r="AZ19" s="24"/>
      <c r="BA19" s="23">
        <f>(AY19/1000)*0.28</f>
        <v>-0.24980088000000009</v>
      </c>
      <c r="BB19" s="2">
        <v>-0.24980088000000009</v>
      </c>
      <c r="BC19" s="2"/>
      <c r="BE19" s="27">
        <v>0.66666666666666696</v>
      </c>
      <c r="BF19" s="6"/>
      <c r="BG19" s="24">
        <v>139.07966666666672</v>
      </c>
      <c r="BH19" s="11">
        <f t="shared" ref="BH19:BH21" si="22">(BG19/1000)*0.1</f>
        <v>1.3907966666666672E-2</v>
      </c>
      <c r="BI19" s="35">
        <f>BJ19/1000*0.2</f>
        <v>2.7815933333333345E-2</v>
      </c>
      <c r="BJ19" s="2">
        <v>139.07966666666672</v>
      </c>
      <c r="BL19" s="27">
        <v>0.66666666666666696</v>
      </c>
      <c r="BM19" s="6"/>
      <c r="BN19" s="24">
        <v>159.39416666666659</v>
      </c>
      <c r="BO19" s="11">
        <f>(BN19/1000)*0.1</f>
        <v>1.5939416666666661E-2</v>
      </c>
      <c r="BP19" s="35">
        <f>BQ19/1000*0.2</f>
        <v>3.1878833333333322E-2</v>
      </c>
      <c r="BQ19" s="2">
        <v>159.39416666666659</v>
      </c>
    </row>
    <row r="20" spans="1:69" x14ac:dyDescent="0.25">
      <c r="A20" s="27">
        <v>0.70833333333333304</v>
      </c>
      <c r="B20" s="6"/>
      <c r="C20" s="24">
        <v>367.10558615972434</v>
      </c>
      <c r="D20" s="11">
        <f>C20/1000*0.1</f>
        <v>3.6710558615972437E-2</v>
      </c>
      <c r="E20" s="35">
        <f>(F20/1000*0.15)+(C20-F20)/1000*0.1</f>
        <v>4.9976750395128271E-2</v>
      </c>
      <c r="F20" s="2">
        <v>265.32383558311676</v>
      </c>
      <c r="G20" s="34"/>
      <c r="H20" s="32">
        <v>0.70833333333333304</v>
      </c>
      <c r="I20" s="24">
        <v>-359.34892114020971</v>
      </c>
      <c r="J20" s="24"/>
      <c r="K20" s="23">
        <f>(I20/1000)*0.28</f>
        <v>-0.10061769791925873</v>
      </c>
      <c r="L20" s="35">
        <f>-M20/1000*0.15</f>
        <v>-5.3902338171031454E-2</v>
      </c>
      <c r="M20" s="2">
        <v>359.34892114020971</v>
      </c>
      <c r="O20" s="27">
        <v>0.70833333333333304</v>
      </c>
      <c r="P20" s="24">
        <v>-723.23766548337903</v>
      </c>
      <c r="Q20" s="24"/>
      <c r="R20" s="23">
        <f t="shared" si="21"/>
        <v>-0.20250654633534612</v>
      </c>
      <c r="S20" s="2">
        <v>-0.20250654633534612</v>
      </c>
      <c r="T20" s="2"/>
      <c r="V20" s="27">
        <v>0.70833333333333304</v>
      </c>
      <c r="W20" s="6"/>
      <c r="X20" s="24">
        <v>105.82641889042631</v>
      </c>
      <c r="Y20" s="11">
        <f>(X20/1000)*0.1</f>
        <v>1.0582641889042631E-2</v>
      </c>
      <c r="Z20" s="35">
        <f>AA20/1000*0.15</f>
        <v>1.5873962833563945E-2</v>
      </c>
      <c r="AA20" s="2">
        <v>105.82641889042631</v>
      </c>
      <c r="AC20" s="27">
        <v>0.70833333333333304</v>
      </c>
      <c r="AD20" s="24">
        <v>-183.90866666666668</v>
      </c>
      <c r="AE20" s="24"/>
      <c r="AF20" s="23">
        <f>(AD20/1000)*0.28</f>
        <v>-5.1494426666666669E-2</v>
      </c>
      <c r="AG20" s="35">
        <f>-AH20/1000*0.15</f>
        <v>-2.7586299999999998E-2</v>
      </c>
      <c r="AH20" s="2">
        <v>183.90866666666668</v>
      </c>
      <c r="AJ20" s="27">
        <v>0.70833333333333304</v>
      </c>
      <c r="AK20" s="24">
        <v>-128.33933333333334</v>
      </c>
      <c r="AL20" s="24"/>
      <c r="AM20" s="23">
        <f>(AK20/1000)*0.28</f>
        <v>-3.5935013333333335E-2</v>
      </c>
      <c r="AN20" s="2">
        <v>-3.5935013333333335E-2</v>
      </c>
      <c r="AO20" s="2"/>
      <c r="AQ20" s="27">
        <v>0.70833333333333304</v>
      </c>
      <c r="AR20" s="6"/>
      <c r="AS20" s="24">
        <v>179.85133333333326</v>
      </c>
      <c r="AT20" s="11">
        <f>(AS20/1000)*0.1</f>
        <v>1.7985133333333327E-2</v>
      </c>
      <c r="AU20" s="35">
        <f>AV20/1000*0.15</f>
        <v>2.6977699999999986E-2</v>
      </c>
      <c r="AV20" s="2">
        <v>179.85133333333326</v>
      </c>
      <c r="AX20" s="27">
        <v>0.70833333333333304</v>
      </c>
      <c r="AY20" s="24">
        <v>-1248.7581666666665</v>
      </c>
      <c r="AZ20" s="24"/>
      <c r="BA20" s="23">
        <f t="shared" ref="BA20:BA26" si="23">(AY20/1000)*0.28</f>
        <v>-0.34965228666666665</v>
      </c>
      <c r="BB20" s="2">
        <v>-0.34965228666666665</v>
      </c>
      <c r="BC20" s="2"/>
      <c r="BE20" s="27">
        <v>0.70833333333333304</v>
      </c>
      <c r="BF20" s="6"/>
      <c r="BG20" s="24">
        <v>226.56566666666671</v>
      </c>
      <c r="BH20" s="11">
        <f t="shared" si="22"/>
        <v>2.2656566666666673E-2</v>
      </c>
      <c r="BI20" s="35">
        <f>BJ20/1000*0.15</f>
        <v>3.3984850000000004E-2</v>
      </c>
      <c r="BJ20" s="2">
        <v>226.56566666666671</v>
      </c>
      <c r="BL20" s="27">
        <v>0.70833333333333304</v>
      </c>
      <c r="BM20" s="24">
        <v>-234.30966666666666</v>
      </c>
      <c r="BN20" s="24"/>
      <c r="BO20" s="23">
        <f>(BM20/1000)*0.28</f>
        <v>-6.5606706666666667E-2</v>
      </c>
      <c r="BP20" s="35">
        <f>-BQ20/1000*0.15</f>
        <v>-3.5146449999999996E-2</v>
      </c>
      <c r="BQ20" s="2">
        <v>234.30966666666666</v>
      </c>
    </row>
    <row r="21" spans="1:69" x14ac:dyDescent="0.25">
      <c r="A21" s="27">
        <v>0.75</v>
      </c>
      <c r="B21" s="6"/>
      <c r="C21" s="24">
        <v>78.557238542048907</v>
      </c>
      <c r="D21" s="11">
        <f>C21/1000*0.1</f>
        <v>7.8557238542048911E-3</v>
      </c>
      <c r="E21" s="2">
        <v>7.8557238542048911E-3</v>
      </c>
      <c r="F21" s="2"/>
      <c r="G21" s="34"/>
      <c r="H21" s="32">
        <v>0.75</v>
      </c>
      <c r="I21" s="25"/>
      <c r="J21" s="24">
        <v>280.49990630929904</v>
      </c>
      <c r="K21" s="11">
        <f>(J21/1000)*0.1</f>
        <v>2.8049990630929906E-2</v>
      </c>
      <c r="L21" s="35">
        <f>M21/1000*0.13</f>
        <v>3.6464987820208877E-2</v>
      </c>
      <c r="M21" s="2">
        <v>280.49990630929904</v>
      </c>
      <c r="O21" s="27">
        <v>0.75</v>
      </c>
      <c r="P21" s="24">
        <v>-29.037781482785473</v>
      </c>
      <c r="Q21" s="24"/>
      <c r="R21" s="23">
        <f t="shared" si="21"/>
        <v>-8.1305788151799334E-3</v>
      </c>
      <c r="S21" s="35">
        <f>-T21/1000*0.13</f>
        <v>-3.7749115927621117E-3</v>
      </c>
      <c r="T21" s="2">
        <v>29.037781482785473</v>
      </c>
      <c r="V21" s="27">
        <v>0.75</v>
      </c>
      <c r="W21" s="24">
        <v>-63.300534223122774</v>
      </c>
      <c r="X21" s="24"/>
      <c r="Y21" s="23">
        <f>(W21/1000)*0.28</f>
        <v>-1.7724149582474379E-2</v>
      </c>
      <c r="Z21" s="2">
        <v>-1.7724149582474379E-2</v>
      </c>
      <c r="AA21" s="2"/>
      <c r="AC21" s="27">
        <v>0.75</v>
      </c>
      <c r="AD21" s="24">
        <v>-34.507666666666658</v>
      </c>
      <c r="AE21" s="24"/>
      <c r="AF21" s="23">
        <f t="shared" ref="AF21:AF26" si="24">(AD21/1000)*0.28</f>
        <v>-9.6621466666666645E-3</v>
      </c>
      <c r="AG21" s="35">
        <f>-AH21/1000*0.13</f>
        <v>-4.4859966666666654E-3</v>
      </c>
      <c r="AH21" s="2">
        <v>34.507666666666658</v>
      </c>
      <c r="AJ21" s="27">
        <v>0.75</v>
      </c>
      <c r="AK21" s="24">
        <v>-399.11183333333338</v>
      </c>
      <c r="AL21" s="24"/>
      <c r="AM21" s="23">
        <f t="shared" ref="AM21:AM26" si="25">(AK21/1000)*0.28</f>
        <v>-0.11175131333333337</v>
      </c>
      <c r="AN21" s="2">
        <v>-0.11175131333333337</v>
      </c>
      <c r="AO21" s="2"/>
      <c r="AQ21" s="27">
        <v>0.75</v>
      </c>
      <c r="AR21" s="24">
        <v>-151.49316666666664</v>
      </c>
      <c r="AS21" s="24"/>
      <c r="AT21" s="23">
        <f>(AR21/1000)*0.28</f>
        <v>-4.2418086666666667E-2</v>
      </c>
      <c r="AU21" s="35">
        <f>-AV21/1000*0.13</f>
        <v>-1.9694111666666667E-2</v>
      </c>
      <c r="AV21" s="2">
        <v>151.49316666666664</v>
      </c>
      <c r="AX21" s="27">
        <v>0.75</v>
      </c>
      <c r="AY21" s="24">
        <v>-678.48466666666661</v>
      </c>
      <c r="AZ21" s="24"/>
      <c r="BA21" s="23">
        <f t="shared" si="23"/>
        <v>-0.18997570666666666</v>
      </c>
      <c r="BB21" s="35">
        <f>-((BC21/1000*0.13)+((ABS(AY21)-BC21)/1000*0.28))</f>
        <v>-0.1724764879426896</v>
      </c>
      <c r="BC21" s="2">
        <v>116.66145815984697</v>
      </c>
      <c r="BE21" s="27">
        <v>0.75</v>
      </c>
      <c r="BF21" s="6"/>
      <c r="BG21" s="24">
        <v>51.200166666666703</v>
      </c>
      <c r="BH21" s="11">
        <f t="shared" si="22"/>
        <v>5.1200166666666713E-3</v>
      </c>
      <c r="BI21" s="35">
        <f>BJ21/1000*0.13</f>
        <v>6.6560216666666722E-3</v>
      </c>
      <c r="BJ21" s="2">
        <v>51.200166666666703</v>
      </c>
      <c r="BL21" s="27">
        <v>0.75</v>
      </c>
      <c r="BM21" s="24">
        <v>-930.09116666666648</v>
      </c>
      <c r="BN21" s="24"/>
      <c r="BO21" s="23">
        <f t="shared" ref="BO21:BO26" si="26">(BM21/1000)*0.28</f>
        <v>-0.26042552666666663</v>
      </c>
      <c r="BP21" s="2">
        <v>-0.26042552666666663</v>
      </c>
      <c r="BQ21" s="2"/>
    </row>
    <row r="22" spans="1:69" x14ac:dyDescent="0.25">
      <c r="A22" s="27">
        <v>0.79166666666666696</v>
      </c>
      <c r="B22" s="8">
        <v>-152.22761480965744</v>
      </c>
      <c r="C22" s="2"/>
      <c r="D22" s="23">
        <f>(B22/1000)*0.28</f>
        <v>-4.2623732146704084E-2</v>
      </c>
      <c r="E22" s="2">
        <v>-4.2623732146704084E-2</v>
      </c>
      <c r="F22" s="2"/>
      <c r="G22" s="34"/>
      <c r="H22" s="32">
        <v>0.79166666666666696</v>
      </c>
      <c r="I22" s="8">
        <v>-748.08089161810381</v>
      </c>
      <c r="J22" s="2"/>
      <c r="K22" s="23">
        <f t="shared" ref="K22:K26" si="27">(I22/1000)*0.28</f>
        <v>-0.20946264965306907</v>
      </c>
      <c r="L22" s="2">
        <v>-0.20946264965306907</v>
      </c>
      <c r="M22" s="2"/>
      <c r="O22" s="27">
        <v>0.79166666666666696</v>
      </c>
      <c r="P22" s="8">
        <v>-273.62449154006953</v>
      </c>
      <c r="Q22" s="2"/>
      <c r="R22" s="23">
        <f t="shared" si="21"/>
        <v>-7.6614857631219474E-2</v>
      </c>
      <c r="S22" s="2">
        <v>-7.6614857631219474E-2</v>
      </c>
      <c r="T22" s="2"/>
      <c r="V22" s="27">
        <v>0.79166666666666696</v>
      </c>
      <c r="W22" s="8">
        <v>-132.20770628097972</v>
      </c>
      <c r="X22" s="2"/>
      <c r="Y22" s="23">
        <f t="shared" ref="Y22:Y26" si="28">(W22/1000)*0.28</f>
        <v>-3.7018157758674328E-2</v>
      </c>
      <c r="Z22" s="2">
        <v>-3.7018157758674328E-2</v>
      </c>
      <c r="AA22" s="2"/>
      <c r="AC22" s="27">
        <v>0.79166666666666696</v>
      </c>
      <c r="AD22" s="8">
        <v>-957.5675</v>
      </c>
      <c r="AE22" s="2"/>
      <c r="AF22" s="23">
        <f t="shared" si="24"/>
        <v>-0.26811890000000005</v>
      </c>
      <c r="AG22" s="2">
        <v>-0.26811890000000005</v>
      </c>
      <c r="AH22" s="2"/>
      <c r="AJ22" s="27">
        <v>0.79166666666666696</v>
      </c>
      <c r="AK22" s="8">
        <v>-247.24916666666667</v>
      </c>
      <c r="AL22" s="2"/>
      <c r="AM22" s="23">
        <f t="shared" si="25"/>
        <v>-6.9229766666666664E-2</v>
      </c>
      <c r="AN22" s="2">
        <v>-6.9229766666666664E-2</v>
      </c>
      <c r="AO22" s="2"/>
      <c r="AQ22" s="27">
        <v>0.79166666666666696</v>
      </c>
      <c r="AR22" s="8">
        <v>-51.76666666666668</v>
      </c>
      <c r="AS22" s="2"/>
      <c r="AT22" s="23">
        <f t="shared" ref="AT22:AT26" si="29">(AR22/1000)*0.28</f>
        <v>-1.4494666666666673E-2</v>
      </c>
      <c r="AU22" s="2">
        <v>-1.4494666666666673E-2</v>
      </c>
      <c r="AV22" s="2"/>
      <c r="AX22" s="27">
        <v>0.79166666666666696</v>
      </c>
      <c r="AY22" s="8">
        <v>-377.46333333333331</v>
      </c>
      <c r="AZ22" s="2"/>
      <c r="BA22" s="23">
        <f t="shared" si="23"/>
        <v>-0.10568973333333334</v>
      </c>
      <c r="BB22" s="2">
        <v>-0.10568973333333334</v>
      </c>
      <c r="BC22" s="2"/>
      <c r="BE22" s="27">
        <v>0.79166666666666696</v>
      </c>
      <c r="BF22" s="8">
        <v>-253.42083333333332</v>
      </c>
      <c r="BG22" s="2"/>
      <c r="BH22" s="23">
        <f>(BF22/1000)*0.28</f>
        <v>-7.0957833333333331E-2</v>
      </c>
      <c r="BI22" s="2">
        <v>-7.0957833333333331E-2</v>
      </c>
      <c r="BJ22" s="2"/>
      <c r="BL22" s="27">
        <v>0.79166666666666696</v>
      </c>
      <c r="BM22" s="8">
        <v>-848.44616666666661</v>
      </c>
      <c r="BN22" s="2"/>
      <c r="BO22" s="23">
        <f t="shared" si="26"/>
        <v>-0.23756492666666668</v>
      </c>
      <c r="BP22" s="2">
        <v>-0.23756492666666668</v>
      </c>
      <c r="BQ22" s="2"/>
    </row>
    <row r="23" spans="1:69" x14ac:dyDescent="0.25">
      <c r="A23" s="27">
        <v>0.83333333333333304</v>
      </c>
      <c r="B23" s="8">
        <v>-93.741938205118203</v>
      </c>
      <c r="C23" s="2"/>
      <c r="D23" s="23">
        <f t="shared" ref="D23:D26" si="30">(B23/1000)*0.28</f>
        <v>-2.6247742697433098E-2</v>
      </c>
      <c r="E23" s="2">
        <v>-2.6247742697433098E-2</v>
      </c>
      <c r="F23" s="2"/>
      <c r="G23" s="34"/>
      <c r="H23" s="32">
        <v>0.83333333333333304</v>
      </c>
      <c r="I23" s="8">
        <v>-524.45310363992121</v>
      </c>
      <c r="J23" s="2"/>
      <c r="K23" s="23">
        <f t="shared" si="27"/>
        <v>-0.14684686901917796</v>
      </c>
      <c r="L23" s="2">
        <v>-0.14684686901917796</v>
      </c>
      <c r="M23" s="2"/>
      <c r="O23" s="27">
        <v>0.83333333333333304</v>
      </c>
      <c r="P23" s="8">
        <v>-263.23277561468041</v>
      </c>
      <c r="Q23" s="2"/>
      <c r="R23" s="23">
        <f t="shared" si="21"/>
        <v>-7.3705177172110517E-2</v>
      </c>
      <c r="S23" s="2">
        <v>-7.3705177172110517E-2</v>
      </c>
      <c r="T23" s="2"/>
      <c r="V23" s="27">
        <v>0.83333333333333304</v>
      </c>
      <c r="W23" s="8">
        <v>-1911.0541578509719</v>
      </c>
      <c r="X23" s="2"/>
      <c r="Y23" s="23">
        <f t="shared" si="28"/>
        <v>-0.53509516419827219</v>
      </c>
      <c r="Z23" s="2">
        <v>-0.53509516419827219</v>
      </c>
      <c r="AA23" s="2"/>
      <c r="AC23" s="27">
        <v>0.83333333333333304</v>
      </c>
      <c r="AD23" s="8">
        <v>-592.10049999999978</v>
      </c>
      <c r="AE23" s="2"/>
      <c r="AF23" s="23">
        <f t="shared" si="24"/>
        <v>-0.16578813999999997</v>
      </c>
      <c r="AG23" s="2">
        <v>-0.16578813999999997</v>
      </c>
      <c r="AH23" s="2"/>
      <c r="AJ23" s="27">
        <v>0.83333333333333304</v>
      </c>
      <c r="AK23" s="8">
        <v>-421.9575000000001</v>
      </c>
      <c r="AL23" s="2"/>
      <c r="AM23" s="23">
        <f t="shared" si="25"/>
        <v>-0.11814810000000003</v>
      </c>
      <c r="AN23" s="2">
        <v>-0.11814810000000003</v>
      </c>
      <c r="AO23" s="2"/>
      <c r="AQ23" s="27">
        <v>0.83333333333333304</v>
      </c>
      <c r="AR23" s="8">
        <v>-233.28800000000004</v>
      </c>
      <c r="AS23" s="2"/>
      <c r="AT23" s="23">
        <f t="shared" si="29"/>
        <v>-6.5320640000000027E-2</v>
      </c>
      <c r="AU23" s="2">
        <v>-6.5320640000000027E-2</v>
      </c>
      <c r="AV23" s="2"/>
      <c r="AX23" s="27">
        <v>0.83333333333333304</v>
      </c>
      <c r="AY23" s="8">
        <v>-160.69266666666667</v>
      </c>
      <c r="AZ23" s="2"/>
      <c r="BA23" s="23">
        <f t="shared" si="23"/>
        <v>-4.4993946666666673E-2</v>
      </c>
      <c r="BB23" s="2">
        <v>-4.4993946666666673E-2</v>
      </c>
      <c r="BC23" s="2"/>
      <c r="BE23" s="27">
        <v>0.83333333333333304</v>
      </c>
      <c r="BF23" s="8">
        <v>-262.64749999999998</v>
      </c>
      <c r="BG23" s="2"/>
      <c r="BH23" s="23">
        <f t="shared" ref="BH23:BH26" si="31">(BF23/1000)*0.28</f>
        <v>-7.3541300000000004E-2</v>
      </c>
      <c r="BI23" s="2">
        <v>-7.3541300000000004E-2</v>
      </c>
      <c r="BJ23" s="2"/>
      <c r="BL23" s="27">
        <v>0.83333333333333304</v>
      </c>
      <c r="BM23" s="8">
        <v>-215.73383333333339</v>
      </c>
      <c r="BN23" s="2"/>
      <c r="BO23" s="23">
        <f t="shared" si="26"/>
        <v>-6.0405473333333355E-2</v>
      </c>
      <c r="BP23" s="2">
        <v>-6.0405473333333355E-2</v>
      </c>
      <c r="BQ23" s="2"/>
    </row>
    <row r="24" spans="1:69" x14ac:dyDescent="0.25">
      <c r="A24" s="27">
        <v>0.875</v>
      </c>
      <c r="B24" s="8">
        <v>-241.07863405844427</v>
      </c>
      <c r="C24" s="2"/>
      <c r="D24" s="23">
        <f t="shared" si="30"/>
        <v>-6.7502017536364395E-2</v>
      </c>
      <c r="E24" s="2">
        <v>-6.7502017536364395E-2</v>
      </c>
      <c r="F24" s="2"/>
      <c r="G24" s="34"/>
      <c r="H24" s="32">
        <v>0.875</v>
      </c>
      <c r="I24" s="8">
        <v>-661.01825017775775</v>
      </c>
      <c r="J24" s="2"/>
      <c r="K24" s="23">
        <f t="shared" si="27"/>
        <v>-0.18508511004977218</v>
      </c>
      <c r="L24" s="2">
        <v>-0.18508511004977218</v>
      </c>
      <c r="M24" s="2"/>
      <c r="O24" s="27">
        <v>0.875</v>
      </c>
      <c r="P24" s="8">
        <v>-496.88950942400965</v>
      </c>
      <c r="Q24" s="2"/>
      <c r="R24" s="23">
        <f t="shared" si="21"/>
        <v>-0.13912906263872271</v>
      </c>
      <c r="S24" s="2">
        <v>-0.13912906263872271</v>
      </c>
      <c r="T24" s="2"/>
      <c r="V24" s="27">
        <v>0.875</v>
      </c>
      <c r="W24" s="8">
        <v>-848.3396444422649</v>
      </c>
      <c r="X24" s="2"/>
      <c r="Y24" s="23">
        <f t="shared" si="28"/>
        <v>-0.23753510044383422</v>
      </c>
      <c r="Z24" s="2">
        <v>-0.23753510044383422</v>
      </c>
      <c r="AA24" s="2"/>
      <c r="AC24" s="27">
        <v>0.875</v>
      </c>
      <c r="AD24" s="8">
        <v>-807.39066666666668</v>
      </c>
      <c r="AE24" s="2"/>
      <c r="AF24" s="23">
        <f t="shared" si="24"/>
        <v>-0.22606938666666671</v>
      </c>
      <c r="AG24" s="2">
        <v>-0.22606938666666671</v>
      </c>
      <c r="AH24" s="2"/>
      <c r="AJ24" s="27">
        <v>0.875</v>
      </c>
      <c r="AK24" s="8">
        <v>-640.14716666666675</v>
      </c>
      <c r="AL24" s="2"/>
      <c r="AM24" s="23">
        <f t="shared" si="25"/>
        <v>-0.17924120666666671</v>
      </c>
      <c r="AN24" s="2">
        <v>-0.17924120666666671</v>
      </c>
      <c r="AO24" s="2"/>
      <c r="AQ24" s="27">
        <v>0.875</v>
      </c>
      <c r="AR24" s="8">
        <v>-177.43299999999999</v>
      </c>
      <c r="AS24" s="2"/>
      <c r="AT24" s="23">
        <f t="shared" si="29"/>
        <v>-4.9681240000000002E-2</v>
      </c>
      <c r="AU24" s="2">
        <v>-4.9681240000000002E-2</v>
      </c>
      <c r="AV24" s="2"/>
      <c r="AX24" s="27">
        <v>0.875</v>
      </c>
      <c r="AY24" s="8">
        <v>-415.75766666666664</v>
      </c>
      <c r="AZ24" s="2"/>
      <c r="BA24" s="23">
        <f t="shared" si="23"/>
        <v>-0.11641214666666667</v>
      </c>
      <c r="BB24" s="2">
        <v>-0.11641214666666667</v>
      </c>
      <c r="BC24" s="2"/>
      <c r="BE24" s="27">
        <v>0.875</v>
      </c>
      <c r="BF24" s="8">
        <v>-377.76599999999996</v>
      </c>
      <c r="BG24" s="2"/>
      <c r="BH24" s="23">
        <f t="shared" si="31"/>
        <v>-0.10577447999999999</v>
      </c>
      <c r="BI24" s="2">
        <v>-0.10577447999999999</v>
      </c>
      <c r="BJ24" s="2"/>
      <c r="BL24" s="27">
        <v>0.875</v>
      </c>
      <c r="BM24" s="8">
        <v>-194.18699999999998</v>
      </c>
      <c r="BN24" s="2"/>
      <c r="BO24" s="23">
        <f t="shared" si="26"/>
        <v>-5.4372359999999995E-2</v>
      </c>
      <c r="BP24" s="2">
        <v>-5.4372359999999995E-2</v>
      </c>
      <c r="BQ24" s="2"/>
    </row>
    <row r="25" spans="1:69" x14ac:dyDescent="0.25">
      <c r="A25" s="27">
        <v>0.91666666666666696</v>
      </c>
      <c r="B25" s="8">
        <v>-443.4</v>
      </c>
      <c r="C25" s="2"/>
      <c r="D25" s="23">
        <f t="shared" si="30"/>
        <v>-0.124152</v>
      </c>
      <c r="E25" s="2">
        <v>-0.124152</v>
      </c>
      <c r="F25" s="2"/>
      <c r="G25" s="34"/>
      <c r="H25" s="32">
        <v>0.91666666666666696</v>
      </c>
      <c r="I25" s="8">
        <v>-140.94999999999999</v>
      </c>
      <c r="J25" s="2"/>
      <c r="K25" s="23">
        <f t="shared" si="27"/>
        <v>-3.9466000000000001E-2</v>
      </c>
      <c r="L25" s="2">
        <v>-3.9466000000000001E-2</v>
      </c>
      <c r="M25" s="2"/>
      <c r="O25" s="27">
        <v>0.91666666666666696</v>
      </c>
      <c r="P25" s="8">
        <v>-783.68333333333328</v>
      </c>
      <c r="Q25" s="2"/>
      <c r="R25" s="23">
        <f t="shared" si="21"/>
        <v>-0.21943133333333334</v>
      </c>
      <c r="S25" s="2">
        <v>-0.21943133333333334</v>
      </c>
      <c r="T25" s="2"/>
      <c r="V25" s="27">
        <v>0.91666666666666696</v>
      </c>
      <c r="W25" s="8">
        <v>-647.38333333333333</v>
      </c>
      <c r="X25" s="2"/>
      <c r="Y25" s="23">
        <f t="shared" si="28"/>
        <v>-0.18126733333333334</v>
      </c>
      <c r="Z25" s="2">
        <v>-0.18126733333333334</v>
      </c>
      <c r="AA25" s="2"/>
      <c r="AC25" s="27">
        <v>0.91666666666666696</v>
      </c>
      <c r="AD25" s="8">
        <v>-848.51666666666665</v>
      </c>
      <c r="AE25" s="2"/>
      <c r="AF25" s="23">
        <f t="shared" si="24"/>
        <v>-0.23758466666666669</v>
      </c>
      <c r="AG25" s="2">
        <v>-0.23758466666666669</v>
      </c>
      <c r="AH25" s="2"/>
      <c r="AJ25" s="27">
        <v>0.91666666666666696</v>
      </c>
      <c r="AK25" s="8">
        <v>-707.7833333333333</v>
      </c>
      <c r="AL25" s="2"/>
      <c r="AM25" s="23">
        <f t="shared" si="25"/>
        <v>-0.19817933333333335</v>
      </c>
      <c r="AN25" s="2">
        <v>-0.19817933333333335</v>
      </c>
      <c r="AO25" s="2"/>
      <c r="AQ25" s="27">
        <v>0.91666666666666696</v>
      </c>
      <c r="AR25" s="8">
        <v>-127.63333333333334</v>
      </c>
      <c r="AS25" s="2"/>
      <c r="AT25" s="23">
        <f t="shared" si="29"/>
        <v>-3.5737333333333343E-2</v>
      </c>
      <c r="AU25" s="2">
        <v>-3.5737333333333343E-2</v>
      </c>
      <c r="AV25" s="2"/>
      <c r="AX25" s="27">
        <v>0.91666666666666696</v>
      </c>
      <c r="AY25" s="8">
        <v>-356.23333333333335</v>
      </c>
      <c r="AZ25" s="2"/>
      <c r="BA25" s="23">
        <f t="shared" si="23"/>
        <v>-9.9745333333333352E-2</v>
      </c>
      <c r="BB25" s="2">
        <v>-9.9745333333333352E-2</v>
      </c>
      <c r="BC25" s="2"/>
      <c r="BE25" s="27">
        <v>0.91666666666666696</v>
      </c>
      <c r="BF25" s="8">
        <v>-606.41666666666663</v>
      </c>
      <c r="BG25" s="2"/>
      <c r="BH25" s="23">
        <f t="shared" si="31"/>
        <v>-0.16979666666666668</v>
      </c>
      <c r="BI25" s="2">
        <v>-0.16979666666666668</v>
      </c>
      <c r="BJ25" s="2"/>
      <c r="BL25" s="27">
        <v>0.91666666666666696</v>
      </c>
      <c r="BM25" s="8">
        <v>-226.6</v>
      </c>
      <c r="BN25" s="2"/>
      <c r="BO25" s="23">
        <f t="shared" si="26"/>
        <v>-6.3448000000000004E-2</v>
      </c>
      <c r="BP25" s="2">
        <v>-6.3448000000000004E-2</v>
      </c>
      <c r="BQ25" s="2"/>
    </row>
    <row r="26" spans="1:69" x14ac:dyDescent="0.25">
      <c r="A26" s="27">
        <v>0.95833333333333304</v>
      </c>
      <c r="B26" s="8">
        <v>-533.75</v>
      </c>
      <c r="C26" s="2"/>
      <c r="D26" s="23">
        <f t="shared" si="30"/>
        <v>-0.14945</v>
      </c>
      <c r="E26" s="2">
        <v>-0.14945</v>
      </c>
      <c r="F26" s="2"/>
      <c r="G26" s="34"/>
      <c r="H26" s="32">
        <v>0.95833333333333304</v>
      </c>
      <c r="I26" s="8">
        <v>-95.35</v>
      </c>
      <c r="J26" s="2"/>
      <c r="K26" s="23">
        <f t="shared" si="27"/>
        <v>-2.6698E-2</v>
      </c>
      <c r="L26" s="2">
        <v>-2.6698E-2</v>
      </c>
      <c r="M26" s="2"/>
      <c r="O26" s="27">
        <v>0.95833333333333304</v>
      </c>
      <c r="P26" s="8">
        <v>-838.25</v>
      </c>
      <c r="Q26" s="2"/>
      <c r="R26" s="23">
        <f t="shared" si="21"/>
        <v>-0.23471000000000003</v>
      </c>
      <c r="S26" s="2">
        <v>-0.23471000000000003</v>
      </c>
      <c r="T26" s="2"/>
      <c r="V26" s="27">
        <v>0.95833333333333304</v>
      </c>
      <c r="W26" s="8">
        <v>-415.35</v>
      </c>
      <c r="X26" s="2"/>
      <c r="Y26" s="23">
        <f t="shared" si="28"/>
        <v>-0.11629800000000001</v>
      </c>
      <c r="Z26" s="2">
        <v>-0.11629800000000001</v>
      </c>
      <c r="AA26" s="2"/>
      <c r="AC26" s="27">
        <v>0.95833333333333304</v>
      </c>
      <c r="AD26" s="8">
        <v>-639.56666666666672</v>
      </c>
      <c r="AE26" s="2"/>
      <c r="AF26" s="23">
        <f t="shared" si="24"/>
        <v>-0.17907866666666669</v>
      </c>
      <c r="AG26" s="2">
        <v>-0.17907866666666669</v>
      </c>
      <c r="AH26" s="2"/>
      <c r="AJ26" s="27">
        <v>0.95833333333333304</v>
      </c>
      <c r="AK26" s="8">
        <v>-505.46666666666664</v>
      </c>
      <c r="AL26" s="2"/>
      <c r="AM26" s="23">
        <f t="shared" si="25"/>
        <v>-0.14153066666666667</v>
      </c>
      <c r="AN26" s="2">
        <v>-0.14153066666666667</v>
      </c>
      <c r="AO26" s="2"/>
      <c r="AQ26" s="27">
        <v>0.95833333333333304</v>
      </c>
      <c r="AR26" s="8">
        <v>-84.3</v>
      </c>
      <c r="AS26" s="2"/>
      <c r="AT26" s="23">
        <f t="shared" si="29"/>
        <v>-2.3604000000000003E-2</v>
      </c>
      <c r="AU26" s="2">
        <v>-2.3604000000000003E-2</v>
      </c>
      <c r="AV26" s="2"/>
      <c r="AX26" s="27">
        <v>0.95833333333333304</v>
      </c>
      <c r="AY26" s="8">
        <v>-145.06666666666666</v>
      </c>
      <c r="AZ26" s="2"/>
      <c r="BA26" s="23">
        <f t="shared" si="23"/>
        <v>-4.0618666666666664E-2</v>
      </c>
      <c r="BB26" s="2">
        <v>-4.0618666666666664E-2</v>
      </c>
      <c r="BC26" s="2"/>
      <c r="BE26" s="27">
        <v>0.95833333333333304</v>
      </c>
      <c r="BF26" s="8">
        <v>-267.01666666666665</v>
      </c>
      <c r="BG26" s="2"/>
      <c r="BH26" s="23">
        <f t="shared" si="31"/>
        <v>-7.476466666666666E-2</v>
      </c>
      <c r="BI26" s="2">
        <v>-7.476466666666666E-2</v>
      </c>
      <c r="BJ26" s="2"/>
      <c r="BL26" s="27">
        <v>0.95833333333333304</v>
      </c>
      <c r="BM26" s="8">
        <v>-869.06666666666672</v>
      </c>
      <c r="BN26" s="2"/>
      <c r="BO26" s="23">
        <f t="shared" si="26"/>
        <v>-0.24333866666666673</v>
      </c>
      <c r="BP26" s="2">
        <v>-0.24333866666666673</v>
      </c>
      <c r="BQ26" s="2"/>
    </row>
    <row r="29" spans="1:69" x14ac:dyDescent="0.25">
      <c r="C29" s="2" t="s">
        <v>92</v>
      </c>
      <c r="D29" s="2">
        <f>SUM(D3:D26)</f>
        <v>-0.91105372053231481</v>
      </c>
      <c r="E29" s="2">
        <f>SUM(E3:E26)</f>
        <v>-0.69962209154540855</v>
      </c>
      <c r="F29" s="2">
        <f>(ABS(ABS(D29)-ABS(E29))/ABS(D29))*100</f>
        <v>23.207372323046986</v>
      </c>
      <c r="J29" s="2" t="s">
        <v>92</v>
      </c>
      <c r="K29" s="2">
        <f>SUM(K3:K26)</f>
        <v>-2.091295645461853</v>
      </c>
      <c r="L29" s="2">
        <f>SUM(L3:L26)</f>
        <v>-1.8063975548464137</v>
      </c>
      <c r="M29" s="2">
        <f>(ABS(ABS(K29)-ABS(L29))/ABS(K29))*100</f>
        <v>13.623042310333927</v>
      </c>
      <c r="Q29" s="2" t="s">
        <v>92</v>
      </c>
      <c r="R29" s="2">
        <f>SUM(R3:R26)</f>
        <v>-4.8933387786399143</v>
      </c>
      <c r="S29" s="2">
        <f>SUM(S3:S26)</f>
        <v>-4.6968408865902935</v>
      </c>
      <c r="T29" s="2">
        <f>(ABS(ABS(R29)-ABS(S29))/ABS(R29))*100</f>
        <v>4.0156200283405807</v>
      </c>
      <c r="X29" s="2" t="s">
        <v>92</v>
      </c>
      <c r="Y29" s="2">
        <f>SUM(Y3:Y26)</f>
        <v>-1.5626885965355175</v>
      </c>
      <c r="Z29" s="2">
        <f>SUM(Z3:Z26)</f>
        <v>-1.4487528546578132</v>
      </c>
      <c r="AA29" s="2">
        <f>(ABS(ABS(Y29)-ABS(Z29))/ABS(Y29))*100</f>
        <v>7.2910074425768485</v>
      </c>
      <c r="AE29" s="2" t="s">
        <v>92</v>
      </c>
      <c r="AF29" s="2">
        <f>SUM(AF3:AF26)</f>
        <v>-1.9284229300000004</v>
      </c>
      <c r="AG29" s="2">
        <f>SUM(AG3:AG26)</f>
        <v>-1.7016350968035576</v>
      </c>
      <c r="AH29" s="2">
        <f>(ABS(ABS(AF29)-ABS(AG29))/ABS(AF29))*100</f>
        <v>11.760274661142033</v>
      </c>
      <c r="AL29" s="2" t="s">
        <v>92</v>
      </c>
      <c r="AM29" s="2">
        <f>SUM(AM3:AM26)</f>
        <v>-1.5386772100000001</v>
      </c>
      <c r="AN29" s="2">
        <f>SUM(AN3:AN26)</f>
        <v>-1.3470978666666666</v>
      </c>
      <c r="AO29" s="2">
        <f>(ABS(ABS(AM29)-ABS(AN29))/ABS(AM29))*100</f>
        <v>12.450911866910245</v>
      </c>
      <c r="AS29" s="2" t="s">
        <v>92</v>
      </c>
      <c r="AT29" s="2">
        <f>SUM(AT3:AT26)</f>
        <v>-0.69879399333333336</v>
      </c>
      <c r="AU29" s="2">
        <f>SUM(AU3:AU26)</f>
        <v>-0.63660339166666668</v>
      </c>
      <c r="AV29" s="2">
        <f>(ABS(ABS(AT29)-ABS(AU29))/ABS(AT29))*100</f>
        <v>8.899704671187834</v>
      </c>
      <c r="AZ29" s="2" t="s">
        <v>92</v>
      </c>
      <c r="BA29" s="2">
        <f>SUM(BA3:BA26)</f>
        <v>-1.3369959766666668</v>
      </c>
      <c r="BB29" s="2">
        <f>SUM(BB3:BB26)</f>
        <v>-1.2473799029426897</v>
      </c>
      <c r="BC29" s="2">
        <f>(ABS(ABS(BA29)-ABS(BB29))/ABS(BA29))*100</f>
        <v>6.702793074022817</v>
      </c>
      <c r="BG29" s="2" t="s">
        <v>92</v>
      </c>
      <c r="BH29" s="2">
        <f>SUM(BH3:BH26)</f>
        <v>-1.4306157433333333</v>
      </c>
      <c r="BI29" s="2">
        <f>SUM(BI3:BI26)</f>
        <v>-1.3373953268404708</v>
      </c>
      <c r="BJ29" s="2">
        <f>(ABS(ABS(BH29)-ABS(BI29))/ABS(BH29))*100</f>
        <v>6.5161044765003782</v>
      </c>
      <c r="BN29" s="2" t="s">
        <v>92</v>
      </c>
      <c r="BO29" s="2">
        <f>SUM(BO3:BO26)</f>
        <v>-1.4196829866666667</v>
      </c>
      <c r="BP29" s="2">
        <f>SUM(BP3:BP26)</f>
        <v>-1.2017184853336118</v>
      </c>
      <c r="BQ29" s="2">
        <f>(ABS(ABS(BO29)-ABS(BP29))/ABS(BO29))*100</f>
        <v>15.353040318164474</v>
      </c>
    </row>
    <row r="30" spans="1:69" x14ac:dyDescent="0.25">
      <c r="C30" s="2" t="s">
        <v>93</v>
      </c>
      <c r="D30" s="2">
        <f>SUM(D10,D11,D14,D15,D17,D18,D19,D20,D21)</f>
        <v>0.28177681762371759</v>
      </c>
      <c r="E30" s="2">
        <f>SUM(E10,E11,E14,E15,E17,E18,E19,E20,E21)</f>
        <v>0.41827396731106192</v>
      </c>
      <c r="F30" s="2">
        <f>(ABS(ABS(D30)-ABS(E30))/ABS(D30))*100</f>
        <v>48.441582539845946</v>
      </c>
      <c r="J30" s="2" t="s">
        <v>93</v>
      </c>
      <c r="K30" s="2">
        <f>SUM(K9:K11,K16:K19,K21)</f>
        <v>0.18840549181264196</v>
      </c>
      <c r="L30" s="2">
        <f>SUM(L9:L11,L16:L19,L21)</f>
        <v>0.28206296271154951</v>
      </c>
      <c r="M30" s="2">
        <f>(ABS(ABS(K30)-ABS(L30))/ABS(K30))*100</f>
        <v>49.710584334794405</v>
      </c>
      <c r="Q30" s="2" t="s">
        <v>93</v>
      </c>
      <c r="R30" s="2">
        <f>SUM(R11,R15)</f>
        <v>3.7414262992567893E-2</v>
      </c>
      <c r="S30" s="2">
        <f>SUM(S15,S11)</f>
        <v>6.0547166289142987E-2</v>
      </c>
      <c r="T30" s="2">
        <f>(ABS(ABS(R30)-ABS(S30))/ABS(R30))*100</f>
        <v>61.829103251800788</v>
      </c>
      <c r="X30" s="2" t="s">
        <v>95</v>
      </c>
      <c r="Y30" s="2">
        <f>SUM(Y9,Y11,Y12,Y14,Y15,Y16,Y18,Y20)</f>
        <v>0.16054091581818128</v>
      </c>
      <c r="Z30" s="2">
        <f>SUM(Z20,Z18,Z14:Z16,Z12,Z11,Z9)</f>
        <v>0.17361864934337781</v>
      </c>
      <c r="AA30" s="2">
        <f>(ABS(ABS(Y30)-ABS(Z30))/ABS(Y30))*100</f>
        <v>8.1460439281457475</v>
      </c>
      <c r="AE30" s="2" t="s">
        <v>95</v>
      </c>
      <c r="AF30" s="2">
        <f>SUM(AF12:AF15,AF18,AF19)</f>
        <v>0.19789081666666669</v>
      </c>
      <c r="AG30" s="2">
        <f>SUM(AG12:AG15,AG18:AG19)</f>
        <v>0.34836341833333334</v>
      </c>
      <c r="AH30" s="2">
        <f>(ABS(ABS(AF30)-ABS(AG30))/ABS(AF30))*100</f>
        <v>76.038193283181641</v>
      </c>
      <c r="AL30" s="2" t="s">
        <v>95</v>
      </c>
      <c r="AM30" s="2">
        <f>SUM(AM9:AM12,AM18:AM19)</f>
        <v>0.12599521666666666</v>
      </c>
      <c r="AN30" s="2">
        <f>SUM(AN9:AN12,AN18:AN19)</f>
        <v>0.20357430500000001</v>
      </c>
      <c r="AO30" s="2">
        <f>(ABS(ABS(AM30)-ABS(AN30))/ABS(AM30))*100</f>
        <v>61.573042521587809</v>
      </c>
      <c r="AS30" s="2" t="s">
        <v>95</v>
      </c>
      <c r="AT30" s="2">
        <f>SUM(AT11:AT12,AT14:AT15,AT17,AT19:AT20)</f>
        <v>0.10174966666666665</v>
      </c>
      <c r="AU30" s="2">
        <f>SUM(AU11:AU12,AU14:AU15,AU17,AU19:AU20)</f>
        <v>0.12238813333333334</v>
      </c>
      <c r="AV30" s="2">
        <f>(ABS(ABS(AT30)-ABS(AU30))/ABS(AT30))*100</f>
        <v>20.283571772552921</v>
      </c>
      <c r="AZ30" s="2" t="s">
        <v>95</v>
      </c>
      <c r="BA30" s="2">
        <f>SUM(BA9,BA10,BA14,BA15,BA18)</f>
        <v>0.16026094999999999</v>
      </c>
      <c r="BB30" s="2">
        <f>SUM(BB9,BB10,BB14,BB15,BB18)</f>
        <v>0.22166094833333333</v>
      </c>
      <c r="BC30" s="2">
        <f>(ABS(ABS(BA30)-ABS(BB30))/ABS(BA30))*100</f>
        <v>38.312513643113526</v>
      </c>
      <c r="BG30" s="2" t="s">
        <v>95</v>
      </c>
      <c r="BH30" s="2">
        <f>SUM(BH14:BH16,BH18:BH21)</f>
        <v>0.21801688333333338</v>
      </c>
      <c r="BI30" s="2">
        <f>SUM(BI14:BI16,BI18:BI21)</f>
        <v>0.28595008629077051</v>
      </c>
      <c r="BJ30" s="2">
        <f>(ABS(ABS(BH30)-ABS(BI30))/ABS(BH30))*100</f>
        <v>31.159606503305415</v>
      </c>
      <c r="BN30" s="2" t="s">
        <v>95</v>
      </c>
      <c r="BO30" s="2">
        <f>SUM(BO8:BO13,BO16,BO19)</f>
        <v>0.15886223333333332</v>
      </c>
      <c r="BP30" s="2">
        <f>SUM(BP8:BP13,BP16,BP19)</f>
        <v>0.27442284466638833</v>
      </c>
      <c r="BQ30" s="2">
        <f>(ABS(ABS(BO30)-ABS(BP30))/ABS(BO30))*100</f>
        <v>72.742658156252588</v>
      </c>
    </row>
    <row r="31" spans="1:69" x14ac:dyDescent="0.25">
      <c r="C31" s="2" t="s">
        <v>94</v>
      </c>
      <c r="D31" s="2">
        <f>SUM(D3:D9,D12,D13,D16,D22:D26)</f>
        <v>-1.1928305381560325</v>
      </c>
      <c r="E31" s="2">
        <f>SUM(E3:E9,E12,E13,E16,E22:E26)</f>
        <v>-1.1178960588564706</v>
      </c>
      <c r="F31" s="2">
        <f>(ABS(ABS(D31)-ABS(E31))/ABS(D31))*100</f>
        <v>6.2820725075836217</v>
      </c>
      <c r="J31" s="2" t="s">
        <v>94</v>
      </c>
      <c r="K31" s="2">
        <f>SUM(K3:K8,K12:K15,K20,K22:K26)</f>
        <v>-2.2797011372744955</v>
      </c>
      <c r="L31" s="2">
        <f>SUM(L3:L8,L12:L15,L20,L22:L26)</f>
        <v>-2.0884605175579636</v>
      </c>
      <c r="M31" s="2">
        <f>(ABS(ABS(K31)-ABS(L31))/ABS(K31))*100</f>
        <v>8.3888460899383652</v>
      </c>
      <c r="Q31" s="2" t="s">
        <v>94</v>
      </c>
      <c r="R31" s="2">
        <f>SUM(R3:R10,R12:R14,R16:R26)</f>
        <v>-4.9307530416324825</v>
      </c>
      <c r="S31" s="2">
        <f>SUM(S3:S10,S12:S14,S16:S26)</f>
        <v>-4.7573880528794374</v>
      </c>
      <c r="T31" s="2">
        <f>(ABS(ABS(R31)-ABS(S31))/ABS(R31))*100</f>
        <v>3.5159941552385492</v>
      </c>
      <c r="X31" s="2" t="s">
        <v>96</v>
      </c>
      <c r="Y31" s="2">
        <f>SUM(Y3:Y8,Y10,Y13,Y17,Y19,Y21:Y26)</f>
        <v>-1.7232295123536989</v>
      </c>
      <c r="Z31" s="2">
        <f>SUM(Z3:Z8,Z10,Z13,Z17,Z19,Z21:Z26)</f>
        <v>-1.6223715040011908</v>
      </c>
      <c r="AA31" s="2">
        <f>(ABS(ABS(Y31)-ABS(Z31))/ABS(Y31))*100</f>
        <v>5.8528482497232597</v>
      </c>
      <c r="AE31" s="2" t="s">
        <v>96</v>
      </c>
      <c r="AF31" s="2">
        <f>SUM(AF3:AF11,AF16:AF17,AF20:AF26)</f>
        <v>-2.1263137466666673</v>
      </c>
      <c r="AG31" s="2">
        <f>SUM(AG3:AG11,AG16:AG17,AG20:AG26)</f>
        <v>-2.0499985151368914</v>
      </c>
      <c r="AH31" s="2">
        <f>(ABS(ABS(AF31)-ABS(AG31))/ABS(AF31))*100</f>
        <v>3.5890861190834191</v>
      </c>
      <c r="AL31" s="2" t="s">
        <v>96</v>
      </c>
      <c r="AM31" s="2">
        <f>SUM(AM3:AM8,AM13:AM17,AM20:AM26)</f>
        <v>-1.6646724266666666</v>
      </c>
      <c r="AN31" s="2">
        <f>SUM(AN3:AN8,AN13:AN17,AN20:AN26)</f>
        <v>-1.5506721716666667</v>
      </c>
      <c r="AO31" s="2">
        <f>(ABS(ABS(AM31)-ABS(AN31))/ABS(AM31))*100</f>
        <v>6.8482094839687795</v>
      </c>
      <c r="AS31" s="2" t="s">
        <v>96</v>
      </c>
      <c r="AT31" s="2">
        <f>SUM(AT3:AT10,AT13,AT16,AT18,AT21:AT26)</f>
        <v>-0.80054365999999999</v>
      </c>
      <c r="AU31" s="2">
        <f>SUM(AU3:AU10,AU13,AU16,AU18,AU21:AU26)</f>
        <v>-0.75899152500000011</v>
      </c>
      <c r="AV31" s="2">
        <f>(ABS(ABS(AT31)-ABS(AU31))/ABS(AT31))*100</f>
        <v>5.1904895480653588</v>
      </c>
      <c r="AZ31" s="2" t="s">
        <v>96</v>
      </c>
      <c r="BA31" s="2">
        <f>SUM(BA3:BA8,BA11:BA13,BA16:BA17,BA19:BA26)</f>
        <v>-1.4972569266666669</v>
      </c>
      <c r="BB31" s="2">
        <f>SUM(BB3:BB8,BB11:BB13,BB16:BB17,BB19:BB26)</f>
        <v>-1.4690408512760231</v>
      </c>
      <c r="BC31" s="2">
        <f>(ABS(ABS(BA31)-ABS(BB31))/ABS(BA31))*100</f>
        <v>1.88451793998115</v>
      </c>
      <c r="BG31" s="2" t="s">
        <v>96</v>
      </c>
      <c r="BH31" s="2">
        <f>SUM(BH3:BH13,BH17,BH22:BH26)</f>
        <v>-1.6486326266666667</v>
      </c>
      <c r="BI31" s="2">
        <f>SUM(BI22:BI26,BI17,BI3:BI13)</f>
        <v>-1.6233454131312415</v>
      </c>
      <c r="BJ31" s="2">
        <f>(ABS(ABS(BH31)-ABS(BI31))/ABS(BH31))*100</f>
        <v>1.5338294976336133</v>
      </c>
      <c r="BN31" s="2" t="s">
        <v>96</v>
      </c>
      <c r="BO31" s="2">
        <f>SUM(BO3:BO7,BO14:BO15,BO17:BO18,BO20:BO26)</f>
        <v>-1.5785452200000001</v>
      </c>
      <c r="BP31" s="2">
        <f>SUM(BP20:BP26,BP17:BP18,BP14:BP15,BP3:BP7)</f>
        <v>-1.4761413299999999</v>
      </c>
      <c r="BQ31" s="2">
        <f>(ABS(ABS(BO31)-ABS(BP31))/ABS(BO31))*100</f>
        <v>6.4872319590565901</v>
      </c>
    </row>
    <row r="34" spans="3:67" x14ac:dyDescent="0.25">
      <c r="W34" s="36"/>
    </row>
    <row r="35" spans="3:67" x14ac:dyDescent="0.25">
      <c r="BN35">
        <v>2.0523333333333314E-4</v>
      </c>
      <c r="BO35">
        <v>2.0523333333333314E-4</v>
      </c>
    </row>
    <row r="37" spans="3:67" x14ac:dyDescent="0.25">
      <c r="I37" t="s">
        <v>0</v>
      </c>
      <c r="J37" t="s">
        <v>105</v>
      </c>
      <c r="K37" t="s">
        <v>106</v>
      </c>
      <c r="L37" t="s">
        <v>107</v>
      </c>
    </row>
    <row r="38" spans="3:67" x14ac:dyDescent="0.25">
      <c r="I38" s="39">
        <v>0</v>
      </c>
      <c r="J38" s="40">
        <f t="shared" ref="J38:J43" si="32">SUM(D3,K3,R3,Y3,AF3,AM3,AT3,BA3,BH3,BO3)</f>
        <v>-0.21749933333333335</v>
      </c>
      <c r="K38" s="40">
        <f t="shared" ref="K38:K43" si="33">SUM(E3,L3,S3,Z3,AG3,AN3,AU3,BB3,BI3,BP3)</f>
        <v>-0.21749933333333335</v>
      </c>
      <c r="L38" s="40">
        <f t="shared" ref="L38:L43" si="34">K38-J38</f>
        <v>0</v>
      </c>
    </row>
    <row r="39" spans="3:67" x14ac:dyDescent="0.25">
      <c r="I39" s="39">
        <v>4.1666666666666699E-2</v>
      </c>
      <c r="J39" s="40">
        <f t="shared" si="32"/>
        <v>-2.7121453333333339</v>
      </c>
      <c r="K39" s="40">
        <f t="shared" si="33"/>
        <v>-2.7121453333333339</v>
      </c>
      <c r="L39" s="40">
        <f t="shared" si="34"/>
        <v>0</v>
      </c>
    </row>
    <row r="40" spans="3:67" x14ac:dyDescent="0.25">
      <c r="C40" s="2"/>
      <c r="D40" s="28" t="s">
        <v>104</v>
      </c>
      <c r="E40" s="28" t="s">
        <v>98</v>
      </c>
      <c r="I40" s="39">
        <v>8.3333333333333301E-2</v>
      </c>
      <c r="J40" s="40">
        <f t="shared" si="32"/>
        <v>-0.3048313333333334</v>
      </c>
      <c r="K40" s="40">
        <f t="shared" si="33"/>
        <v>-0.3048313333333334</v>
      </c>
      <c r="L40" s="40">
        <f t="shared" si="34"/>
        <v>0</v>
      </c>
    </row>
    <row r="41" spans="3:67" x14ac:dyDescent="0.25">
      <c r="C41" s="2" t="s">
        <v>101</v>
      </c>
      <c r="D41" s="28">
        <f>MAX(F29,M29,T29,AA29,AH29,AO29,AV29,BC29,BJ29,BQ29)</f>
        <v>23.207372323046986</v>
      </c>
      <c r="E41" s="28">
        <f>MIN(F29,M29,T29,AA29,AH29,AO29,AV29,BC29,BJ29,BQ29)</f>
        <v>4.0156200283405807</v>
      </c>
      <c r="I41" s="39">
        <v>0.125</v>
      </c>
      <c r="J41" s="40">
        <f t="shared" si="32"/>
        <v>-0.35368200000000011</v>
      </c>
      <c r="K41" s="40">
        <f t="shared" si="33"/>
        <v>-0.35368200000000011</v>
      </c>
      <c r="L41" s="40">
        <f t="shared" si="34"/>
        <v>0</v>
      </c>
    </row>
    <row r="42" spans="3:67" x14ac:dyDescent="0.25">
      <c r="C42" s="2" t="s">
        <v>102</v>
      </c>
      <c r="D42" s="28">
        <f>MAX(F30,M30,T30,AA30,AH30,AO30,AV30,BC30,BJ30,BQ30)</f>
        <v>76.038193283181641</v>
      </c>
      <c r="E42" s="28">
        <f>MIN(F30,M30,T30,AA30,AH30,AO30,AV30,BC30,BJ30,BQ30)</f>
        <v>8.1460439281457475</v>
      </c>
      <c r="I42" s="39">
        <v>0.16666666666666699</v>
      </c>
      <c r="J42" s="40">
        <f t="shared" si="32"/>
        <v>-0.31672929981473613</v>
      </c>
      <c r="K42" s="40">
        <f t="shared" si="33"/>
        <v>-0.31672929981473613</v>
      </c>
      <c r="L42" s="40">
        <f t="shared" si="34"/>
        <v>0</v>
      </c>
    </row>
    <row r="43" spans="3:67" x14ac:dyDescent="0.25">
      <c r="C43" s="2" t="s">
        <v>103</v>
      </c>
      <c r="D43" s="28">
        <f>MAX(F31,M31,T31,AA31,AH31,AO31,AV31,BC31,BJ31,BQ31)</f>
        <v>8.3888460899383652</v>
      </c>
      <c r="E43" s="28">
        <f>MIN(F31,M31,T31,AA31,AH31,AO31,AV31,BC31,BJ31,BQ31)</f>
        <v>1.5338294976336133</v>
      </c>
      <c r="I43" s="39">
        <v>0.20833333333333301</v>
      </c>
      <c r="J43" s="40">
        <f t="shared" si="32"/>
        <v>-0.28785710220522553</v>
      </c>
      <c r="K43" s="40">
        <f t="shared" si="33"/>
        <v>-0.28785710220522553</v>
      </c>
      <c r="L43" s="40">
        <f t="shared" si="34"/>
        <v>0</v>
      </c>
    </row>
    <row r="44" spans="3:67" x14ac:dyDescent="0.25">
      <c r="I44" s="39">
        <v>0.25</v>
      </c>
      <c r="J44" s="40">
        <f>SUM(D9,K9,R9,Y9,AF9,AM9,AT9,BA9,BH9,BO9)</f>
        <v>-0.19374974285579974</v>
      </c>
      <c r="K44" s="40">
        <f>SUM(E9,L9,S9,Z9,AG9,AN9,AU9,BB9,BI9,BP9)</f>
        <v>-0.16276401273544674</v>
      </c>
      <c r="L44" s="40">
        <f>K44-J44</f>
        <v>3.0985730120352994E-2</v>
      </c>
    </row>
    <row r="45" spans="3:67" x14ac:dyDescent="0.25">
      <c r="C45" s="2"/>
      <c r="D45" s="2" t="s">
        <v>97</v>
      </c>
      <c r="E45" s="2" t="s">
        <v>98</v>
      </c>
      <c r="I45" s="39">
        <v>0.29166666666666702</v>
      </c>
      <c r="J45" s="40">
        <f>SUM(D10,K10,R10,Y10,AF10,AM10,AT10,BA10,BH10,BO10)</f>
        <v>-0.18849584898886051</v>
      </c>
      <c r="K45" s="40">
        <f>SUM(E10,L10,S10,Z10,AG10,AN10,AU10,BB10,BI10,BP10)</f>
        <v>-0.10452356666747377</v>
      </c>
      <c r="L45" s="40">
        <f t="shared" ref="L45:L61" si="35">K45-J45</f>
        <v>8.3972282321386746E-2</v>
      </c>
    </row>
    <row r="46" spans="3:67" x14ac:dyDescent="0.25">
      <c r="C46" s="2" t="s">
        <v>92</v>
      </c>
      <c r="D46" s="2">
        <f>MIN(E29,L29,S29,Z29,AG29,AN29,AU29,BB29,BI29,BP29)</f>
        <v>-4.6968408865902935</v>
      </c>
      <c r="E46" s="2">
        <f>MAX(E29,L29,S29,Z29,AG29,AN29,AU29,BB29,BI29,BP29)</f>
        <v>-0.63660339166666668</v>
      </c>
      <c r="I46" s="39">
        <v>0.33333333333333298</v>
      </c>
      <c r="J46" s="40">
        <f>SUM(D11,K11,R11,Y11,AF11,AM11,AT11,BA11,BH11,BO11)</f>
        <v>-0.13620526385919227</v>
      </c>
      <c r="K46" s="40">
        <f>SUM(E11,L11,S11,Z11,AG11,AN11,AU11,BB11,BI11,BP11)</f>
        <v>-0.11832736288629662</v>
      </c>
      <c r="L46" s="40">
        <f t="shared" si="35"/>
        <v>1.7877900972895641E-2</v>
      </c>
    </row>
    <row r="47" spans="3:67" x14ac:dyDescent="0.25">
      <c r="C47" s="2" t="s">
        <v>99</v>
      </c>
      <c r="D47" s="2">
        <f>MAX(E30,L30,S30,Z30,AG30,AN30,AU30,BB30,BI30,BP30)</f>
        <v>0.41827396731106192</v>
      </c>
      <c r="E47" s="2">
        <f>MIN(E30,L30,S30,Z30,AG30,AN30,AU30,BB30,BI30,BP30)</f>
        <v>6.0547166289142987E-2</v>
      </c>
      <c r="I47" s="39">
        <v>0.375</v>
      </c>
      <c r="J47" s="40">
        <f>SUM(D12,K12,R12,Y12,AF12,AM12,AT12,BA12,BH12,BO12)</f>
        <v>-0.67086795024213297</v>
      </c>
      <c r="K47" s="40">
        <f>SUM(E12,L12,S12,Z12,AG12,AN12,AU12,BB12,BI12,BP12)</f>
        <v>-0.54262662024213304</v>
      </c>
      <c r="L47" s="40">
        <f t="shared" si="35"/>
        <v>0.12824132999999993</v>
      </c>
    </row>
    <row r="48" spans="3:67" x14ac:dyDescent="0.25">
      <c r="C48" s="2" t="s">
        <v>100</v>
      </c>
      <c r="D48" s="2">
        <f>MIN(E31,L31,S31,Z31,AG31,AN31,AU31,BB31,BI31,BP31)</f>
        <v>-4.7573880528794374</v>
      </c>
      <c r="E48" s="2">
        <f>MAX(E31,L31,S31,Z31,AG31,AN31,AU31,BB31,BI31,BP31)</f>
        <v>-0.75899152500000011</v>
      </c>
      <c r="I48" s="39">
        <v>0.41666666666666702</v>
      </c>
      <c r="J48" s="40">
        <f>SUM(D13,K13,R13,Y13,AF13,AM13,AT13,BA13,BH13,BO13)</f>
        <v>-1.3509057986983779</v>
      </c>
      <c r="K48" s="40">
        <f>SUM(E13,L13,S13,Z13,AG13,AN13,AU13,BB13,BI13,BP13)</f>
        <v>-1.183810670153379</v>
      </c>
      <c r="L48" s="40">
        <f t="shared" si="35"/>
        <v>0.16709512854499886</v>
      </c>
    </row>
    <row r="49" spans="2:12" x14ac:dyDescent="0.25">
      <c r="I49" s="39">
        <v>0.45833333333333298</v>
      </c>
      <c r="J49" s="40">
        <f>SUM(D14,K14,R14,Y14,AF14,AM14,AT14,BA14,BH14,BO14)</f>
        <v>-0.47336748551297297</v>
      </c>
      <c r="K49" s="40">
        <f>SUM(E14,L14,S14,Z14,AG14,AN14,AU14,BB14,BI14,BP14)</f>
        <v>-0.31905105523895033</v>
      </c>
      <c r="L49" s="40">
        <f t="shared" si="35"/>
        <v>0.15431643027402264</v>
      </c>
    </row>
    <row r="50" spans="2:12" x14ac:dyDescent="0.25">
      <c r="B50" s="42" t="s">
        <v>91</v>
      </c>
      <c r="C50" s="42"/>
      <c r="D50" s="42"/>
      <c r="E50" s="42"/>
      <c r="F50" s="42"/>
      <c r="G50" s="42"/>
      <c r="H50" s="42"/>
      <c r="I50" s="39">
        <v>0.5</v>
      </c>
      <c r="J50" s="40">
        <f>SUM(D15,K15,R15,Y15,AF15,AM15,AT15,BA15,BH15,BO15)</f>
        <v>-0.31234847432275231</v>
      </c>
      <c r="K50" s="40">
        <f>SUM(E15,L15,S15,Z15,AG15,AN15,AU15,BB15,BI15,BP15)</f>
        <v>7.9351915119995967E-3</v>
      </c>
      <c r="L50" s="40">
        <f t="shared" si="35"/>
        <v>0.32028366583475193</v>
      </c>
    </row>
    <row r="51" spans="2:12" x14ac:dyDescent="0.25">
      <c r="B51" s="29"/>
      <c r="C51" s="42" t="s">
        <v>89</v>
      </c>
      <c r="D51" s="42"/>
      <c r="E51" s="42"/>
      <c r="F51" s="42"/>
      <c r="G51" s="42"/>
      <c r="H51" s="42"/>
      <c r="I51" s="39">
        <v>0.54166666666666696</v>
      </c>
      <c r="J51" s="40">
        <f>SUM(D16,K16,R16,Y16,AF16,AM16,AT16,BA16,BH16,BO16)</f>
        <v>-0.36788161052019991</v>
      </c>
      <c r="K51" s="40">
        <f>SUM(E16,L16,S16,Z16,AG16,AN16,AU16,BB16,BI16,BP16)</f>
        <v>-0.21349087145899018</v>
      </c>
      <c r="L51" s="40">
        <f t="shared" si="35"/>
        <v>0.15439073906120973</v>
      </c>
    </row>
    <row r="52" spans="2:12" x14ac:dyDescent="0.25">
      <c r="B52" s="30"/>
      <c r="C52" s="42" t="s">
        <v>86</v>
      </c>
      <c r="D52" s="42"/>
      <c r="E52" s="42"/>
      <c r="F52" s="42"/>
      <c r="G52" s="42"/>
      <c r="I52" s="39">
        <v>0.58333333333333304</v>
      </c>
      <c r="J52" s="40">
        <f>SUM(D17,K17,R17,Y17,AF17,AM17,AT17,BA17,BH17,BO17)</f>
        <v>-1.40839242377367</v>
      </c>
      <c r="K52" s="40">
        <f>SUM(E17,L17,S17,Z17,AG17,AN17,AU17,BB17,BI17,BP17)</f>
        <v>-1.2451160153684426</v>
      </c>
      <c r="L52" s="40">
        <f t="shared" si="35"/>
        <v>0.16327640840522739</v>
      </c>
    </row>
    <row r="53" spans="2:12" x14ac:dyDescent="0.25">
      <c r="B53" s="25"/>
      <c r="C53" s="42" t="s">
        <v>88</v>
      </c>
      <c r="D53" s="42"/>
      <c r="E53" s="42"/>
      <c r="F53" s="42"/>
      <c r="I53" s="39">
        <v>0.625</v>
      </c>
      <c r="J53" s="40">
        <f>SUM(D18,K18,R18,Y18,AF18,AM18,AT18,BA18,BH18,BO18)</f>
        <v>-2.0016713230130309E-2</v>
      </c>
      <c r="K53" s="40">
        <f>SUM(E18,L18,S18,Z18,AG18,AN18,AU18,BB18,BI18,BP18)</f>
        <v>7.2444964678743062E-2</v>
      </c>
      <c r="L53" s="40">
        <f t="shared" si="35"/>
        <v>9.2461677908873371E-2</v>
      </c>
    </row>
    <row r="54" spans="2:12" x14ac:dyDescent="0.25">
      <c r="I54" s="39">
        <v>0.66666666666666696</v>
      </c>
      <c r="J54" s="40">
        <f>SUM(D19,K19,R19,Y19,AF19,AM19,AT19,BA19,BH19,BO19)</f>
        <v>-0.77808109187141961</v>
      </c>
      <c r="K54" s="40">
        <f>SUM(E19,L19,S19,Z19,AG19,AN19,AU19,BB19,BI19,BP19)</f>
        <v>-0.60252838098004335</v>
      </c>
      <c r="L54" s="40">
        <f t="shared" si="35"/>
        <v>0.17555271089137625</v>
      </c>
    </row>
    <row r="55" spans="2:12" x14ac:dyDescent="0.25">
      <c r="I55" s="39">
        <v>0.70833333333333304</v>
      </c>
      <c r="J55" s="40">
        <f>SUM(D20,K20,R20,Y20,AF20,AM20,AT20,BA20,BH20,BO20)</f>
        <v>-0.71787777708292311</v>
      </c>
      <c r="K55" s="40">
        <f>SUM(E20,L20,S20,Z20,AG20,AN20,AU20,BB20,BI20,BP20)</f>
        <v>-0.57791567127768539</v>
      </c>
      <c r="L55" s="40">
        <f t="shared" si="35"/>
        <v>0.13996210580523771</v>
      </c>
    </row>
    <row r="56" spans="2:12" x14ac:dyDescent="0.25">
      <c r="I56" s="39">
        <v>0.750000000000004</v>
      </c>
      <c r="J56" s="40">
        <f>SUM(D21,K21,R21,Y21,AF21,AM21,AT21,BA21,BH21,BO21)</f>
        <v>-0.59906177724585286</v>
      </c>
      <c r="K56" s="40">
        <f>SUM(E21,L21,S21,Z21,AG21,AN21,AU21,BB21,BI21,BP21)</f>
        <v>-0.53935576411017894</v>
      </c>
      <c r="L56" s="40">
        <f t="shared" si="35"/>
        <v>5.9706013135673919E-2</v>
      </c>
    </row>
    <row r="57" spans="2:12" x14ac:dyDescent="0.25">
      <c r="I57" s="39">
        <v>0.79166666666667096</v>
      </c>
      <c r="J57" s="40">
        <f t="shared" ref="J57:J61" si="36">SUM(D22,K22,R22,Y22,AF22,AM22,AT22,BA22,BH22,BO22)</f>
        <v>-1.1317752238563337</v>
      </c>
      <c r="K57" s="40">
        <f t="shared" ref="K57:K61" si="37">SUM(E22,L22,S22,Z22,AG22,AN22,AU22,BB22,BI22,BP22)</f>
        <v>-1.1317752238563337</v>
      </c>
      <c r="L57" s="40">
        <f t="shared" si="35"/>
        <v>0</v>
      </c>
    </row>
    <row r="58" spans="2:12" x14ac:dyDescent="0.25">
      <c r="I58" s="39">
        <v>0.83333333333333703</v>
      </c>
      <c r="J58" s="40">
        <f t="shared" si="36"/>
        <v>-1.3100925530869938</v>
      </c>
      <c r="K58" s="40">
        <f t="shared" si="37"/>
        <v>-1.3100925530869938</v>
      </c>
      <c r="L58" s="40">
        <f t="shared" si="35"/>
        <v>0</v>
      </c>
    </row>
    <row r="59" spans="2:12" x14ac:dyDescent="0.25">
      <c r="I59" s="39">
        <v>0.875000000000004</v>
      </c>
      <c r="J59" s="40">
        <f t="shared" si="36"/>
        <v>-1.3608021106686934</v>
      </c>
      <c r="K59" s="40">
        <f t="shared" si="37"/>
        <v>-1.3608021106686934</v>
      </c>
      <c r="L59" s="40">
        <f t="shared" si="35"/>
        <v>0</v>
      </c>
    </row>
    <row r="60" spans="2:12" x14ac:dyDescent="0.25">
      <c r="I60" s="39">
        <v>0.91666666666667096</v>
      </c>
      <c r="J60" s="40">
        <f t="shared" si="36"/>
        <v>-1.3688079999999998</v>
      </c>
      <c r="K60" s="40">
        <f t="shared" si="37"/>
        <v>-1.3688079999999998</v>
      </c>
      <c r="L60" s="40">
        <f t="shared" si="35"/>
        <v>0</v>
      </c>
    </row>
    <row r="61" spans="2:12" x14ac:dyDescent="0.25">
      <c r="I61" s="39">
        <v>0.95833333333333703</v>
      </c>
      <c r="J61" s="40">
        <f t="shared" si="36"/>
        <v>-1.2300913333333336</v>
      </c>
      <c r="K61" s="40">
        <f t="shared" si="37"/>
        <v>-1.2300913333333336</v>
      </c>
      <c r="L61" s="40">
        <f t="shared" si="35"/>
        <v>0</v>
      </c>
    </row>
    <row r="65" spans="12:12" x14ac:dyDescent="0.25">
      <c r="L65" s="40">
        <f>SUM(L38:L61)</f>
        <v>1.6881221232760073</v>
      </c>
    </row>
  </sheetData>
  <mergeCells count="14">
    <mergeCell ref="BL1:BQ1"/>
    <mergeCell ref="C53:F53"/>
    <mergeCell ref="C51:H51"/>
    <mergeCell ref="B50:H50"/>
    <mergeCell ref="C52:G52"/>
    <mergeCell ref="A1:F1"/>
    <mergeCell ref="H1:M1"/>
    <mergeCell ref="O1:T1"/>
    <mergeCell ref="V1:AA1"/>
    <mergeCell ref="AC1:AH1"/>
    <mergeCell ref="AJ1:AO1"/>
    <mergeCell ref="AQ1:AV1"/>
    <mergeCell ref="AX1:BC1"/>
    <mergeCell ref="BE1:BJ1"/>
  </mergeCells>
  <pageMargins left="0.7" right="0.7" top="0.75" bottom="0.75" header="0.3" footer="0.3"/>
  <pageSetup paperSize="9" orientation="portrait" r:id="rId1"/>
  <ignoredErrors>
    <ignoredError sqref="D16 K20:K21 R15 R1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A7C7-51FA-4ACF-A274-86517C660615}">
  <dimension ref="A1:X48"/>
  <sheetViews>
    <sheetView workbookViewId="0">
      <selection activeCell="V15" sqref="V15"/>
    </sheetView>
  </sheetViews>
  <sheetFormatPr defaultRowHeight="15" x14ac:dyDescent="0.25"/>
  <sheetData>
    <row r="1" spans="1:24" x14ac:dyDescent="0.25">
      <c r="A1" s="37">
        <v>0</v>
      </c>
      <c r="B1" s="37">
        <v>4.1666666666666699E-2</v>
      </c>
      <c r="C1" s="37">
        <v>8.3333333333333301E-2</v>
      </c>
      <c r="D1" s="37">
        <v>0.125</v>
      </c>
      <c r="E1" s="37">
        <v>0.16666666666666699</v>
      </c>
      <c r="F1" s="37">
        <v>0.20833333333333301</v>
      </c>
      <c r="G1" s="37">
        <v>0.25</v>
      </c>
      <c r="H1" s="37">
        <v>0.29166666666666702</v>
      </c>
      <c r="I1" s="37">
        <v>0.33333333333333298</v>
      </c>
      <c r="J1" s="37">
        <v>0.375</v>
      </c>
      <c r="K1" s="37">
        <v>0.41666666666666702</v>
      </c>
      <c r="L1" s="37">
        <v>0.45833333333333298</v>
      </c>
      <c r="M1" s="37">
        <v>0.5</v>
      </c>
      <c r="N1" s="37">
        <v>0.54166666666666696</v>
      </c>
      <c r="O1" s="37">
        <v>0.58333333333333304</v>
      </c>
      <c r="P1" s="37">
        <v>0.625</v>
      </c>
      <c r="Q1" s="37">
        <v>0.66666666666666696</v>
      </c>
      <c r="R1" s="37">
        <v>0.70833333333333304</v>
      </c>
      <c r="S1" s="37">
        <v>0.75</v>
      </c>
      <c r="T1" s="37">
        <v>0.79166666666666696</v>
      </c>
      <c r="U1" s="37">
        <v>0.83333333333333304</v>
      </c>
      <c r="V1" s="37">
        <v>0.875</v>
      </c>
      <c r="W1" s="37">
        <v>0.91666666666666696</v>
      </c>
      <c r="X1" s="37">
        <v>0.95833333333333304</v>
      </c>
    </row>
    <row r="2" spans="1:24" x14ac:dyDescent="0.25">
      <c r="A2" s="2">
        <v>28</v>
      </c>
      <c r="B2" s="2">
        <v>28</v>
      </c>
      <c r="C2" s="2">
        <v>28</v>
      </c>
      <c r="D2" s="2">
        <v>28</v>
      </c>
      <c r="E2" s="2">
        <v>28</v>
      </c>
      <c r="F2" s="2">
        <v>28</v>
      </c>
      <c r="G2" s="2">
        <v>23</v>
      </c>
      <c r="H2" s="2">
        <v>22</v>
      </c>
      <c r="I2" s="2">
        <v>18</v>
      </c>
      <c r="J2" s="2">
        <v>21</v>
      </c>
      <c r="K2" s="2">
        <v>23</v>
      </c>
      <c r="L2" s="2">
        <v>19</v>
      </c>
      <c r="M2" s="2">
        <v>16</v>
      </c>
      <c r="N2" s="2">
        <v>15</v>
      </c>
      <c r="O2" s="2">
        <v>22</v>
      </c>
      <c r="P2" s="2">
        <v>15</v>
      </c>
      <c r="Q2" s="2">
        <v>20</v>
      </c>
      <c r="R2" s="2">
        <v>21</v>
      </c>
      <c r="S2" s="2">
        <v>13</v>
      </c>
      <c r="T2" s="12">
        <v>28</v>
      </c>
      <c r="U2" s="12">
        <v>28</v>
      </c>
      <c r="V2" s="12">
        <v>28</v>
      </c>
      <c r="W2" s="12">
        <v>28</v>
      </c>
      <c r="X2" s="12">
        <v>28</v>
      </c>
    </row>
    <row r="3" spans="1:24" x14ac:dyDescent="0.25">
      <c r="A3" s="2">
        <v>28</v>
      </c>
      <c r="B3" s="2">
        <v>28</v>
      </c>
      <c r="C3" s="2">
        <v>28</v>
      </c>
      <c r="D3" s="2">
        <v>28</v>
      </c>
      <c r="E3" s="2">
        <v>28</v>
      </c>
      <c r="F3" s="2">
        <v>28</v>
      </c>
      <c r="G3" s="2">
        <v>28</v>
      </c>
      <c r="H3" s="2">
        <v>28</v>
      </c>
      <c r="I3" s="2">
        <v>28</v>
      </c>
      <c r="J3" s="2">
        <v>28</v>
      </c>
      <c r="K3" s="2">
        <v>28</v>
      </c>
      <c r="L3" s="2">
        <v>28</v>
      </c>
      <c r="M3" s="2">
        <v>28</v>
      </c>
      <c r="N3" s="2">
        <v>28</v>
      </c>
      <c r="O3" s="2">
        <v>28</v>
      </c>
      <c r="P3" s="2">
        <v>28</v>
      </c>
      <c r="Q3" s="2">
        <v>28</v>
      </c>
      <c r="R3" s="2">
        <v>28</v>
      </c>
      <c r="S3" s="2">
        <v>28</v>
      </c>
      <c r="T3" s="12">
        <v>28</v>
      </c>
      <c r="U3" s="12">
        <v>28</v>
      </c>
      <c r="V3" s="12">
        <v>28</v>
      </c>
      <c r="W3" s="12">
        <v>28</v>
      </c>
      <c r="X3" s="12">
        <v>28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172.14294511307213</v>
      </c>
      <c r="H4" s="2">
        <v>466.51267956325955</v>
      </c>
      <c r="I4" s="2">
        <v>99.321672071642269</v>
      </c>
      <c r="J4" s="2">
        <v>712.45183333333318</v>
      </c>
      <c r="K4" s="2">
        <v>928.30626969443961</v>
      </c>
      <c r="L4" s="2">
        <v>857.31350152234813</v>
      </c>
      <c r="M4" s="2">
        <v>1779.3536990819555</v>
      </c>
      <c r="N4" s="2">
        <v>857.7263281178316</v>
      </c>
      <c r="O4" s="2">
        <v>852.17805722201433</v>
      </c>
      <c r="P4" s="2">
        <v>513.67598838262973</v>
      </c>
      <c r="Q4" s="2">
        <v>1074.6624798810885</v>
      </c>
      <c r="R4" s="2">
        <v>777.56725447354302</v>
      </c>
      <c r="S4" s="2">
        <v>331.70007297596572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24" x14ac:dyDescent="0.25">
      <c r="A5" s="2">
        <v>776.7833333333333</v>
      </c>
      <c r="B5" s="2">
        <v>9686.2333333333336</v>
      </c>
      <c r="C5" s="2">
        <v>1088.6833333333334</v>
      </c>
      <c r="D5" s="2">
        <v>1263.1499999999999</v>
      </c>
      <c r="E5" s="2">
        <v>1131.1760707669146</v>
      </c>
      <c r="F5" s="2">
        <v>1026.7417221615199</v>
      </c>
      <c r="G5" s="2">
        <v>561.65904548373828</v>
      </c>
      <c r="H5" s="2">
        <v>373.29845238383484</v>
      </c>
      <c r="I5" s="2">
        <v>125.81536140807768</v>
      </c>
      <c r="J5" s="2">
        <v>1641.5455489955536</v>
      </c>
      <c r="K5" s="2">
        <v>4212.6863882084936</v>
      </c>
      <c r="L5" s="2">
        <v>100.39280252025395</v>
      </c>
      <c r="M5" s="2">
        <v>554.24444502425672</v>
      </c>
      <c r="N5" s="2">
        <v>574.52950521067896</v>
      </c>
      <c r="O5" s="2">
        <v>4444.0999052632405</v>
      </c>
      <c r="P5" s="2">
        <v>1620.2934467874304</v>
      </c>
      <c r="Q5" s="2">
        <v>1810.5955409146227</v>
      </c>
      <c r="R5" s="2">
        <v>1998.5534149067712</v>
      </c>
      <c r="S5" s="2">
        <v>1875.7695041878933</v>
      </c>
      <c r="T5" s="2">
        <v>4042.0543709154767</v>
      </c>
      <c r="U5" s="2">
        <v>4678.9019753106923</v>
      </c>
      <c r="V5" s="2">
        <v>4860.0075381024762</v>
      </c>
      <c r="W5" s="2">
        <v>4888.6000000000004</v>
      </c>
      <c r="X5" s="2">
        <v>4393.1833333333334</v>
      </c>
    </row>
    <row r="6" spans="1:24" x14ac:dyDescent="0.25">
      <c r="A6" s="38">
        <v>10</v>
      </c>
      <c r="B6" s="38">
        <v>10</v>
      </c>
      <c r="C6" s="38">
        <v>10</v>
      </c>
      <c r="D6" s="38">
        <v>10</v>
      </c>
      <c r="E6" s="38">
        <v>10</v>
      </c>
      <c r="F6" s="38">
        <v>10</v>
      </c>
      <c r="G6" s="38">
        <v>10</v>
      </c>
      <c r="H6" s="38">
        <v>10</v>
      </c>
      <c r="I6" s="38">
        <v>10</v>
      </c>
      <c r="J6" s="38">
        <v>10</v>
      </c>
      <c r="K6" s="38">
        <v>10</v>
      </c>
      <c r="L6" s="38">
        <v>10</v>
      </c>
      <c r="M6" s="38">
        <v>10</v>
      </c>
      <c r="N6" s="38">
        <v>10</v>
      </c>
      <c r="O6" s="38">
        <v>10</v>
      </c>
      <c r="P6" s="38">
        <v>10</v>
      </c>
      <c r="Q6" s="38">
        <v>10</v>
      </c>
      <c r="R6" s="38">
        <v>10</v>
      </c>
      <c r="S6" s="38">
        <v>10</v>
      </c>
      <c r="T6" s="38">
        <v>10</v>
      </c>
      <c r="U6" s="38">
        <v>10</v>
      </c>
      <c r="V6" s="38">
        <v>10</v>
      </c>
      <c r="W6" s="38">
        <v>10</v>
      </c>
      <c r="X6" s="38">
        <v>10</v>
      </c>
    </row>
    <row r="25" spans="1:1" x14ac:dyDescent="0.25">
      <c r="A25">
        <v>776.7833333333333</v>
      </c>
    </row>
    <row r="26" spans="1:1" x14ac:dyDescent="0.25">
      <c r="A26">
        <v>9686.2333333333336</v>
      </c>
    </row>
    <row r="27" spans="1:1" x14ac:dyDescent="0.25">
      <c r="A27">
        <v>1088.6833333333334</v>
      </c>
    </row>
    <row r="28" spans="1:1" x14ac:dyDescent="0.25">
      <c r="A28">
        <v>1263.1499999999999</v>
      </c>
    </row>
    <row r="29" spans="1:1" x14ac:dyDescent="0.25">
      <c r="A29">
        <v>1131.1760707669146</v>
      </c>
    </row>
    <row r="30" spans="1:1" x14ac:dyDescent="0.25">
      <c r="A30">
        <v>1026.7417221615199</v>
      </c>
    </row>
    <row r="31" spans="1:1" x14ac:dyDescent="0.25">
      <c r="A31">
        <v>561.65904548373828</v>
      </c>
    </row>
    <row r="32" spans="1:1" x14ac:dyDescent="0.25">
      <c r="A32">
        <v>373.29845238383484</v>
      </c>
    </row>
    <row r="33" spans="1:1" x14ac:dyDescent="0.25">
      <c r="A33">
        <v>125.81536140807768</v>
      </c>
    </row>
    <row r="34" spans="1:1" x14ac:dyDescent="0.25">
      <c r="A34">
        <v>1641.5455489955536</v>
      </c>
    </row>
    <row r="35" spans="1:1" x14ac:dyDescent="0.25">
      <c r="A35">
        <v>4212.6863882084936</v>
      </c>
    </row>
    <row r="36" spans="1:1" x14ac:dyDescent="0.25">
      <c r="A36">
        <v>100.39280252025395</v>
      </c>
    </row>
    <row r="37" spans="1:1" x14ac:dyDescent="0.25">
      <c r="A37">
        <v>554.24444502425672</v>
      </c>
    </row>
    <row r="38" spans="1:1" x14ac:dyDescent="0.25">
      <c r="A38">
        <v>574.52950521067896</v>
      </c>
    </row>
    <row r="39" spans="1:1" x14ac:dyDescent="0.25">
      <c r="A39">
        <v>4444.0999052632405</v>
      </c>
    </row>
    <row r="40" spans="1:1" x14ac:dyDescent="0.25">
      <c r="A40">
        <v>1620.2934467874304</v>
      </c>
    </row>
    <row r="41" spans="1:1" x14ac:dyDescent="0.25">
      <c r="A41">
        <v>1810.5955409146227</v>
      </c>
    </row>
    <row r="42" spans="1:1" x14ac:dyDescent="0.25">
      <c r="A42">
        <v>1998.5534149067712</v>
      </c>
    </row>
    <row r="43" spans="1:1" x14ac:dyDescent="0.25">
      <c r="A43">
        <v>1875.7695041878933</v>
      </c>
    </row>
    <row r="44" spans="1:1" x14ac:dyDescent="0.25">
      <c r="A44">
        <v>4042.0543709154767</v>
      </c>
    </row>
    <row r="45" spans="1:1" x14ac:dyDescent="0.25">
      <c r="A45">
        <v>4678.9019753106923</v>
      </c>
    </row>
    <row r="46" spans="1:1" x14ac:dyDescent="0.25">
      <c r="A46">
        <v>4860.0075381024762</v>
      </c>
    </row>
    <row r="47" spans="1:1" x14ac:dyDescent="0.25">
      <c r="A47">
        <v>4888.6000000000004</v>
      </c>
    </row>
    <row r="48" spans="1:1" x14ac:dyDescent="0.25">
      <c r="A48">
        <v>4393.1833333333334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C9DE-41ED-4F65-934E-2811CFA5DBB8}">
  <dimension ref="B2:G11"/>
  <sheetViews>
    <sheetView workbookViewId="0">
      <selection activeCell="Z20" sqref="Z20"/>
    </sheetView>
  </sheetViews>
  <sheetFormatPr defaultRowHeight="15" x14ac:dyDescent="0.25"/>
  <sheetData>
    <row r="2" spans="2:7" x14ac:dyDescent="0.25">
      <c r="B2">
        <v>10</v>
      </c>
      <c r="C2">
        <v>0</v>
      </c>
      <c r="F2">
        <v>50</v>
      </c>
      <c r="G2">
        <v>0</v>
      </c>
    </row>
    <row r="3" spans="2:7" x14ac:dyDescent="0.25">
      <c r="B3">
        <v>10</v>
      </c>
      <c r="C3">
        <v>100</v>
      </c>
      <c r="F3">
        <v>50</v>
      </c>
      <c r="G3">
        <v>100</v>
      </c>
    </row>
    <row r="4" spans="2:7" x14ac:dyDescent="0.25">
      <c r="B4">
        <v>20</v>
      </c>
      <c r="C4">
        <v>100</v>
      </c>
      <c r="F4">
        <v>40</v>
      </c>
      <c r="G4">
        <v>100</v>
      </c>
    </row>
    <row r="5" spans="2:7" x14ac:dyDescent="0.25">
      <c r="B5">
        <v>20</v>
      </c>
      <c r="C5">
        <v>150</v>
      </c>
      <c r="F5">
        <v>40</v>
      </c>
      <c r="G5">
        <v>200</v>
      </c>
    </row>
    <row r="6" spans="2:7" x14ac:dyDescent="0.25">
      <c r="B6">
        <v>30</v>
      </c>
      <c r="C6">
        <v>150</v>
      </c>
      <c r="F6">
        <v>25</v>
      </c>
      <c r="G6">
        <v>200</v>
      </c>
    </row>
    <row r="7" spans="2:7" x14ac:dyDescent="0.25">
      <c r="B7">
        <v>30</v>
      </c>
      <c r="C7">
        <v>300</v>
      </c>
      <c r="F7">
        <v>25</v>
      </c>
      <c r="G7">
        <v>300</v>
      </c>
    </row>
    <row r="8" spans="2:7" x14ac:dyDescent="0.25">
      <c r="B8">
        <v>40</v>
      </c>
      <c r="C8">
        <v>300</v>
      </c>
      <c r="F8">
        <v>20</v>
      </c>
      <c r="G8">
        <v>300</v>
      </c>
    </row>
    <row r="9" spans="2:7" x14ac:dyDescent="0.25">
      <c r="B9">
        <v>40</v>
      </c>
      <c r="C9">
        <v>400</v>
      </c>
      <c r="F9">
        <v>20</v>
      </c>
      <c r="G9">
        <v>450</v>
      </c>
    </row>
    <row r="10" spans="2:7" x14ac:dyDescent="0.25">
      <c r="B10">
        <v>50</v>
      </c>
      <c r="C10">
        <v>400</v>
      </c>
      <c r="F10">
        <v>10</v>
      </c>
      <c r="G10">
        <v>450</v>
      </c>
    </row>
    <row r="11" spans="2:7" x14ac:dyDescent="0.25">
      <c r="B11">
        <v>50</v>
      </c>
      <c r="C11">
        <v>500</v>
      </c>
      <c r="F11">
        <v>10</v>
      </c>
      <c r="G11">
        <v>500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EF6E7F-713C-4824-8894-D028CD4219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Sayfa1</vt:lpstr>
      <vt:lpstr>Sayfa2</vt:lpstr>
      <vt:lpstr>Sayfa3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erol</dc:creator>
  <cp:lastModifiedBy>ramaz</cp:lastModifiedBy>
  <dcterms:created xsi:type="dcterms:W3CDTF">2015-06-05T18:17:20Z</dcterms:created>
  <dcterms:modified xsi:type="dcterms:W3CDTF">2022-06-20T18:00:01Z</dcterms:modified>
</cp:coreProperties>
</file>