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11A03390-F38C-4B8F-8A01-2FCB649356B1}" xr6:coauthVersionLast="47" xr6:coauthVersionMax="47" xr10:uidLastSave="{00000000-0000-0000-0000-000000000000}"/>
  <bookViews>
    <workbookView xWindow="28680" yWindow="-120" windowWidth="29040" windowHeight="15840" firstSheet="6" activeTab="6" xr2:uid="{00000000-000D-0000-FFFF-FFFF00000000}"/>
  </bookViews>
  <sheets>
    <sheet name="202012" sheetId="19" state="hidden" r:id="rId1"/>
    <sheet name="202101" sheetId="20" state="hidden" r:id="rId2"/>
    <sheet name="202102" sheetId="23" state="hidden" r:id="rId3"/>
    <sheet name="202103" sheetId="26" state="hidden" r:id="rId4"/>
    <sheet name="202104" sheetId="31" state="hidden" r:id="rId5"/>
    <sheet name="202105" sheetId="32" state="hidden" r:id="rId6"/>
    <sheet name="工作表1" sheetId="58" r:id="rId7"/>
    <sheet name="89 shift" sheetId="14" state="hidden" r:id="rId8"/>
    <sheet name="黃暐庭" sheetId="12" state="hidden" r:id="rId9"/>
  </sheets>
  <definedNames>
    <definedName name="__xlfn_SUMIFS">#N/A</definedName>
    <definedName name="_xlnm._FilterDatabase" localSheetId="0" hidden="1">'202012'!$A$2:$AQ$103</definedName>
    <definedName name="_xlnm._FilterDatabase" localSheetId="1" hidden="1">'202101'!$A$2:$AP$112</definedName>
    <definedName name="_xlnm._FilterDatabase" localSheetId="2" hidden="1">'202102'!$A$2:$AQ$104</definedName>
    <definedName name="_xlnm._FilterDatabase" localSheetId="3" hidden="1">'202103'!$A$2:$AT$129</definedName>
    <definedName name="_xlnm._FilterDatabase" localSheetId="4" hidden="1">'202104'!$A$2:$AS$119</definedName>
    <definedName name="_xlnm._FilterDatabase" localSheetId="5" hidden="1">'202105'!$A$2:$AT$119</definedName>
    <definedName name="_xlnm._FilterDatabase" localSheetId="6" hidden="1">工作表1!$A$1:$D$110</definedName>
    <definedName name="_xlnm.Print_Area" localSheetId="2">'202102'!$C:$W</definedName>
    <definedName name="_xlnm.Print_Area" localSheetId="3">'202103'!$C:$W</definedName>
    <definedName name="_xlnm.Print_Area" localSheetId="4">'202104'!$C:$W</definedName>
    <definedName name="_xlnm.Print_Area" localSheetId="5">'202105'!$C:$W</definedName>
    <definedName name="_xlnm.Print_Area" localSheetId="8">黃暐庭!$B$1:$V$81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104" i="32" l="1"/>
  <c r="AO104" i="32" s="1"/>
  <c r="AM105" i="32"/>
  <c r="AO105" i="32" s="1"/>
  <c r="I116" i="32" l="1"/>
  <c r="J116" i="32"/>
  <c r="K116" i="32"/>
  <c r="L116" i="32"/>
  <c r="M116" i="32"/>
  <c r="N116" i="32"/>
  <c r="O116" i="32"/>
  <c r="P116" i="32"/>
  <c r="Q116" i="32"/>
  <c r="R116" i="32"/>
  <c r="S116" i="32"/>
  <c r="T116" i="32"/>
  <c r="U116" i="32"/>
  <c r="V116" i="32"/>
  <c r="W116" i="32"/>
  <c r="X116" i="32"/>
  <c r="Y116" i="32"/>
  <c r="Z116" i="32"/>
  <c r="AA116" i="32"/>
  <c r="AB116" i="32"/>
  <c r="AC116" i="32"/>
  <c r="AD116" i="32"/>
  <c r="AE116" i="32"/>
  <c r="AF116" i="32"/>
  <c r="AG116" i="32"/>
  <c r="AH116" i="32"/>
  <c r="AI116" i="32"/>
  <c r="AJ116" i="32"/>
  <c r="AK116" i="32"/>
  <c r="AL116" i="32"/>
  <c r="AN116" i="32"/>
  <c r="H116" i="32"/>
  <c r="I115" i="32"/>
  <c r="J115" i="32"/>
  <c r="K115" i="32"/>
  <c r="L115" i="32"/>
  <c r="M115" i="32"/>
  <c r="N115" i="32"/>
  <c r="O115" i="32"/>
  <c r="P115" i="32"/>
  <c r="Q115" i="32"/>
  <c r="R115" i="32"/>
  <c r="S115" i="32"/>
  <c r="T115" i="32"/>
  <c r="U115" i="32"/>
  <c r="V115" i="32"/>
  <c r="W115" i="32"/>
  <c r="X115" i="32"/>
  <c r="Y115" i="32"/>
  <c r="Z115" i="32"/>
  <c r="AA115" i="32"/>
  <c r="AB115" i="32"/>
  <c r="AC115" i="32"/>
  <c r="AD115" i="32"/>
  <c r="AE115" i="32"/>
  <c r="AF115" i="32"/>
  <c r="AG115" i="32"/>
  <c r="AH115" i="32"/>
  <c r="AI115" i="32"/>
  <c r="AJ115" i="32"/>
  <c r="AK115" i="32"/>
  <c r="AL115" i="32"/>
  <c r="AN115" i="32"/>
  <c r="H115" i="32"/>
  <c r="AM106" i="32"/>
  <c r="AO106" i="32" s="1"/>
  <c r="AM150" i="32" l="1"/>
  <c r="AO150" i="32" s="1"/>
  <c r="AM140" i="32"/>
  <c r="AO140" i="32" s="1"/>
  <c r="AM130" i="32"/>
  <c r="AO130" i="32" s="1"/>
  <c r="AM110" i="32"/>
  <c r="AO110" i="32" s="1"/>
  <c r="AM4" i="32" l="1"/>
  <c r="AM5" i="32"/>
  <c r="AM6" i="32"/>
  <c r="AM7" i="32"/>
  <c r="AM8" i="32"/>
  <c r="AM9" i="32"/>
  <c r="AM10" i="32"/>
  <c r="AM11" i="32"/>
  <c r="AM12" i="32"/>
  <c r="AM13" i="32"/>
  <c r="AM14" i="32"/>
  <c r="AM15" i="32"/>
  <c r="AM16" i="32"/>
  <c r="AM17" i="32"/>
  <c r="AM18" i="32"/>
  <c r="AM19" i="32"/>
  <c r="AM20" i="32"/>
  <c r="AM21" i="32"/>
  <c r="AM22" i="32"/>
  <c r="AM23" i="32"/>
  <c r="AM24" i="32"/>
  <c r="AM26" i="32"/>
  <c r="AM27" i="32"/>
  <c r="AM28" i="32"/>
  <c r="AM29" i="32"/>
  <c r="AM30" i="32"/>
  <c r="AM31" i="32"/>
  <c r="AM32" i="32"/>
  <c r="AM33" i="32"/>
  <c r="AM34" i="32"/>
  <c r="AM35" i="32"/>
  <c r="AM36" i="32"/>
  <c r="AM37" i="32"/>
  <c r="AM38" i="32"/>
  <c r="AM39" i="32"/>
  <c r="AM40" i="32"/>
  <c r="AM76" i="32"/>
  <c r="AM42" i="32"/>
  <c r="AM135" i="32"/>
  <c r="AM43" i="32"/>
  <c r="AM44" i="32"/>
  <c r="AM45" i="32"/>
  <c r="AM46" i="32"/>
  <c r="AM47" i="32"/>
  <c r="AM48" i="32"/>
  <c r="AM50" i="32"/>
  <c r="AM51" i="32"/>
  <c r="AM52" i="32"/>
  <c r="AM138" i="32"/>
  <c r="AM53" i="32"/>
  <c r="AM54" i="32"/>
  <c r="AM55" i="32"/>
  <c r="AO55" i="32" s="1"/>
  <c r="AM56" i="32"/>
  <c r="AM57" i="32"/>
  <c r="AM58" i="32"/>
  <c r="AM59" i="32"/>
  <c r="AM60" i="32"/>
  <c r="AM61" i="32"/>
  <c r="AM62" i="32"/>
  <c r="AM63" i="32"/>
  <c r="AM64" i="32"/>
  <c r="AM66" i="32"/>
  <c r="AM67" i="32"/>
  <c r="AM68" i="32"/>
  <c r="AM69" i="32"/>
  <c r="AM70" i="32"/>
  <c r="AM71" i="32"/>
  <c r="AM72" i="32"/>
  <c r="AM41" i="32"/>
  <c r="AM73" i="32"/>
  <c r="AM74" i="32"/>
  <c r="AM75" i="32"/>
  <c r="AM77" i="32"/>
  <c r="AM78" i="32"/>
  <c r="AM79" i="32"/>
  <c r="AM80" i="32"/>
  <c r="AM81" i="32"/>
  <c r="AM82" i="32"/>
  <c r="AM83" i="32"/>
  <c r="AM84" i="32"/>
  <c r="AM85" i="32"/>
  <c r="AM87" i="32"/>
  <c r="AM88" i="32"/>
  <c r="AM89" i="32"/>
  <c r="AM90" i="32"/>
  <c r="AM91" i="32"/>
  <c r="AM92" i="32"/>
  <c r="AM93" i="32"/>
  <c r="AM94" i="32"/>
  <c r="AM95" i="32"/>
  <c r="AM86" i="32"/>
  <c r="AM25" i="32"/>
  <c r="AM96" i="32"/>
  <c r="AO96" i="32" s="1"/>
  <c r="AM97" i="32"/>
  <c r="AO97" i="32" s="1"/>
  <c r="AM98" i="32"/>
  <c r="AO98" i="32" s="1"/>
  <c r="AM99" i="32"/>
  <c r="AO99" i="32" s="1"/>
  <c r="AM100" i="32"/>
  <c r="AO100" i="32" s="1"/>
  <c r="AM101" i="32"/>
  <c r="AO101" i="32" s="1"/>
  <c r="AM102" i="32"/>
  <c r="AO102" i="32" s="1"/>
  <c r="AM103" i="32"/>
  <c r="AO103" i="32" s="1"/>
  <c r="AM65" i="32"/>
  <c r="AM107" i="32"/>
  <c r="AO107" i="32" s="1"/>
  <c r="AM108" i="32"/>
  <c r="AO108" i="32" s="1"/>
  <c r="AM109" i="32"/>
  <c r="AO109" i="32" s="1"/>
  <c r="AM111" i="32"/>
  <c r="AO111" i="32" s="1"/>
  <c r="AM49" i="32"/>
  <c r="AM112" i="32"/>
  <c r="AO112" i="32" s="1"/>
  <c r="AM113" i="32"/>
  <c r="AO113" i="32" s="1"/>
  <c r="AM114" i="32"/>
  <c r="AO114" i="32" s="1"/>
  <c r="AM3" i="32"/>
  <c r="AM136" i="32"/>
  <c r="AM115" i="32" l="1"/>
  <c r="AM116" i="32"/>
  <c r="AO136" i="32"/>
  <c r="R126" i="32"/>
  <c r="AO95" i="32" l="1"/>
  <c r="AM137" i="32"/>
  <c r="AM157" i="32" l="1"/>
  <c r="AO157" i="32" s="1"/>
  <c r="AM156" i="32"/>
  <c r="AO156" i="32" s="1"/>
  <c r="AM155" i="32"/>
  <c r="AO155" i="32" s="1"/>
  <c r="AO147" i="32"/>
  <c r="AQ128" i="32" s="1"/>
  <c r="AM146" i="32"/>
  <c r="AO146" i="32" s="1"/>
  <c r="AM145" i="32"/>
  <c r="AO145" i="32" s="1"/>
  <c r="AM144" i="32"/>
  <c r="AO144" i="32" s="1"/>
  <c r="AM143" i="32"/>
  <c r="AO143" i="32" s="1"/>
  <c r="AM141" i="32"/>
  <c r="AO141" i="32" s="1"/>
  <c r="AM132" i="32"/>
  <c r="AO132" i="32" s="1"/>
  <c r="AM131" i="32"/>
  <c r="AO131" i="32" s="1"/>
  <c r="AM129" i="32"/>
  <c r="AO129" i="32" s="1"/>
  <c r="AO49" i="32"/>
  <c r="AO65" i="32"/>
  <c r="AO25" i="32"/>
  <c r="AO86" i="32"/>
  <c r="AO94" i="32"/>
  <c r="AO93" i="32"/>
  <c r="AO92" i="32"/>
  <c r="AO91" i="32"/>
  <c r="AO90" i="32"/>
  <c r="AO89" i="32"/>
  <c r="AO88" i="32"/>
  <c r="AO87" i="32"/>
  <c r="AO85" i="32"/>
  <c r="AO84" i="32"/>
  <c r="AO83" i="32"/>
  <c r="AO82" i="32"/>
  <c r="AO81" i="32"/>
  <c r="AO80" i="32"/>
  <c r="AO79" i="32"/>
  <c r="AO78" i="32"/>
  <c r="AO77" i="32"/>
  <c r="AO75" i="32"/>
  <c r="AO74" i="32"/>
  <c r="AO73" i="32"/>
  <c r="AO41" i="32"/>
  <c r="AO72" i="32"/>
  <c r="AO71" i="32"/>
  <c r="AO70" i="32"/>
  <c r="AO69" i="32"/>
  <c r="AO68" i="32"/>
  <c r="AO67" i="32"/>
  <c r="AO66" i="32"/>
  <c r="AO64" i="32"/>
  <c r="AO63" i="32"/>
  <c r="AO62" i="32"/>
  <c r="AO61" i="32"/>
  <c r="AO60" i="32"/>
  <c r="AO59" i="32"/>
  <c r="AO58" i="32"/>
  <c r="AO57" i="32"/>
  <c r="AO56" i="32"/>
  <c r="AO54" i="32"/>
  <c r="AO53" i="32"/>
  <c r="AO138" i="32"/>
  <c r="AO52" i="32"/>
  <c r="AO51" i="32"/>
  <c r="AO50" i="32"/>
  <c r="AO48" i="32"/>
  <c r="AO47" i="32"/>
  <c r="AO46" i="32"/>
  <c r="AO45" i="32"/>
  <c r="AO44" i="32"/>
  <c r="AO43" i="32"/>
  <c r="AO135" i="32"/>
  <c r="AO42" i="32"/>
  <c r="AO76" i="32"/>
  <c r="AO137" i="32"/>
  <c r="AO40" i="32"/>
  <c r="AO39" i="32"/>
  <c r="AO38" i="32"/>
  <c r="AO37" i="32"/>
  <c r="AO36" i="32"/>
  <c r="AO35" i="32"/>
  <c r="AO34" i="32"/>
  <c r="AO33" i="32"/>
  <c r="AO32" i="32"/>
  <c r="AO31" i="32"/>
  <c r="AO30" i="32"/>
  <c r="AO29" i="32"/>
  <c r="AO28" i="32"/>
  <c r="AO27" i="32"/>
  <c r="AO26" i="32"/>
  <c r="AO24" i="32"/>
  <c r="AO23" i="32"/>
  <c r="AO22" i="32"/>
  <c r="AO21" i="32"/>
  <c r="AO20" i="32"/>
  <c r="AO19" i="32"/>
  <c r="AO18" i="32"/>
  <c r="AO17" i="32"/>
  <c r="AO16" i="32"/>
  <c r="AO15" i="32"/>
  <c r="AO14" i="32"/>
  <c r="AO13" i="32"/>
  <c r="AO12" i="32"/>
  <c r="AO11" i="32"/>
  <c r="AO10" i="32"/>
  <c r="AO9" i="32"/>
  <c r="AO8" i="32"/>
  <c r="AO7" i="32"/>
  <c r="AO6" i="32"/>
  <c r="AO5" i="32"/>
  <c r="AO4" i="32"/>
  <c r="AO3" i="32" l="1"/>
  <c r="AL93" i="31"/>
  <c r="AN93" i="31" s="1"/>
  <c r="AL92" i="31"/>
  <c r="AN92" i="31" s="1"/>
  <c r="AL94" i="31"/>
  <c r="AN94" i="31" s="1"/>
  <c r="AO116" i="32" l="1"/>
  <c r="AO115" i="32"/>
  <c r="AL16" i="31"/>
  <c r="AN16" i="31" s="1"/>
  <c r="AL4" i="31" l="1"/>
  <c r="AN4" i="31" s="1"/>
  <c r="AL5" i="31"/>
  <c r="AN5" i="31" s="1"/>
  <c r="AL6" i="31"/>
  <c r="AN6" i="31" s="1"/>
  <c r="AL7" i="31"/>
  <c r="AN7" i="31" s="1"/>
  <c r="AL8" i="31"/>
  <c r="AN8" i="31" s="1"/>
  <c r="AL9" i="31"/>
  <c r="AN9" i="31" s="1"/>
  <c r="AL10" i="31"/>
  <c r="AN10" i="31" s="1"/>
  <c r="AL11" i="31"/>
  <c r="AN11" i="31" s="1"/>
  <c r="AL12" i="31"/>
  <c r="AN12" i="31" s="1"/>
  <c r="AL13" i="31"/>
  <c r="AN13" i="31" s="1"/>
  <c r="AL14" i="31"/>
  <c r="AN14" i="31" s="1"/>
  <c r="AL15" i="31"/>
  <c r="AN15" i="31" s="1"/>
  <c r="AL17" i="31"/>
  <c r="AN17" i="31" s="1"/>
  <c r="AL18" i="31"/>
  <c r="AN18" i="31" s="1"/>
  <c r="AL19" i="31"/>
  <c r="AN19" i="31" s="1"/>
  <c r="AL20" i="31"/>
  <c r="AN20" i="31" s="1"/>
  <c r="AL21" i="31"/>
  <c r="AN21" i="31" s="1"/>
  <c r="AL22" i="31"/>
  <c r="AN22" i="31" s="1"/>
  <c r="AL23" i="31"/>
  <c r="AN23" i="31" s="1"/>
  <c r="AL24" i="31"/>
  <c r="AN24" i="31" s="1"/>
  <c r="AL25" i="31"/>
  <c r="AN25" i="31" s="1"/>
  <c r="AL26" i="31"/>
  <c r="AN26" i="31" s="1"/>
  <c r="AL27" i="31"/>
  <c r="AN27" i="31" s="1"/>
  <c r="AL28" i="31"/>
  <c r="AN28" i="31" s="1"/>
  <c r="AL29" i="31"/>
  <c r="AN29" i="31" s="1"/>
  <c r="AL30" i="31"/>
  <c r="AN30" i="31" s="1"/>
  <c r="AL95" i="31"/>
  <c r="AN95" i="31" s="1"/>
  <c r="AL31" i="31"/>
  <c r="AN31" i="31" s="1"/>
  <c r="AL32" i="31"/>
  <c r="AN32" i="31" s="1"/>
  <c r="AL33" i="31"/>
  <c r="AN33" i="31" s="1"/>
  <c r="AL34" i="31"/>
  <c r="AN34" i="31" s="1"/>
  <c r="AL35" i="31"/>
  <c r="AN35" i="31" s="1"/>
  <c r="AL36" i="31"/>
  <c r="AN36" i="31" s="1"/>
  <c r="AL37" i="31"/>
  <c r="AN37" i="31" s="1"/>
  <c r="AL38" i="31"/>
  <c r="AN38" i="31" s="1"/>
  <c r="AL39" i="31"/>
  <c r="AN39" i="31" s="1"/>
  <c r="AL40" i="31"/>
  <c r="AN40" i="31" s="1"/>
  <c r="AL41" i="31"/>
  <c r="AN41" i="31" s="1"/>
  <c r="AL42" i="31"/>
  <c r="AN42" i="31" s="1"/>
  <c r="AL43" i="31"/>
  <c r="AN43" i="31" s="1"/>
  <c r="AL112" i="31"/>
  <c r="AN112" i="31" s="1"/>
  <c r="AL44" i="31"/>
  <c r="AN44" i="31" s="1"/>
  <c r="AL45" i="31"/>
  <c r="AN45" i="31" s="1"/>
  <c r="AL46" i="31"/>
  <c r="AN46" i="31" s="1"/>
  <c r="AL47" i="31"/>
  <c r="AN47" i="31" s="1"/>
  <c r="AL48" i="31"/>
  <c r="AN48" i="31" s="1"/>
  <c r="AL49" i="31"/>
  <c r="AN49" i="31" s="1"/>
  <c r="AL50" i="31"/>
  <c r="AN50" i="31" s="1"/>
  <c r="AL51" i="31"/>
  <c r="AN51" i="31" s="1"/>
  <c r="AL52" i="31"/>
  <c r="AN52" i="31" s="1"/>
  <c r="AL53" i="31"/>
  <c r="AN53" i="31" s="1"/>
  <c r="AL54" i="31"/>
  <c r="AN54" i="31" s="1"/>
  <c r="AL55" i="31"/>
  <c r="AN55" i="31" s="1"/>
  <c r="AL56" i="31"/>
  <c r="AN56" i="31" s="1"/>
  <c r="AL57" i="31"/>
  <c r="AN57" i="31" s="1"/>
  <c r="AL58" i="31"/>
  <c r="AN58" i="31" s="1"/>
  <c r="AL59" i="31"/>
  <c r="AN59" i="31" s="1"/>
  <c r="AL60" i="31"/>
  <c r="AN60" i="31" s="1"/>
  <c r="AL61" i="31"/>
  <c r="AN61" i="31" s="1"/>
  <c r="AL62" i="31"/>
  <c r="AN62" i="31" s="1"/>
  <c r="AL63" i="31"/>
  <c r="AN63" i="31" s="1"/>
  <c r="AL64" i="31"/>
  <c r="AN64" i="31" s="1"/>
  <c r="AL65" i="31"/>
  <c r="AN65" i="31" s="1"/>
  <c r="AL66" i="31"/>
  <c r="AN66" i="31" s="1"/>
  <c r="AL67" i="31"/>
  <c r="AN67" i="31" s="1"/>
  <c r="AL68" i="31"/>
  <c r="AN68" i="31" s="1"/>
  <c r="AL69" i="31"/>
  <c r="AN69" i="31" s="1"/>
  <c r="AL70" i="31"/>
  <c r="AN70" i="31" s="1"/>
  <c r="AL71" i="31"/>
  <c r="AN71" i="31" s="1"/>
  <c r="AL72" i="31"/>
  <c r="AN72" i="31" s="1"/>
  <c r="AL73" i="31"/>
  <c r="AN73" i="31" s="1"/>
  <c r="AL74" i="31"/>
  <c r="AN74" i="31" s="1"/>
  <c r="AL75" i="31"/>
  <c r="AN75" i="31" s="1"/>
  <c r="AL76" i="31"/>
  <c r="AN76" i="31" s="1"/>
  <c r="AL78" i="31"/>
  <c r="AN78" i="31" s="1"/>
  <c r="AL79" i="31"/>
  <c r="AN79" i="31" s="1"/>
  <c r="AL80" i="31"/>
  <c r="AN80" i="31" s="1"/>
  <c r="AL81" i="31"/>
  <c r="AN81" i="31" s="1"/>
  <c r="AL82" i="31"/>
  <c r="AN82" i="31" s="1"/>
  <c r="AL83" i="31"/>
  <c r="AN83" i="31" s="1"/>
  <c r="AL84" i="31"/>
  <c r="AN84" i="31" s="1"/>
  <c r="AL85" i="31"/>
  <c r="AN85" i="31" s="1"/>
  <c r="AL86" i="31"/>
  <c r="AN86" i="31" s="1"/>
  <c r="AL87" i="31"/>
  <c r="AN87" i="31" s="1"/>
  <c r="AL88" i="31"/>
  <c r="AN88" i="31" s="1"/>
  <c r="AL89" i="31"/>
  <c r="AN89" i="31" s="1"/>
  <c r="AL90" i="31"/>
  <c r="AN90" i="31" s="1"/>
  <c r="AL91" i="31"/>
  <c r="AN91" i="31" s="1"/>
  <c r="AL96" i="31"/>
  <c r="AN96" i="31" s="1"/>
  <c r="AL113" i="31"/>
  <c r="AN113" i="31" s="1"/>
  <c r="AL97" i="31"/>
  <c r="AN97" i="31" s="1"/>
  <c r="AL98" i="31"/>
  <c r="AN98" i="31" s="1"/>
  <c r="AL99" i="31"/>
  <c r="AN99" i="31" s="1"/>
  <c r="AL100" i="31"/>
  <c r="AN100" i="31" s="1"/>
  <c r="AL101" i="31"/>
  <c r="AN101" i="31" s="1"/>
  <c r="AL102" i="31"/>
  <c r="AN102" i="31" s="1"/>
  <c r="AL103" i="31"/>
  <c r="AN103" i="31" s="1"/>
  <c r="AL145" i="31"/>
  <c r="AN145" i="31" s="1"/>
  <c r="AL104" i="31"/>
  <c r="AN104" i="31" s="1"/>
  <c r="AL150" i="31"/>
  <c r="AN150" i="31" s="1"/>
  <c r="AL144" i="31"/>
  <c r="AN144" i="31" s="1"/>
  <c r="AL105" i="31"/>
  <c r="AN105" i="31" s="1"/>
  <c r="AL106" i="31"/>
  <c r="AN106" i="31" s="1"/>
  <c r="AL107" i="31"/>
  <c r="AN107" i="31" s="1"/>
  <c r="AL108" i="31"/>
  <c r="AN108" i="31" s="1"/>
  <c r="AL109" i="31"/>
  <c r="AN109" i="31" s="1"/>
  <c r="AL110" i="31"/>
  <c r="AN110" i="31" s="1"/>
  <c r="AL143" i="31"/>
  <c r="AN143" i="31" s="1"/>
  <c r="AL146" i="31"/>
  <c r="AN146" i="31" s="1"/>
  <c r="AL111" i="31"/>
  <c r="AN111" i="31" s="1"/>
  <c r="AL114" i="31"/>
  <c r="AN114" i="31" s="1"/>
  <c r="AL157" i="31" l="1"/>
  <c r="AN157" i="31" s="1"/>
  <c r="AL156" i="31"/>
  <c r="AN156" i="31" s="1"/>
  <c r="AL155" i="31"/>
  <c r="AN155" i="31" s="1"/>
  <c r="AN147" i="31"/>
  <c r="AP132" i="31" s="1"/>
  <c r="AL141" i="31"/>
  <c r="AN141" i="31" s="1"/>
  <c r="AL140" i="31"/>
  <c r="AN140" i="31" s="1"/>
  <c r="AL136" i="31"/>
  <c r="AN136" i="31" s="1"/>
  <c r="AL135" i="31"/>
  <c r="AN135" i="31" s="1"/>
  <c r="AL134" i="31"/>
  <c r="AN134" i="31" s="1"/>
  <c r="AL133" i="31"/>
  <c r="AN133" i="31" s="1"/>
  <c r="AM116" i="31"/>
  <c r="AK116" i="31"/>
  <c r="AJ116" i="31"/>
  <c r="AI116" i="31"/>
  <c r="AH116" i="31"/>
  <c r="AG116" i="31"/>
  <c r="AF116" i="31"/>
  <c r="AE116" i="31"/>
  <c r="AD116" i="31"/>
  <c r="AC116" i="31"/>
  <c r="AB116" i="31"/>
  <c r="AA116" i="31"/>
  <c r="Z116" i="31"/>
  <c r="Y116" i="31"/>
  <c r="X116" i="31"/>
  <c r="W116" i="31"/>
  <c r="V116" i="31"/>
  <c r="U116" i="31"/>
  <c r="T116" i="31"/>
  <c r="S116" i="31"/>
  <c r="R116" i="31"/>
  <c r="Q116" i="31"/>
  <c r="O116" i="31"/>
  <c r="N116" i="31"/>
  <c r="M116" i="31"/>
  <c r="L116" i="31"/>
  <c r="K116" i="31"/>
  <c r="J116" i="31"/>
  <c r="I116" i="31"/>
  <c r="H116" i="31"/>
  <c r="AM115" i="31"/>
  <c r="AK115" i="31"/>
  <c r="AJ115" i="31"/>
  <c r="AI115" i="31"/>
  <c r="AH115" i="31"/>
  <c r="AG115" i="31"/>
  <c r="AF115" i="31"/>
  <c r="AE115" i="31"/>
  <c r="AD115" i="31"/>
  <c r="AC115" i="31"/>
  <c r="AB115" i="31"/>
  <c r="AA115" i="31"/>
  <c r="Z115" i="31"/>
  <c r="Y115" i="31"/>
  <c r="X115" i="31"/>
  <c r="W115" i="31"/>
  <c r="V115" i="31"/>
  <c r="U115" i="31"/>
  <c r="T115" i="31"/>
  <c r="S115" i="31"/>
  <c r="R115" i="31"/>
  <c r="Q115" i="31"/>
  <c r="O115" i="31"/>
  <c r="N115" i="31"/>
  <c r="M115" i="31"/>
  <c r="L115" i="31"/>
  <c r="K115" i="31"/>
  <c r="J115" i="31"/>
  <c r="I115" i="31"/>
  <c r="H115" i="31"/>
  <c r="AL3" i="31"/>
  <c r="AN3" i="31" l="1"/>
  <c r="AM112" i="26"/>
  <c r="AO112" i="26" s="1"/>
  <c r="AM110" i="26"/>
  <c r="AO110" i="26" s="1"/>
  <c r="AM111" i="26"/>
  <c r="AO111" i="26" s="1"/>
  <c r="AM109" i="26"/>
  <c r="AO109" i="26" s="1"/>
  <c r="AM108" i="26"/>
  <c r="AO108" i="26" s="1"/>
  <c r="AM99" i="26"/>
  <c r="AO99" i="26" s="1"/>
  <c r="AM113" i="26"/>
  <c r="AO113" i="26" s="1"/>
  <c r="AM97" i="26" l="1"/>
  <c r="AO97" i="26" s="1"/>
  <c r="AM116" i="26"/>
  <c r="AO116" i="26" s="1"/>
  <c r="AM107" i="26"/>
  <c r="AO107" i="26" s="1"/>
  <c r="AM117" i="26"/>
  <c r="AO117" i="26" s="1"/>
  <c r="AM118" i="26"/>
  <c r="AO118" i="26" s="1"/>
  <c r="AM119" i="26"/>
  <c r="AO119" i="26" s="1"/>
  <c r="AM120" i="26"/>
  <c r="AO120" i="26" s="1"/>
  <c r="AM121" i="26"/>
  <c r="AO121" i="26" s="1"/>
  <c r="AM122" i="26"/>
  <c r="AO122" i="26" s="1"/>
  <c r="AM123" i="26"/>
  <c r="AO123" i="26" s="1"/>
  <c r="AM124" i="26"/>
  <c r="AO124" i="26" s="1"/>
  <c r="AM114" i="26"/>
  <c r="AO114" i="26" s="1"/>
  <c r="AM115" i="26"/>
  <c r="AO115" i="26" s="1"/>
  <c r="AM87" i="26"/>
  <c r="AO87" i="26" s="1"/>
  <c r="I126" i="26" l="1"/>
  <c r="J126" i="26"/>
  <c r="K126" i="26"/>
  <c r="L126" i="26"/>
  <c r="M126" i="26"/>
  <c r="N126" i="26"/>
  <c r="O126" i="26"/>
  <c r="P126" i="26"/>
  <c r="Q126" i="26"/>
  <c r="R126" i="26"/>
  <c r="S126" i="26"/>
  <c r="T126" i="26"/>
  <c r="U126" i="26"/>
  <c r="V126" i="26"/>
  <c r="W126" i="26"/>
  <c r="X126" i="26"/>
  <c r="Y126" i="26"/>
  <c r="Z126" i="26"/>
  <c r="AA126" i="26"/>
  <c r="AB126" i="26"/>
  <c r="AC126" i="26"/>
  <c r="AD126" i="26"/>
  <c r="AE126" i="26"/>
  <c r="AF126" i="26"/>
  <c r="AG126" i="26"/>
  <c r="AH126" i="26"/>
  <c r="AI126" i="26"/>
  <c r="AJ126" i="26"/>
  <c r="AK126" i="26"/>
  <c r="AL126" i="26"/>
  <c r="AN126" i="26"/>
  <c r="H126" i="26"/>
  <c r="I125" i="26"/>
  <c r="J125" i="26"/>
  <c r="K125" i="26"/>
  <c r="L125" i="26"/>
  <c r="M125" i="26"/>
  <c r="N125" i="26"/>
  <c r="O125" i="26"/>
  <c r="P125" i="26"/>
  <c r="Q125" i="26"/>
  <c r="R125" i="26"/>
  <c r="S125" i="26"/>
  <c r="T125" i="26"/>
  <c r="U125" i="26"/>
  <c r="V125" i="26"/>
  <c r="W125" i="26"/>
  <c r="X125" i="26"/>
  <c r="Y125" i="26"/>
  <c r="Z125" i="26"/>
  <c r="AA125" i="26"/>
  <c r="AB125" i="26"/>
  <c r="AC125" i="26"/>
  <c r="AD125" i="26"/>
  <c r="AE125" i="26"/>
  <c r="AF125" i="26"/>
  <c r="AG125" i="26"/>
  <c r="AH125" i="26"/>
  <c r="AI125" i="26"/>
  <c r="AJ125" i="26"/>
  <c r="AK125" i="26"/>
  <c r="AL125" i="26"/>
  <c r="AN125" i="26"/>
  <c r="H125" i="26"/>
  <c r="AM54" i="26"/>
  <c r="AM106" i="26" l="1"/>
  <c r="AO106" i="26" s="1"/>
  <c r="AM69" i="26" l="1"/>
  <c r="AO69" i="26" s="1"/>
  <c r="AM89" i="26"/>
  <c r="AO89" i="26" s="1"/>
  <c r="AM44" i="26"/>
  <c r="AO44" i="26" s="1"/>
  <c r="AM100" i="26"/>
  <c r="AO100" i="26" s="1"/>
  <c r="AM101" i="26"/>
  <c r="AO101" i="26" s="1"/>
  <c r="AM102" i="26"/>
  <c r="AO102" i="26" s="1"/>
  <c r="AM103" i="26"/>
  <c r="AO103" i="26" s="1"/>
  <c r="AM104" i="26"/>
  <c r="AO104" i="26" s="1"/>
  <c r="AM105" i="26"/>
  <c r="AO105" i="26" s="1"/>
  <c r="AM88" i="26"/>
  <c r="AO88" i="26" s="1"/>
  <c r="AM83" i="26"/>
  <c r="AM84" i="26"/>
  <c r="AM85" i="26"/>
  <c r="AO85" i="26" s="1"/>
  <c r="AM86" i="26"/>
  <c r="AO86" i="26" s="1"/>
  <c r="AM94" i="26"/>
  <c r="AO94" i="26" s="1"/>
  <c r="AM95" i="26"/>
  <c r="AO95" i="26" s="1"/>
  <c r="AM67" i="26" l="1"/>
  <c r="AO67" i="26" s="1"/>
  <c r="AM4" i="26"/>
  <c r="AO4" i="26" s="1"/>
  <c r="AM5" i="26"/>
  <c r="AO5" i="26" s="1"/>
  <c r="AM6" i="26"/>
  <c r="AO6" i="26" s="1"/>
  <c r="AM7" i="26"/>
  <c r="AO7" i="26" s="1"/>
  <c r="AM8" i="26"/>
  <c r="AO8" i="26" s="1"/>
  <c r="AM9" i="26"/>
  <c r="AO9" i="26" s="1"/>
  <c r="AM10" i="26"/>
  <c r="AO10" i="26" s="1"/>
  <c r="AM11" i="26"/>
  <c r="AO11" i="26" s="1"/>
  <c r="AM12" i="26"/>
  <c r="AO12" i="26" s="1"/>
  <c r="AM13" i="26"/>
  <c r="AO13" i="26" s="1"/>
  <c r="AM14" i="26"/>
  <c r="AO14" i="26" s="1"/>
  <c r="AM15" i="26"/>
  <c r="AO15" i="26" s="1"/>
  <c r="AM16" i="26"/>
  <c r="AO16" i="26" s="1"/>
  <c r="AM17" i="26"/>
  <c r="AO17" i="26" s="1"/>
  <c r="AM18" i="26"/>
  <c r="AO18" i="26" s="1"/>
  <c r="AM19" i="26"/>
  <c r="AO19" i="26" s="1"/>
  <c r="AM20" i="26"/>
  <c r="AO20" i="26" s="1"/>
  <c r="AM21" i="26"/>
  <c r="AO21" i="26" s="1"/>
  <c r="AM22" i="26"/>
  <c r="AO22" i="26" s="1"/>
  <c r="AM23" i="26"/>
  <c r="AO23" i="26" s="1"/>
  <c r="AM24" i="26"/>
  <c r="AO24" i="26" s="1"/>
  <c r="AM25" i="26"/>
  <c r="AO25" i="26" s="1"/>
  <c r="AM26" i="26"/>
  <c r="AO26" i="26" s="1"/>
  <c r="AM27" i="26"/>
  <c r="AO27" i="26" s="1"/>
  <c r="AM28" i="26"/>
  <c r="AO28" i="26" s="1"/>
  <c r="AM29" i="26"/>
  <c r="AO29" i="26" s="1"/>
  <c r="AM30" i="26"/>
  <c r="AO30" i="26" s="1"/>
  <c r="AM31" i="26"/>
  <c r="AO31" i="26" s="1"/>
  <c r="AM32" i="26"/>
  <c r="AO32" i="26" s="1"/>
  <c r="AM33" i="26"/>
  <c r="AO33" i="26" s="1"/>
  <c r="AM34" i="26"/>
  <c r="AO34" i="26" s="1"/>
  <c r="AM35" i="26"/>
  <c r="AO35" i="26" s="1"/>
  <c r="AM36" i="26"/>
  <c r="AO36" i="26" s="1"/>
  <c r="AM37" i="26"/>
  <c r="AO37" i="26" s="1"/>
  <c r="AM38" i="26"/>
  <c r="AO38" i="26" s="1"/>
  <c r="AM39" i="26"/>
  <c r="AO39" i="26" s="1"/>
  <c r="AM40" i="26"/>
  <c r="AO40" i="26" s="1"/>
  <c r="AM41" i="26"/>
  <c r="AO41" i="26" s="1"/>
  <c r="AM42" i="26"/>
  <c r="AO42" i="26" s="1"/>
  <c r="AM43" i="26"/>
  <c r="AO43" i="26" s="1"/>
  <c r="AM45" i="26"/>
  <c r="AO45" i="26" s="1"/>
  <c r="AM46" i="26"/>
  <c r="AO46" i="26" s="1"/>
  <c r="AM47" i="26"/>
  <c r="AM48" i="26"/>
  <c r="AO48" i="26" s="1"/>
  <c r="AM49" i="26"/>
  <c r="AO49" i="26" s="1"/>
  <c r="AM50" i="26"/>
  <c r="AO50" i="26" s="1"/>
  <c r="AM51" i="26"/>
  <c r="AO51" i="26" s="1"/>
  <c r="AM52" i="26"/>
  <c r="AO52" i="26" s="1"/>
  <c r="AM53" i="26"/>
  <c r="AO53" i="26" s="1"/>
  <c r="AO54" i="26"/>
  <c r="AM55" i="26"/>
  <c r="AO55" i="26" s="1"/>
  <c r="AM56" i="26"/>
  <c r="AO56" i="26" s="1"/>
  <c r="AM57" i="26"/>
  <c r="AO57" i="26" s="1"/>
  <c r="AM58" i="26"/>
  <c r="AO58" i="26" s="1"/>
  <c r="AM59" i="26"/>
  <c r="AO59" i="26" s="1"/>
  <c r="AM60" i="26"/>
  <c r="AO60" i="26" s="1"/>
  <c r="AM61" i="26"/>
  <c r="AO61" i="26" s="1"/>
  <c r="AM62" i="26"/>
  <c r="AO62" i="26" s="1"/>
  <c r="AM63" i="26"/>
  <c r="AO63" i="26" s="1"/>
  <c r="AM64" i="26"/>
  <c r="AO64" i="26" s="1"/>
  <c r="AM65" i="26"/>
  <c r="AO65" i="26" s="1"/>
  <c r="AM66" i="26"/>
  <c r="AO66" i="26" s="1"/>
  <c r="AM68" i="26"/>
  <c r="AO68" i="26" s="1"/>
  <c r="AM70" i="26"/>
  <c r="AO70" i="26" s="1"/>
  <c r="AM71" i="26"/>
  <c r="AO71" i="26" s="1"/>
  <c r="AM72" i="26"/>
  <c r="AO72" i="26" s="1"/>
  <c r="AM73" i="26"/>
  <c r="AO73" i="26" s="1"/>
  <c r="AM74" i="26"/>
  <c r="AO74" i="26" s="1"/>
  <c r="AM75" i="26"/>
  <c r="AO75" i="26" s="1"/>
  <c r="AM76" i="26"/>
  <c r="AO76" i="26" s="1"/>
  <c r="AM77" i="26"/>
  <c r="AO77" i="26" s="1"/>
  <c r="AM78" i="26"/>
  <c r="AO78" i="26" s="1"/>
  <c r="AM79" i="26"/>
  <c r="AO79" i="26" s="1"/>
  <c r="AM80" i="26"/>
  <c r="AO80" i="26" s="1"/>
  <c r="AM81" i="26"/>
  <c r="AO81" i="26" s="1"/>
  <c r="AM82" i="26"/>
  <c r="AO82" i="26" s="1"/>
  <c r="AO83" i="26"/>
  <c r="AO84" i="26"/>
  <c r="AM90" i="26"/>
  <c r="AO90" i="26" s="1"/>
  <c r="AM91" i="26"/>
  <c r="AO91" i="26" s="1"/>
  <c r="AM92" i="26"/>
  <c r="AO92" i="26" s="1"/>
  <c r="AM93" i="26"/>
  <c r="AO93" i="26" s="1"/>
  <c r="AM96" i="26"/>
  <c r="AO96" i="26" s="1"/>
  <c r="AM98" i="26"/>
  <c r="AO98" i="26" s="1"/>
  <c r="AM3" i="26"/>
  <c r="AM125" i="26" l="1"/>
  <c r="AM126" i="26"/>
  <c r="AO47" i="26"/>
  <c r="Y99" i="23"/>
  <c r="Y98" i="23" l="1"/>
  <c r="AM162" i="26"/>
  <c r="AO162" i="26" s="1"/>
  <c r="AM161" i="26"/>
  <c r="AO161" i="26" s="1"/>
  <c r="AM160" i="26"/>
  <c r="AO160" i="26" s="1"/>
  <c r="AO153" i="26"/>
  <c r="AQ142" i="26" s="1"/>
  <c r="AM151" i="26"/>
  <c r="AO151" i="26" s="1"/>
  <c r="AM150" i="26"/>
  <c r="AO150" i="26" s="1"/>
  <c r="AM146" i="26"/>
  <c r="AO146" i="26" s="1"/>
  <c r="AM145" i="26"/>
  <c r="AO145" i="26" s="1"/>
  <c r="AM144" i="26"/>
  <c r="AO144" i="26" s="1"/>
  <c r="AM143" i="26"/>
  <c r="AO143" i="26" s="1"/>
  <c r="AO3" i="26"/>
  <c r="AO126" i="26" l="1"/>
  <c r="AO125" i="26"/>
  <c r="AJ24" i="23"/>
  <c r="X102" i="23" l="1"/>
  <c r="Q105" i="23" l="1"/>
  <c r="Q106" i="23"/>
  <c r="AJ95" i="23" l="1"/>
  <c r="AL95" i="23" s="1"/>
  <c r="AJ96" i="23"/>
  <c r="AL96" i="23" s="1"/>
  <c r="W99" i="23" l="1"/>
  <c r="W103" i="23" s="1"/>
  <c r="V99" i="23"/>
  <c r="V103" i="23" s="1"/>
  <c r="U99" i="23"/>
  <c r="U103" i="23" s="1"/>
  <c r="T99" i="23"/>
  <c r="T103" i="23" s="1"/>
  <c r="S99" i="23"/>
  <c r="S103" i="23" s="1"/>
  <c r="R99" i="23"/>
  <c r="R103" i="23" s="1"/>
  <c r="W98" i="23"/>
  <c r="V98" i="23"/>
  <c r="U98" i="23"/>
  <c r="T98" i="23"/>
  <c r="S98" i="23"/>
  <c r="R98" i="23"/>
  <c r="Q99" i="23"/>
  <c r="Q103" i="23" s="1"/>
  <c r="Q98" i="23"/>
  <c r="X103" i="23" l="1"/>
  <c r="I99" i="23"/>
  <c r="J99" i="23"/>
  <c r="K99" i="23"/>
  <c r="L99" i="23"/>
  <c r="M99" i="23"/>
  <c r="N99" i="23"/>
  <c r="O99" i="23"/>
  <c r="P99" i="23"/>
  <c r="X99" i="23"/>
  <c r="Z99" i="23"/>
  <c r="AA99" i="23"/>
  <c r="AB99" i="23"/>
  <c r="AC99" i="23"/>
  <c r="AD99" i="23"/>
  <c r="AE99" i="23"/>
  <c r="AF99" i="23"/>
  <c r="AG99" i="23"/>
  <c r="AH99" i="23"/>
  <c r="AI99" i="23"/>
  <c r="H99" i="23"/>
  <c r="H98" i="23"/>
  <c r="P110" i="23"/>
  <c r="V110" i="23"/>
  <c r="U110" i="23"/>
  <c r="T110" i="23"/>
  <c r="S110" i="23"/>
  <c r="R110" i="23"/>
  <c r="Q110" i="23"/>
  <c r="AJ45" i="23" l="1"/>
  <c r="AL45" i="23" s="1"/>
  <c r="AJ22" i="23"/>
  <c r="AL22" i="23" s="1"/>
  <c r="AJ31" i="23"/>
  <c r="AL31" i="23" s="1"/>
  <c r="AM109" i="20" l="1"/>
  <c r="AO109" i="20"/>
  <c r="AO104" i="20"/>
  <c r="AO105" i="20"/>
  <c r="AO106" i="20"/>
  <c r="AO107" i="20"/>
  <c r="AO48" i="20"/>
  <c r="AO49" i="20"/>
  <c r="AO50" i="20"/>
  <c r="AO51" i="20"/>
  <c r="AO52" i="20"/>
  <c r="AO53" i="20"/>
  <c r="AM104" i="20"/>
  <c r="AM105" i="20"/>
  <c r="AM106" i="20"/>
  <c r="AM107" i="20"/>
  <c r="AM48" i="20"/>
  <c r="AM49" i="20"/>
  <c r="AM50" i="20"/>
  <c r="AM51" i="20"/>
  <c r="AM52" i="20"/>
  <c r="AM53" i="20"/>
  <c r="AQ3" i="23" l="1"/>
  <c r="AM15" i="20" l="1"/>
  <c r="AO15" i="20" s="1"/>
  <c r="AL126" i="23"/>
  <c r="AN117" i="23" s="1"/>
  <c r="AJ124" i="23"/>
  <c r="AL124" i="23" s="1"/>
  <c r="AJ123" i="23"/>
  <c r="AL123" i="23" s="1"/>
  <c r="AJ119" i="23"/>
  <c r="AL119" i="23" s="1"/>
  <c r="AJ118" i="23"/>
  <c r="AL118" i="23" s="1"/>
  <c r="AJ117" i="23"/>
  <c r="AL117" i="23" s="1"/>
  <c r="AJ116" i="23"/>
  <c r="AL116" i="23" s="1"/>
  <c r="AI98" i="23"/>
  <c r="AH98" i="23"/>
  <c r="AG98" i="23"/>
  <c r="AF98" i="23"/>
  <c r="AE98" i="23"/>
  <c r="AD98" i="23"/>
  <c r="AC98" i="23"/>
  <c r="AB98" i="23"/>
  <c r="AA98" i="23"/>
  <c r="Z98" i="23"/>
  <c r="X98" i="23"/>
  <c r="P98" i="23"/>
  <c r="O98" i="23"/>
  <c r="N98" i="23"/>
  <c r="M98" i="23"/>
  <c r="L98" i="23"/>
  <c r="K98" i="23"/>
  <c r="J98" i="23"/>
  <c r="I98" i="23"/>
  <c r="AJ27" i="23"/>
  <c r="AL27" i="23" s="1"/>
  <c r="AJ135" i="23"/>
  <c r="AL135" i="23" s="1"/>
  <c r="AJ25" i="23"/>
  <c r="AL25" i="23" s="1"/>
  <c r="AL24" i="23"/>
  <c r="AJ23" i="23"/>
  <c r="AL23" i="23" s="1"/>
  <c r="AJ62" i="23"/>
  <c r="AL62" i="23" s="1"/>
  <c r="AJ94" i="23"/>
  <c r="AL94" i="23" s="1"/>
  <c r="AJ44" i="23"/>
  <c r="AL44" i="23" s="1"/>
  <c r="AJ43" i="23"/>
  <c r="AL43" i="23" s="1"/>
  <c r="AL42" i="23"/>
  <c r="AJ42" i="23"/>
  <c r="AL41" i="23"/>
  <c r="AJ41" i="23"/>
  <c r="AJ46" i="23"/>
  <c r="AL46" i="23" s="1"/>
  <c r="AJ61" i="23"/>
  <c r="AL61" i="23" s="1"/>
  <c r="AJ93" i="23"/>
  <c r="AL93" i="23" s="1"/>
  <c r="AJ92" i="23"/>
  <c r="AL92" i="23" s="1"/>
  <c r="AJ91" i="23"/>
  <c r="AL91" i="23" s="1"/>
  <c r="AJ90" i="23"/>
  <c r="AL90" i="23" s="1"/>
  <c r="AJ89" i="23"/>
  <c r="AL89" i="23" s="1"/>
  <c r="AJ88" i="23"/>
  <c r="AL88" i="23" s="1"/>
  <c r="AJ87" i="23"/>
  <c r="AL87" i="23" s="1"/>
  <c r="AJ40" i="23"/>
  <c r="AL40" i="23" s="1"/>
  <c r="AJ84" i="23"/>
  <c r="AL84" i="23" s="1"/>
  <c r="AJ83" i="23"/>
  <c r="AL83" i="23" s="1"/>
  <c r="AJ82" i="23"/>
  <c r="AL82" i="23" s="1"/>
  <c r="AJ81" i="23"/>
  <c r="AL81" i="23" s="1"/>
  <c r="AJ80" i="23"/>
  <c r="AL80" i="23" s="1"/>
  <c r="AJ79" i="23"/>
  <c r="AL79" i="23" s="1"/>
  <c r="AJ76" i="23"/>
  <c r="AL76" i="23" s="1"/>
  <c r="AJ78" i="23"/>
  <c r="AL78" i="23" s="1"/>
  <c r="AJ77" i="23"/>
  <c r="AL77" i="23" s="1"/>
  <c r="AJ75" i="23"/>
  <c r="AL75" i="23" s="1"/>
  <c r="AJ74" i="23"/>
  <c r="AL74" i="23" s="1"/>
  <c r="AJ73" i="23"/>
  <c r="AL73" i="23" s="1"/>
  <c r="AJ72" i="23"/>
  <c r="AL72" i="23" s="1"/>
  <c r="AJ71" i="23"/>
  <c r="AL71" i="23" s="1"/>
  <c r="AJ70" i="23"/>
  <c r="AL70" i="23" s="1"/>
  <c r="AJ69" i="23"/>
  <c r="AL69" i="23" s="1"/>
  <c r="AJ68" i="23"/>
  <c r="AL68" i="23" s="1"/>
  <c r="AJ67" i="23"/>
  <c r="AL67" i="23" s="1"/>
  <c r="AJ66" i="23"/>
  <c r="AL66" i="23" s="1"/>
  <c r="AJ65" i="23"/>
  <c r="AL65" i="23" s="1"/>
  <c r="AJ64" i="23"/>
  <c r="AL64" i="23" s="1"/>
  <c r="AJ63" i="23"/>
  <c r="AL63" i="23" s="1"/>
  <c r="AJ60" i="23"/>
  <c r="AL60" i="23" s="1"/>
  <c r="AJ15" i="23"/>
  <c r="AL15" i="23" s="1"/>
  <c r="AJ59" i="23"/>
  <c r="AL59" i="23" s="1"/>
  <c r="AJ58" i="23"/>
  <c r="AL58" i="23" s="1"/>
  <c r="AJ57" i="23"/>
  <c r="AL57" i="23" s="1"/>
  <c r="AJ56" i="23"/>
  <c r="AL56" i="23" s="1"/>
  <c r="AJ55" i="23"/>
  <c r="AL55" i="23" s="1"/>
  <c r="AJ54" i="23"/>
  <c r="AL54" i="23" s="1"/>
  <c r="AJ53" i="23"/>
  <c r="AL53" i="23" s="1"/>
  <c r="AJ52" i="23"/>
  <c r="AL52" i="23" s="1"/>
  <c r="AJ51" i="23"/>
  <c r="AL51" i="23" s="1"/>
  <c r="AJ50" i="23"/>
  <c r="AL50" i="23" s="1"/>
  <c r="AL29" i="23"/>
  <c r="AJ29" i="23"/>
  <c r="AJ26" i="23"/>
  <c r="AL26" i="23" s="1"/>
  <c r="AJ85" i="23"/>
  <c r="AL85" i="23" s="1"/>
  <c r="AJ86" i="23"/>
  <c r="AL86" i="23" s="1"/>
  <c r="AJ97" i="23"/>
  <c r="AL97" i="23" s="1"/>
  <c r="AJ28" i="23"/>
  <c r="AL28" i="23" s="1"/>
  <c r="AJ39" i="23"/>
  <c r="AL39" i="23" s="1"/>
  <c r="AJ49" i="23"/>
  <c r="AL49" i="23" s="1"/>
  <c r="AJ48" i="23"/>
  <c r="AL48" i="23" s="1"/>
  <c r="AL38" i="23"/>
  <c r="AJ38" i="23"/>
  <c r="AL37" i="23"/>
  <c r="AJ37" i="23"/>
  <c r="AJ16" i="23"/>
  <c r="AL16" i="23" s="1"/>
  <c r="AJ36" i="23"/>
  <c r="AL36" i="23" s="1"/>
  <c r="AJ32" i="23"/>
  <c r="AL32" i="23" s="1"/>
  <c r="AJ47" i="23"/>
  <c r="AL47" i="23" s="1"/>
  <c r="AJ34" i="23"/>
  <c r="AL34" i="23" s="1"/>
  <c r="AJ33" i="23"/>
  <c r="AL33" i="23" s="1"/>
  <c r="AJ30" i="23"/>
  <c r="AL30" i="23" s="1"/>
  <c r="AJ133" i="23"/>
  <c r="AL133" i="23" s="1"/>
  <c r="AJ21" i="23"/>
  <c r="AL21" i="23" s="1"/>
  <c r="AJ20" i="23"/>
  <c r="AL20" i="23" s="1"/>
  <c r="AJ19" i="23"/>
  <c r="AL19" i="23" s="1"/>
  <c r="AJ18" i="23"/>
  <c r="AL18" i="23" s="1"/>
  <c r="AJ134" i="23"/>
  <c r="AL134" i="23" s="1"/>
  <c r="AJ17" i="23"/>
  <c r="AL17" i="23" s="1"/>
  <c r="AJ35" i="23"/>
  <c r="AL35" i="23" s="1"/>
  <c r="AJ14" i="23"/>
  <c r="AL14" i="23" s="1"/>
  <c r="AJ13" i="23"/>
  <c r="AL13" i="23" s="1"/>
  <c r="AJ12" i="23"/>
  <c r="AL12" i="23" s="1"/>
  <c r="AJ11" i="23"/>
  <c r="AL11" i="23" s="1"/>
  <c r="AJ10" i="23"/>
  <c r="AL10" i="23" s="1"/>
  <c r="AJ9" i="23"/>
  <c r="AL9" i="23" s="1"/>
  <c r="AJ8" i="23"/>
  <c r="AL8" i="23" s="1"/>
  <c r="AJ7" i="23"/>
  <c r="AL7" i="23" s="1"/>
  <c r="AJ6" i="23"/>
  <c r="AL6" i="23" s="1"/>
  <c r="AJ5" i="23"/>
  <c r="AL5" i="23" s="1"/>
  <c r="AJ4" i="23"/>
  <c r="AL4" i="23" s="1"/>
  <c r="AJ3" i="23"/>
  <c r="AL3" i="23" s="1"/>
  <c r="AL98" i="23" l="1"/>
  <c r="AM56" i="20"/>
  <c r="AO56" i="20" s="1"/>
  <c r="AM74" i="20" l="1"/>
  <c r="AM72" i="20"/>
  <c r="AM68" i="20"/>
  <c r="AO134" i="20"/>
  <c r="AM4" i="20"/>
  <c r="AM5" i="20"/>
  <c r="AM6" i="20"/>
  <c r="AM7" i="20"/>
  <c r="AM8" i="20"/>
  <c r="AM9" i="20"/>
  <c r="AM10" i="20"/>
  <c r="AM11" i="20"/>
  <c r="AM12" i="20"/>
  <c r="AM13" i="20"/>
  <c r="AM14" i="20"/>
  <c r="AM33" i="20"/>
  <c r="AM17" i="20"/>
  <c r="AM18" i="20"/>
  <c r="AM19" i="20"/>
  <c r="AM20" i="20"/>
  <c r="AM21" i="20"/>
  <c r="AM22" i="20"/>
  <c r="AM23" i="20"/>
  <c r="AM24" i="20"/>
  <c r="AM25" i="20"/>
  <c r="AM26" i="20"/>
  <c r="AM27" i="20"/>
  <c r="AM28" i="20"/>
  <c r="AM29" i="20"/>
  <c r="AM30" i="20"/>
  <c r="AM31" i="20"/>
  <c r="AM32" i="20"/>
  <c r="AM34" i="20"/>
  <c r="AM35" i="20"/>
  <c r="AM36" i="20"/>
  <c r="AM37" i="20"/>
  <c r="AM38" i="20"/>
  <c r="AM94" i="20"/>
  <c r="AM39" i="20"/>
  <c r="AM40" i="20"/>
  <c r="AM41" i="20"/>
  <c r="AM58" i="20"/>
  <c r="AM59" i="20"/>
  <c r="AM60" i="20"/>
  <c r="AM61" i="20"/>
  <c r="AM62" i="20"/>
  <c r="AM63" i="20"/>
  <c r="AM64" i="20"/>
  <c r="AM65" i="20"/>
  <c r="AM66" i="20"/>
  <c r="AM67" i="20"/>
  <c r="AM16" i="20"/>
  <c r="AM69" i="20"/>
  <c r="AM70" i="20"/>
  <c r="AM71" i="20"/>
  <c r="AM73" i="20"/>
  <c r="AM75" i="20"/>
  <c r="AM76" i="20"/>
  <c r="AM77" i="20"/>
  <c r="AM78" i="20"/>
  <c r="AM79" i="20"/>
  <c r="AM80" i="20"/>
  <c r="AM81" i="20"/>
  <c r="AM82" i="20"/>
  <c r="AM85" i="20"/>
  <c r="AM86" i="20"/>
  <c r="AM84" i="20"/>
  <c r="AM87" i="20"/>
  <c r="AM88" i="20"/>
  <c r="AM89" i="20"/>
  <c r="AM90" i="20"/>
  <c r="AM91" i="20"/>
  <c r="AM92" i="20"/>
  <c r="AM93" i="20"/>
  <c r="AM95" i="20"/>
  <c r="AM103" i="20"/>
  <c r="AM96" i="20"/>
  <c r="AM97" i="20"/>
  <c r="AM98" i="20"/>
  <c r="AM99" i="20"/>
  <c r="AM100" i="20"/>
  <c r="AM101" i="20"/>
  <c r="AM83" i="20"/>
  <c r="AM42" i="20"/>
  <c r="AM43" i="20"/>
  <c r="AM44" i="20"/>
  <c r="AM45" i="20"/>
  <c r="AM102" i="20"/>
  <c r="AM108" i="20"/>
  <c r="AM46" i="20"/>
  <c r="AM47" i="20"/>
  <c r="AM54" i="20"/>
  <c r="AM55" i="20"/>
  <c r="AM135" i="20"/>
  <c r="AM57" i="20"/>
  <c r="AM3" i="20"/>
  <c r="AM132" i="20" l="1"/>
  <c r="AO132" i="20" s="1"/>
  <c r="AM131" i="20"/>
  <c r="AO131" i="20" s="1"/>
  <c r="AM127" i="20"/>
  <c r="AO127" i="20" s="1"/>
  <c r="AM126" i="20"/>
  <c r="AO126" i="20" s="1"/>
  <c r="AM125" i="20"/>
  <c r="AO125" i="20" s="1"/>
  <c r="AM124" i="20"/>
  <c r="AO124" i="20" s="1"/>
  <c r="AK111" i="20"/>
  <c r="AJ111" i="20"/>
  <c r="AI111" i="20"/>
  <c r="AH111" i="20"/>
  <c r="AG111" i="20"/>
  <c r="AF111" i="20"/>
  <c r="AE111" i="20"/>
  <c r="AD111" i="20"/>
  <c r="AC111" i="20"/>
  <c r="AB111" i="20"/>
  <c r="AA111" i="20"/>
  <c r="Z111" i="20"/>
  <c r="Y111" i="20"/>
  <c r="X111" i="20"/>
  <c r="W111" i="20"/>
  <c r="V111" i="20"/>
  <c r="U111" i="20"/>
  <c r="T111" i="20"/>
  <c r="T112" i="20" s="1"/>
  <c r="S111" i="20"/>
  <c r="S112" i="20" s="1"/>
  <c r="R111" i="20"/>
  <c r="Q111" i="20"/>
  <c r="P111" i="20"/>
  <c r="O111" i="20"/>
  <c r="N111" i="20"/>
  <c r="M111" i="20"/>
  <c r="L111" i="20"/>
  <c r="K111" i="20"/>
  <c r="J111" i="20"/>
  <c r="I111" i="20"/>
  <c r="H111" i="20"/>
  <c r="AK110" i="20"/>
  <c r="AJ110" i="20"/>
  <c r="AI110" i="20"/>
  <c r="AH110" i="20"/>
  <c r="AG110" i="20"/>
  <c r="AF110" i="20"/>
  <c r="AE110" i="20"/>
  <c r="AD110" i="20"/>
  <c r="AC110" i="20"/>
  <c r="AB110" i="20"/>
  <c r="AA110" i="20"/>
  <c r="Z110" i="20"/>
  <c r="Y110" i="20"/>
  <c r="X110" i="20"/>
  <c r="W110" i="20"/>
  <c r="V110" i="20"/>
  <c r="U110" i="20"/>
  <c r="T110" i="20"/>
  <c r="S110" i="20"/>
  <c r="R110" i="20"/>
  <c r="Q110" i="20"/>
  <c r="P110" i="20"/>
  <c r="O110" i="20"/>
  <c r="N110" i="20"/>
  <c r="M110" i="20"/>
  <c r="L110" i="20"/>
  <c r="K110" i="20"/>
  <c r="J110" i="20"/>
  <c r="I110" i="20"/>
  <c r="H110" i="20"/>
  <c r="AO57" i="20"/>
  <c r="AO135" i="20"/>
  <c r="AO55" i="20"/>
  <c r="AO54" i="20"/>
  <c r="AO47" i="20"/>
  <c r="AO46" i="20"/>
  <c r="AO108" i="20"/>
  <c r="AO102" i="20"/>
  <c r="AO45" i="20"/>
  <c r="AO44" i="20"/>
  <c r="AO43" i="20"/>
  <c r="AO42" i="20"/>
  <c r="AO83" i="20"/>
  <c r="AO101" i="20"/>
  <c r="AO100" i="20"/>
  <c r="AO99" i="20"/>
  <c r="AO98" i="20"/>
  <c r="AO97" i="20"/>
  <c r="AO96" i="20"/>
  <c r="AO103" i="20"/>
  <c r="AO95" i="20"/>
  <c r="AO93" i="20"/>
  <c r="AO92" i="20"/>
  <c r="AO91" i="20"/>
  <c r="AO90" i="20"/>
  <c r="AO89" i="20"/>
  <c r="AO88" i="20"/>
  <c r="AO87" i="20"/>
  <c r="AO84" i="20"/>
  <c r="AO86" i="20"/>
  <c r="AO85" i="20"/>
  <c r="AO82" i="20"/>
  <c r="AO81" i="20"/>
  <c r="AO80" i="20"/>
  <c r="AO79" i="20"/>
  <c r="AO78" i="20"/>
  <c r="AO77" i="20"/>
  <c r="AO76" i="20"/>
  <c r="AO75" i="20"/>
  <c r="AO74" i="20"/>
  <c r="AO73" i="20"/>
  <c r="AO72" i="20"/>
  <c r="AO71" i="20"/>
  <c r="AO70" i="20"/>
  <c r="AO69" i="20"/>
  <c r="AO68" i="20"/>
  <c r="AO16" i="20"/>
  <c r="AO67" i="20"/>
  <c r="AO66" i="20"/>
  <c r="AO65" i="20"/>
  <c r="AO64" i="20"/>
  <c r="AO63" i="20"/>
  <c r="AO62" i="20"/>
  <c r="AO61" i="20"/>
  <c r="AO60" i="20"/>
  <c r="AO59" i="20"/>
  <c r="AO58" i="20"/>
  <c r="AO41" i="20"/>
  <c r="AO40" i="20"/>
  <c r="AO39" i="20"/>
  <c r="AO94" i="20"/>
  <c r="AO38" i="20"/>
  <c r="AO37" i="20"/>
  <c r="AO36" i="20"/>
  <c r="AO35" i="20"/>
  <c r="AO34" i="20"/>
  <c r="AO32" i="20"/>
  <c r="AO31" i="20"/>
  <c r="AO30" i="20"/>
  <c r="AO29" i="20"/>
  <c r="AO28" i="20"/>
  <c r="AO27" i="20"/>
  <c r="AO26" i="20"/>
  <c r="AO25" i="20"/>
  <c r="AO24" i="20"/>
  <c r="AO23" i="20"/>
  <c r="AO22" i="20"/>
  <c r="AO21" i="20"/>
  <c r="AO20" i="20"/>
  <c r="AO19" i="20"/>
  <c r="AO18" i="20"/>
  <c r="AO17" i="20"/>
  <c r="AO33" i="20"/>
  <c r="AO14" i="20"/>
  <c r="AO13" i="20"/>
  <c r="AO12" i="20"/>
  <c r="AO11" i="20"/>
  <c r="AO10" i="20"/>
  <c r="AO9" i="20"/>
  <c r="AO8" i="20"/>
  <c r="AO7" i="20"/>
  <c r="AO6" i="20"/>
  <c r="AO5" i="20"/>
  <c r="AO4" i="20"/>
  <c r="AO3" i="20"/>
  <c r="AO110" i="20" l="1"/>
  <c r="AM94" i="19"/>
  <c r="AO94" i="19"/>
  <c r="AM98" i="19"/>
  <c r="AO98" i="19"/>
  <c r="AM30" i="19" l="1"/>
  <c r="AO30" i="19" s="1"/>
  <c r="AO32" i="19" l="1"/>
  <c r="AO31" i="19"/>
  <c r="AO95" i="19" l="1"/>
  <c r="AO96" i="19"/>
  <c r="AO97" i="19"/>
  <c r="AO78" i="19"/>
  <c r="AO99" i="19"/>
  <c r="AO100" i="19"/>
  <c r="AM95" i="19"/>
  <c r="AM96" i="19"/>
  <c r="AM97" i="19"/>
  <c r="AM78" i="19"/>
  <c r="AM99" i="19"/>
  <c r="AM100" i="19"/>
  <c r="AM79" i="19"/>
  <c r="AM123" i="19" l="1"/>
  <c r="AO123" i="19" s="1"/>
  <c r="AM5" i="19" l="1"/>
  <c r="AM6" i="19"/>
  <c r="AM7" i="19"/>
  <c r="AM8" i="19"/>
  <c r="AM9" i="19"/>
  <c r="AM10" i="19"/>
  <c r="AM11" i="19"/>
  <c r="AM12" i="19"/>
  <c r="AM13" i="19"/>
  <c r="AM14" i="19"/>
  <c r="AM15" i="19"/>
  <c r="AM16" i="19"/>
  <c r="AM17" i="19"/>
  <c r="AM18" i="19"/>
  <c r="AM19" i="19"/>
  <c r="AM20" i="19"/>
  <c r="AM21" i="19"/>
  <c r="AM22" i="19"/>
  <c r="AM23" i="19"/>
  <c r="AM24" i="19"/>
  <c r="AM25" i="19"/>
  <c r="AM26" i="19"/>
  <c r="AM27" i="19"/>
  <c r="AM28" i="19"/>
  <c r="AM29" i="19"/>
  <c r="AM31" i="19"/>
  <c r="AM32" i="19"/>
  <c r="AM33" i="19"/>
  <c r="AM34" i="19"/>
  <c r="AM35" i="19"/>
  <c r="AM36" i="19"/>
  <c r="AM37" i="19"/>
  <c r="AM38" i="19"/>
  <c r="AM39" i="19"/>
  <c r="AM40" i="19"/>
  <c r="AM41" i="19"/>
  <c r="AM42" i="19"/>
  <c r="AM43" i="19"/>
  <c r="AM44" i="19"/>
  <c r="AM45" i="19"/>
  <c r="AM46" i="19"/>
  <c r="AM47" i="19"/>
  <c r="AM48" i="19"/>
  <c r="AM49" i="19"/>
  <c r="AM50" i="19"/>
  <c r="AM51" i="19"/>
  <c r="AM52" i="19"/>
  <c r="AM53" i="19"/>
  <c r="AM54" i="19"/>
  <c r="AM55" i="19"/>
  <c r="AM56" i="19"/>
  <c r="AM57" i="19"/>
  <c r="AM58" i="19"/>
  <c r="AM59" i="19"/>
  <c r="AM60" i="19"/>
  <c r="AM61" i="19"/>
  <c r="AM62" i="19"/>
  <c r="AM63" i="19"/>
  <c r="AM64" i="19"/>
  <c r="AM65" i="19"/>
  <c r="AM66" i="19"/>
  <c r="AM67" i="19"/>
  <c r="AM68" i="19"/>
  <c r="AM69" i="19"/>
  <c r="AM70" i="19"/>
  <c r="AM71" i="19"/>
  <c r="AM72" i="19"/>
  <c r="AM73" i="19"/>
  <c r="AM74" i="19"/>
  <c r="AM75" i="19"/>
  <c r="AM76" i="19"/>
  <c r="AM77" i="19"/>
  <c r="AM80" i="19"/>
  <c r="AM81" i="19"/>
  <c r="AM82" i="19"/>
  <c r="AM83" i="19"/>
  <c r="AM84" i="19"/>
  <c r="AM85" i="19"/>
  <c r="AM86" i="19"/>
  <c r="AM87" i="19"/>
  <c r="AM88" i="19"/>
  <c r="AM89" i="19"/>
  <c r="AM90" i="19"/>
  <c r="AM91" i="19"/>
  <c r="AO91" i="19" s="1"/>
  <c r="AM92" i="19"/>
  <c r="AM93" i="19"/>
  <c r="AM4" i="19"/>
  <c r="AM3" i="19"/>
  <c r="AL2" i="19"/>
  <c r="I2" i="19" l="1"/>
  <c r="J2" i="19"/>
  <c r="K2" i="19"/>
  <c r="L2" i="19"/>
  <c r="M2" i="19"/>
  <c r="N2" i="19"/>
  <c r="O2" i="19"/>
  <c r="P2" i="19"/>
  <c r="Q2" i="19"/>
  <c r="R2" i="19"/>
  <c r="S2" i="19"/>
  <c r="T2" i="19"/>
  <c r="U2" i="19"/>
  <c r="V2" i="19"/>
  <c r="W2" i="19"/>
  <c r="X2" i="19"/>
  <c r="Y2" i="19"/>
  <c r="Z2" i="19"/>
  <c r="AA2" i="19"/>
  <c r="AB2" i="19"/>
  <c r="AC2" i="19"/>
  <c r="AD2" i="19"/>
  <c r="AE2" i="19"/>
  <c r="AF2" i="19"/>
  <c r="AG2" i="19"/>
  <c r="AH2" i="19"/>
  <c r="AI2" i="19"/>
  <c r="AJ2" i="19"/>
  <c r="AK2" i="19"/>
  <c r="AM122" i="19" l="1"/>
  <c r="AO122" i="19" s="1"/>
  <c r="AM118" i="19"/>
  <c r="AO118" i="19" s="1"/>
  <c r="AM117" i="19"/>
  <c r="AO117" i="19" s="1"/>
  <c r="AM116" i="19"/>
  <c r="AO116" i="19" s="1"/>
  <c r="AM115" i="19"/>
  <c r="AO115" i="19" s="1"/>
  <c r="AK102" i="19"/>
  <c r="AJ102" i="19"/>
  <c r="AI102" i="19"/>
  <c r="AH102" i="19"/>
  <c r="AG102" i="19"/>
  <c r="AF102" i="19"/>
  <c r="AE102" i="19"/>
  <c r="AD102" i="19"/>
  <c r="AC102" i="19"/>
  <c r="AB102" i="19"/>
  <c r="AA102" i="19"/>
  <c r="Z102" i="19"/>
  <c r="Y102" i="19"/>
  <c r="X102" i="19"/>
  <c r="W102" i="19"/>
  <c r="V102" i="19"/>
  <c r="U102" i="19"/>
  <c r="T102" i="19"/>
  <c r="T103" i="19" s="1"/>
  <c r="S102" i="19"/>
  <c r="S103" i="19" s="1"/>
  <c r="R102" i="19"/>
  <c r="Q102" i="19"/>
  <c r="P102" i="19"/>
  <c r="O102" i="19"/>
  <c r="N102" i="19"/>
  <c r="M102" i="19"/>
  <c r="L102" i="19"/>
  <c r="K102" i="19"/>
  <c r="J102" i="19"/>
  <c r="I102" i="19"/>
  <c r="H102" i="19"/>
  <c r="AK101" i="19"/>
  <c r="AJ101" i="19"/>
  <c r="AI101" i="19"/>
  <c r="AH101" i="19"/>
  <c r="AG101" i="19"/>
  <c r="AF101" i="19"/>
  <c r="AE101" i="19"/>
  <c r="AD101" i="19"/>
  <c r="AC101" i="19"/>
  <c r="AB101" i="19"/>
  <c r="AA101" i="19"/>
  <c r="Z101" i="19"/>
  <c r="Y101" i="19"/>
  <c r="X101" i="19"/>
  <c r="W101" i="19"/>
  <c r="V101" i="19"/>
  <c r="U101" i="19"/>
  <c r="T101" i="19"/>
  <c r="S101" i="19"/>
  <c r="R101" i="19"/>
  <c r="Q101" i="19"/>
  <c r="P101" i="19"/>
  <c r="O101" i="19"/>
  <c r="N101" i="19"/>
  <c r="M101" i="19"/>
  <c r="L101" i="19"/>
  <c r="K101" i="19"/>
  <c r="J101" i="19"/>
  <c r="I101" i="19"/>
  <c r="H101" i="19"/>
  <c r="AO79" i="19"/>
  <c r="AO93" i="19"/>
  <c r="AO92" i="19"/>
  <c r="AO90" i="19"/>
  <c r="AO89" i="19"/>
  <c r="AO88" i="19"/>
  <c r="AO87" i="19"/>
  <c r="AO86" i="19"/>
  <c r="AO85" i="19"/>
  <c r="AO84" i="19"/>
  <c r="AO83" i="19"/>
  <c r="AO82" i="19"/>
  <c r="AO81" i="19"/>
  <c r="AO80" i="19"/>
  <c r="AO77" i="19"/>
  <c r="AO76" i="19"/>
  <c r="AO75" i="19"/>
  <c r="AO74" i="19"/>
  <c r="AO73" i="19"/>
  <c r="AO72" i="19"/>
  <c r="AO71" i="19"/>
  <c r="AO70" i="19"/>
  <c r="AO69" i="19"/>
  <c r="AO68" i="19"/>
  <c r="AO67" i="19"/>
  <c r="AO66" i="19"/>
  <c r="AO65" i="19"/>
  <c r="AO64" i="19"/>
  <c r="AO63" i="19"/>
  <c r="AO62" i="19"/>
  <c r="AO61" i="19"/>
  <c r="AO60" i="19"/>
  <c r="AO59" i="19"/>
  <c r="AO58" i="19"/>
  <c r="AO57" i="19"/>
  <c r="AO56" i="19"/>
  <c r="AO55" i="19"/>
  <c r="AO54" i="19"/>
  <c r="AO53" i="19"/>
  <c r="AO52" i="19"/>
  <c r="AO51" i="19"/>
  <c r="AO50" i="19"/>
  <c r="AO49" i="19"/>
  <c r="AO48" i="19"/>
  <c r="AO47" i="19"/>
  <c r="AO46" i="19"/>
  <c r="AO45" i="19"/>
  <c r="AO44" i="19"/>
  <c r="AO43" i="19"/>
  <c r="AO42" i="19"/>
  <c r="AO41" i="19"/>
  <c r="AO40" i="19"/>
  <c r="AO39" i="19"/>
  <c r="AO38" i="19"/>
  <c r="AO37" i="19"/>
  <c r="AO36" i="19"/>
  <c r="AO35" i="19"/>
  <c r="AO34" i="19"/>
  <c r="AO33" i="19"/>
  <c r="AO29" i="19"/>
  <c r="AO28" i="19"/>
  <c r="AO27" i="19"/>
  <c r="AO26" i="19"/>
  <c r="AO25" i="19"/>
  <c r="AO24" i="19"/>
  <c r="AO23" i="19"/>
  <c r="AO22" i="19"/>
  <c r="AO21" i="19"/>
  <c r="AO20" i="19"/>
  <c r="AO19" i="19"/>
  <c r="AO18" i="19"/>
  <c r="AO17" i="19"/>
  <c r="AO16" i="19"/>
  <c r="AO15" i="19"/>
  <c r="AO14" i="19"/>
  <c r="AO13" i="19"/>
  <c r="AO12" i="19"/>
  <c r="AO11" i="19"/>
  <c r="AO10" i="19"/>
  <c r="AO9" i="19"/>
  <c r="AO8" i="19"/>
  <c r="AO7" i="19"/>
  <c r="AO6" i="19"/>
  <c r="AO5" i="19"/>
  <c r="AO4" i="19"/>
  <c r="AO3" i="19"/>
  <c r="AO101" i="19" l="1"/>
  <c r="P116" i="31"/>
  <c r="AL77" i="31"/>
  <c r="AN77" i="31" s="1"/>
  <c r="P115" i="31"/>
  <c r="AN116" i="31" l="1"/>
  <c r="AN115" i="31"/>
  <c r="AL115" i="31"/>
  <c r="AL116" i="3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4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1/11開始放暑假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T6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Andrew代班</t>
        </r>
      </text>
    </comment>
    <comment ref="T52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代阿揚班</t>
        </r>
      </text>
    </comment>
  </commentList>
</comments>
</file>

<file path=xl/sharedStrings.xml><?xml version="1.0" encoding="utf-8"?>
<sst xmlns="http://schemas.openxmlformats.org/spreadsheetml/2006/main" count="5678" uniqueCount="633">
  <si>
    <t>DST</t>
  </si>
  <si>
    <t>黃暐庭</t>
  </si>
  <si>
    <t>上班時段</t>
  </si>
  <si>
    <t>UPS</t>
  </si>
  <si>
    <t>Cost</t>
  </si>
  <si>
    <t>Temp-宏銓</t>
  </si>
  <si>
    <t>日</t>
  </si>
  <si>
    <t>天數</t>
  </si>
  <si>
    <t>一</t>
    <phoneticPr fontId="0" type="noConversion"/>
  </si>
  <si>
    <t>月</t>
  </si>
  <si>
    <t>二</t>
    <phoneticPr fontId="0" type="noConversion"/>
  </si>
  <si>
    <t>三</t>
    <phoneticPr fontId="0" type="noConversion"/>
  </si>
  <si>
    <t>一</t>
  </si>
  <si>
    <t>二</t>
  </si>
  <si>
    <t>三</t>
  </si>
  <si>
    <t>四</t>
  </si>
  <si>
    <t>五</t>
  </si>
  <si>
    <t>六</t>
  </si>
  <si>
    <t xml:space="preserve"> </t>
    <phoneticPr fontId="0" type="noConversion"/>
  </si>
  <si>
    <t>四</t>
    <phoneticPr fontId="0" type="noConversion"/>
  </si>
  <si>
    <t>五</t>
    <phoneticPr fontId="0" type="noConversion"/>
  </si>
  <si>
    <t>六</t>
    <phoneticPr fontId="0" type="noConversion"/>
  </si>
  <si>
    <t>七</t>
    <phoneticPr fontId="0" type="noConversion"/>
  </si>
  <si>
    <t>八</t>
    <phoneticPr fontId="0" type="noConversion"/>
  </si>
  <si>
    <t>九</t>
    <phoneticPr fontId="0" type="noConversion"/>
  </si>
  <si>
    <t>十</t>
    <phoneticPr fontId="0" type="noConversion"/>
  </si>
  <si>
    <t>2019 QA-RP 班表 0900-2000</t>
  </si>
  <si>
    <t>日時數</t>
  </si>
  <si>
    <t>總工時</t>
  </si>
  <si>
    <t>宏銓</t>
  </si>
  <si>
    <t>友益興</t>
  </si>
  <si>
    <t>Name</t>
  </si>
  <si>
    <t>Andy Chang</t>
  </si>
  <si>
    <t>Function</t>
  </si>
  <si>
    <t>Leader</t>
  </si>
  <si>
    <t>8:00-17:00</t>
  </si>
  <si>
    <t>A-Yang Chen</t>
  </si>
  <si>
    <t>Den Yuan</t>
  </si>
  <si>
    <t>7:00-19:00</t>
  </si>
  <si>
    <t>Dick Ye</t>
  </si>
  <si>
    <t>Downs</t>
  </si>
  <si>
    <t>吳諭昒</t>
  </si>
  <si>
    <t>9:00-18:00</t>
  </si>
  <si>
    <t>Jason Tsai</t>
  </si>
  <si>
    <t>Cary Lo</t>
  </si>
  <si>
    <t>李歌莉</t>
    <phoneticPr fontId="3" type="noConversion"/>
  </si>
  <si>
    <t>李麗玲</t>
  </si>
  <si>
    <t>曾雅欣</t>
  </si>
  <si>
    <t>趙翊瑄</t>
    <phoneticPr fontId="3" type="noConversion"/>
  </si>
  <si>
    <t>7:00-16:00</t>
  </si>
  <si>
    <t>Label</t>
  </si>
  <si>
    <t>有根</t>
  </si>
  <si>
    <t>萬寶華</t>
  </si>
  <si>
    <t>Dino Yuan</t>
  </si>
  <si>
    <t>TPM</t>
  </si>
  <si>
    <t>Lemon Lin</t>
  </si>
  <si>
    <t>Justin Tseng</t>
  </si>
  <si>
    <t>黃士軒</t>
  </si>
  <si>
    <t>ND</t>
  </si>
  <si>
    <t>陳雨婕</t>
  </si>
  <si>
    <t>徐乾維</t>
  </si>
  <si>
    <t>溫心</t>
  </si>
  <si>
    <t>劉惠娟</t>
  </si>
  <si>
    <t>陳威伶</t>
  </si>
  <si>
    <t>陳思岑</t>
  </si>
  <si>
    <t>陳静瑀</t>
  </si>
  <si>
    <t>潘柔燕</t>
  </si>
  <si>
    <t>林淑惠</t>
  </si>
  <si>
    <t>徐信仁</t>
  </si>
  <si>
    <t>車趟</t>
  </si>
  <si>
    <t>Hata Chen</t>
  </si>
  <si>
    <t>Angel Chian</t>
  </si>
  <si>
    <t>Tony Chen</t>
  </si>
  <si>
    <t>Yoyo Yu</t>
  </si>
  <si>
    <t>Ken Yang</t>
  </si>
  <si>
    <t>9:00-16:00</t>
  </si>
  <si>
    <t>林湘羽</t>
  </si>
  <si>
    <t>羅培軒</t>
  </si>
  <si>
    <t>莊蕙菁</t>
  </si>
  <si>
    <t>吳思瑾</t>
  </si>
  <si>
    <t>許穎</t>
  </si>
  <si>
    <t>9:00-17:00</t>
  </si>
  <si>
    <t>All</t>
  </si>
  <si>
    <t>15:00-24:00</t>
  </si>
  <si>
    <t>Ann Hsu</t>
  </si>
  <si>
    <t>關振華</t>
  </si>
  <si>
    <t>13:00-24:00</t>
  </si>
  <si>
    <t>Peggy Chung</t>
  </si>
  <si>
    <t>Ares Chan</t>
  </si>
  <si>
    <t>13:00-22:00</t>
  </si>
  <si>
    <t>鄭桓凱</t>
  </si>
  <si>
    <t>邱忠信</t>
  </si>
  <si>
    <t>18:00-22:00</t>
  </si>
  <si>
    <t>王之甫</t>
  </si>
  <si>
    <t>12:00-24:00</t>
  </si>
  <si>
    <t>黃允</t>
  </si>
  <si>
    <t>陸淑貞</t>
  </si>
  <si>
    <t>胡志昊</t>
  </si>
  <si>
    <t>林哲安</t>
  </si>
  <si>
    <t>曾薪峻</t>
  </si>
  <si>
    <t>凃欣妤</t>
    <phoneticPr fontId="3" type="noConversion"/>
  </si>
  <si>
    <t>簡毓瑩</t>
  </si>
  <si>
    <t>陳柏村</t>
  </si>
  <si>
    <t>闕靖倫</t>
  </si>
  <si>
    <t>高子翔</t>
  </si>
  <si>
    <t>陳俊誠</t>
  </si>
  <si>
    <t>范富雄</t>
  </si>
  <si>
    <t>林冠宇</t>
  </si>
  <si>
    <t>吳俊毅</t>
  </si>
  <si>
    <t>黃源達</t>
  </si>
  <si>
    <t>19:00-7:00</t>
  </si>
  <si>
    <t>Tajen Chu</t>
  </si>
  <si>
    <t>Andrew Chen</t>
  </si>
  <si>
    <t>Alan Yang</t>
  </si>
  <si>
    <t>謝禎鴻</t>
  </si>
  <si>
    <t>早</t>
  </si>
  <si>
    <t>中</t>
  </si>
  <si>
    <t>夜</t>
  </si>
  <si>
    <t>班別</t>
  </si>
  <si>
    <t>陳慶豪</t>
  </si>
  <si>
    <t>假日</t>
  </si>
  <si>
    <t>黃佩穎</t>
  </si>
  <si>
    <t>黃立欣</t>
  </si>
  <si>
    <t>江宥蓉</t>
  </si>
  <si>
    <t>Leon Lu</t>
  </si>
  <si>
    <t>PT</t>
  </si>
  <si>
    <t>Simon Chen</t>
  </si>
  <si>
    <t>4 on 3 off</t>
  </si>
  <si>
    <t>Bert Chen</t>
  </si>
  <si>
    <t>陳筱玟</t>
  </si>
  <si>
    <t>晚</t>
  </si>
  <si>
    <t>張明照</t>
  </si>
  <si>
    <t>黃庭淋</t>
  </si>
  <si>
    <t>呂佶鋌</t>
  </si>
  <si>
    <t>郭欣杰</t>
  </si>
  <si>
    <t>李仲翔</t>
  </si>
  <si>
    <t>卓建志</t>
  </si>
  <si>
    <t>RCK</t>
  </si>
  <si>
    <t>程麗娘</t>
  </si>
  <si>
    <t>TPM--&gt;89</t>
  </si>
  <si>
    <t>Lindsay Hsu</t>
  </si>
  <si>
    <t>Shift note</t>
  </si>
  <si>
    <t>三休三</t>
  </si>
  <si>
    <t>二~六</t>
  </si>
  <si>
    <t>一~五</t>
  </si>
  <si>
    <t>Non-D</t>
  </si>
  <si>
    <t>21:00-9:00</t>
  </si>
  <si>
    <t>日~三</t>
  </si>
  <si>
    <t>8:00-19:00</t>
  </si>
  <si>
    <t>三~六</t>
  </si>
  <si>
    <t>日~四</t>
  </si>
  <si>
    <t>賴博雋</t>
  </si>
  <si>
    <t>三~日</t>
  </si>
  <si>
    <t>普暉</t>
  </si>
  <si>
    <t>Total Hours</t>
  </si>
  <si>
    <t>Head Counts</t>
  </si>
  <si>
    <t>翁健賓</t>
  </si>
  <si>
    <t>薛堡塘</t>
  </si>
  <si>
    <t>劉梓宏</t>
  </si>
  <si>
    <t>邱奕喬</t>
  </si>
  <si>
    <t>林明德</t>
  </si>
  <si>
    <t>早班9-18</t>
  </si>
  <si>
    <t>中班13-22</t>
  </si>
  <si>
    <t>Pick, Pack, Label</t>
  </si>
  <si>
    <t>Pick, Pack, Label, 系統</t>
  </si>
  <si>
    <t>Pick,Label</t>
  </si>
  <si>
    <t>系統</t>
  </si>
  <si>
    <t>Chad Peng</t>
  </si>
  <si>
    <t>分單,Pick, Pack, Label</t>
  </si>
  <si>
    <t>Pick RCK</t>
  </si>
  <si>
    <t>Pick RCK, Pack</t>
  </si>
  <si>
    <t>Pick-小料</t>
  </si>
  <si>
    <t>Pick -RCK</t>
  </si>
  <si>
    <t>Packer</t>
  </si>
  <si>
    <t>PGI</t>
  </si>
  <si>
    <t>V</t>
  </si>
  <si>
    <t>可輪班,之後會換一位周一到週五系統手</t>
  </si>
  <si>
    <t>Remark</t>
  </si>
  <si>
    <t>惠娟</t>
  </si>
  <si>
    <t>一四五</t>
  </si>
  <si>
    <t>賴建志</t>
  </si>
  <si>
    <t>賴彥良</t>
  </si>
  <si>
    <t>一二四五六</t>
  </si>
  <si>
    <t>McQueen Li</t>
  </si>
  <si>
    <t>New</t>
  </si>
  <si>
    <t>李天佑</t>
  </si>
  <si>
    <t>UPS_CP</t>
  </si>
  <si>
    <t>Paz Chang</t>
  </si>
  <si>
    <t>Supporting</t>
  </si>
  <si>
    <t>黃文玉</t>
  </si>
  <si>
    <t>小料</t>
  </si>
  <si>
    <t>林筱庭</t>
  </si>
  <si>
    <t>Dashboard</t>
  </si>
  <si>
    <t>車趟/Dashboard</t>
  </si>
  <si>
    <t>AMC/Dashboard</t>
  </si>
  <si>
    <t>Jay Chien</t>
  </si>
  <si>
    <t>James Ho</t>
  </si>
  <si>
    <t>Young Huang</t>
  </si>
  <si>
    <t>7:00-11:00</t>
  </si>
  <si>
    <t>二四五六</t>
  </si>
  <si>
    <t>鍾明侖</t>
  </si>
  <si>
    <t>一~四</t>
  </si>
  <si>
    <t>9:00- 20:00</t>
  </si>
  <si>
    <t>15:00-24:00</t>
    <phoneticPr fontId="37" type="noConversion"/>
  </si>
  <si>
    <t>二~六</t>
    <phoneticPr fontId="37" type="noConversion"/>
  </si>
  <si>
    <t>早</t>
    <phoneticPr fontId="37" type="noConversion"/>
  </si>
  <si>
    <t>7:00-16:00</t>
    <phoneticPr fontId="37" type="noConversion"/>
  </si>
  <si>
    <t>每周上滿40小時,預排1-5 8H</t>
    <phoneticPr fontId="37" type="noConversion"/>
  </si>
  <si>
    <t>0:00-9:00</t>
  </si>
  <si>
    <t>18:30-22:30</t>
    <phoneticPr fontId="37" type="noConversion"/>
  </si>
  <si>
    <t>賴建瑋</t>
    <phoneticPr fontId="37" type="noConversion"/>
  </si>
  <si>
    <t>一三四五</t>
    <phoneticPr fontId="37" type="noConversion"/>
  </si>
  <si>
    <t>18:00-22:00</t>
    <phoneticPr fontId="37" type="noConversion"/>
  </si>
  <si>
    <t>呂雅萍</t>
    <phoneticPr fontId="37" type="noConversion"/>
  </si>
  <si>
    <t>中</t>
    <phoneticPr fontId="37" type="noConversion"/>
  </si>
  <si>
    <t>一~五</t>
    <phoneticPr fontId="37" type="noConversion"/>
  </si>
  <si>
    <t>范竹梅</t>
    <phoneticPr fontId="37" type="noConversion"/>
  </si>
  <si>
    <t>14:00-18:00</t>
    <phoneticPr fontId="37" type="noConversion"/>
  </si>
  <si>
    <t>關嘉琪</t>
    <phoneticPr fontId="37" type="noConversion"/>
  </si>
  <si>
    <t>09:00~18:00</t>
    <phoneticPr fontId="37" type="noConversion"/>
  </si>
  <si>
    <t>謝庭芝</t>
    <phoneticPr fontId="37" type="noConversion"/>
  </si>
  <si>
    <t>假日</t>
    <phoneticPr fontId="37" type="noConversion"/>
  </si>
  <si>
    <t>08:00~17:00</t>
    <phoneticPr fontId="37" type="noConversion"/>
  </si>
  <si>
    <t>施劭麒</t>
    <phoneticPr fontId="37" type="noConversion"/>
  </si>
  <si>
    <t>萬寶華</t>
    <phoneticPr fontId="37" type="noConversion"/>
  </si>
  <si>
    <t>普暉</t>
    <phoneticPr fontId="37" type="noConversion"/>
  </si>
  <si>
    <t>宏銓</t>
    <phoneticPr fontId="37" type="noConversion"/>
  </si>
  <si>
    <t>童昕卉</t>
    <phoneticPr fontId="37" type="noConversion"/>
  </si>
  <si>
    <t>胡妍甄</t>
    <phoneticPr fontId="37" type="noConversion"/>
  </si>
  <si>
    <t>21:00-6:00</t>
    <phoneticPr fontId="37" type="noConversion"/>
  </si>
  <si>
    <t>Spencer</t>
    <phoneticPr fontId="37" type="noConversion"/>
  </si>
  <si>
    <t>二</t>
    <phoneticPr fontId="37" type="noConversion"/>
  </si>
  <si>
    <t>7:00-16:00</t>
    <phoneticPr fontId="37" type="noConversion"/>
  </si>
  <si>
    <t>車趟</t>
    <phoneticPr fontId="37" type="noConversion"/>
  </si>
  <si>
    <t>邱創駿</t>
    <phoneticPr fontId="37" type="noConversion"/>
  </si>
  <si>
    <t>晚</t>
    <phoneticPr fontId="37" type="noConversion"/>
  </si>
  <si>
    <t>18:00-23:00</t>
    <phoneticPr fontId="37" type="noConversion"/>
  </si>
  <si>
    <t>19:00-22:00</t>
    <phoneticPr fontId="37" type="noConversion"/>
  </si>
  <si>
    <t>19:00-23:00</t>
    <phoneticPr fontId="37" type="noConversion"/>
  </si>
  <si>
    <t>17:30-21:30</t>
    <phoneticPr fontId="37" type="noConversion"/>
  </si>
  <si>
    <t>一三五</t>
    <phoneticPr fontId="37" type="noConversion"/>
  </si>
  <si>
    <t>假日</t>
    <phoneticPr fontId="37" type="noConversion"/>
  </si>
  <si>
    <t>愛來不來</t>
    <phoneticPr fontId="37" type="noConversion"/>
  </si>
  <si>
    <t>TPM</t>
    <phoneticPr fontId="37" type="noConversion"/>
  </si>
  <si>
    <t>呂愷琳</t>
    <phoneticPr fontId="37" type="noConversion"/>
  </si>
  <si>
    <t>中</t>
    <phoneticPr fontId="37" type="noConversion"/>
  </si>
  <si>
    <t>一~五</t>
    <phoneticPr fontId="37" type="noConversion"/>
  </si>
  <si>
    <t>1300~22:00</t>
    <phoneticPr fontId="37" type="noConversion"/>
  </si>
  <si>
    <t>TPM</t>
    <phoneticPr fontId="37" type="noConversion"/>
  </si>
  <si>
    <t>邱筠茹</t>
    <phoneticPr fontId="37" type="noConversion"/>
  </si>
  <si>
    <t>早</t>
    <phoneticPr fontId="37" type="noConversion"/>
  </si>
  <si>
    <t>日~四</t>
    <phoneticPr fontId="37" type="noConversion"/>
  </si>
  <si>
    <t>邱弘翔</t>
    <phoneticPr fontId="37" type="noConversion"/>
  </si>
  <si>
    <t>08:00~17:00</t>
    <phoneticPr fontId="37" type="noConversion"/>
  </si>
  <si>
    <t>二~六</t>
    <phoneticPr fontId="37" type="noConversion"/>
  </si>
  <si>
    <t>林舒慧</t>
    <phoneticPr fontId="37" type="noConversion"/>
  </si>
  <si>
    <t>有根</t>
    <phoneticPr fontId="37" type="noConversion"/>
  </si>
  <si>
    <t>萬寶華</t>
    <phoneticPr fontId="37" type="noConversion"/>
  </si>
  <si>
    <t>UPS</t>
    <phoneticPr fontId="37" type="noConversion"/>
  </si>
  <si>
    <t>13:00~22:00</t>
    <phoneticPr fontId="37" type="noConversion"/>
  </si>
  <si>
    <t>12月改班</t>
  </si>
  <si>
    <t>Dec issue</t>
  </si>
  <si>
    <t>12月轉假日班, 確認時段及出勤</t>
  </si>
  <si>
    <t>休假</t>
  </si>
  <si>
    <t>加班</t>
  </si>
  <si>
    <t>臨時請假</t>
  </si>
  <si>
    <t>10:30-15:30</t>
  </si>
  <si>
    <t>確認上什麼班</t>
  </si>
  <si>
    <t>12/31沒排班?</t>
  </si>
  <si>
    <t>為何12/31沒排班?</t>
  </si>
  <si>
    <t>少一天,要挑一天補班</t>
  </si>
  <si>
    <t>07:00-19:00</t>
    <phoneticPr fontId="37" type="noConversion"/>
  </si>
  <si>
    <t>09:00-15:00</t>
    <phoneticPr fontId="37" type="noConversion"/>
  </si>
  <si>
    <t>8:00-17:00</t>
    <phoneticPr fontId="37" type="noConversion"/>
  </si>
  <si>
    <t>蔡永青</t>
    <phoneticPr fontId="37" type="noConversion"/>
  </si>
  <si>
    <t>1300~22:00</t>
    <phoneticPr fontId="37" type="noConversion"/>
  </si>
  <si>
    <t>08:00-17:00</t>
    <phoneticPr fontId="37" type="noConversion"/>
  </si>
  <si>
    <t>五</t>
    <phoneticPr fontId="37" type="noConversion"/>
  </si>
  <si>
    <t>六</t>
    <phoneticPr fontId="37" type="noConversion"/>
  </si>
  <si>
    <t>日</t>
    <phoneticPr fontId="37" type="noConversion"/>
  </si>
  <si>
    <t>一</t>
    <phoneticPr fontId="37" type="noConversion"/>
  </si>
  <si>
    <t>三</t>
    <phoneticPr fontId="37" type="noConversion"/>
  </si>
  <si>
    <t>四</t>
    <phoneticPr fontId="37" type="noConversion"/>
  </si>
  <si>
    <t>日</t>
    <phoneticPr fontId="37" type="noConversion"/>
  </si>
  <si>
    <t>喪</t>
    <phoneticPr fontId="37" type="noConversion"/>
  </si>
  <si>
    <t>蕭承庭</t>
    <phoneticPr fontId="37" type="noConversion"/>
  </si>
  <si>
    <t>RCK</t>
    <phoneticPr fontId="37" type="noConversion"/>
  </si>
  <si>
    <t>劉承恩</t>
    <phoneticPr fontId="37" type="noConversion"/>
  </si>
  <si>
    <t>08:00-17:00</t>
    <phoneticPr fontId="37" type="noConversion"/>
  </si>
  <si>
    <t>排休加班8</t>
    <phoneticPr fontId="37" type="noConversion"/>
  </si>
  <si>
    <t>Name</t>
    <phoneticPr fontId="37" type="noConversion"/>
  </si>
  <si>
    <t>4+8</t>
    <phoneticPr fontId="37" type="noConversion"/>
  </si>
  <si>
    <t>ND</t>
    <phoneticPr fontId="37" type="noConversion"/>
  </si>
  <si>
    <t>徐閔珺</t>
    <phoneticPr fontId="37" type="noConversion"/>
  </si>
  <si>
    <t>補時數換休</t>
    <phoneticPr fontId="37" type="noConversion"/>
  </si>
  <si>
    <t>余敏薇</t>
    <phoneticPr fontId="37" type="noConversion"/>
  </si>
  <si>
    <t>鍾汶玲</t>
    <phoneticPr fontId="37" type="noConversion"/>
  </si>
  <si>
    <t>卓亭妤</t>
    <phoneticPr fontId="37" type="noConversion"/>
  </si>
  <si>
    <t>黃羿慈</t>
    <phoneticPr fontId="37" type="noConversion"/>
  </si>
  <si>
    <t>廖語婕</t>
    <phoneticPr fontId="37" type="noConversion"/>
  </si>
  <si>
    <t>林瑀軒</t>
    <phoneticPr fontId="37" type="noConversion"/>
  </si>
  <si>
    <t>林暉恩</t>
    <phoneticPr fontId="37" type="noConversion"/>
  </si>
  <si>
    <t>徐莙雅</t>
    <phoneticPr fontId="37" type="noConversion"/>
  </si>
  <si>
    <t>徐夢涵</t>
    <phoneticPr fontId="37" type="noConversion"/>
  </si>
  <si>
    <t>病</t>
  </si>
  <si>
    <t>Jan issue</t>
  </si>
  <si>
    <t>8:00~17:00</t>
  </si>
  <si>
    <t>補休三天班</t>
    <phoneticPr fontId="37" type="noConversion"/>
  </si>
  <si>
    <t>補休一天班</t>
    <phoneticPr fontId="37" type="noConversion"/>
  </si>
  <si>
    <t>待詢問是否過年可以安排出勤</t>
    <phoneticPr fontId="37" type="noConversion"/>
  </si>
  <si>
    <t>二~六</t>
    <phoneticPr fontId="37" type="noConversion"/>
  </si>
  <si>
    <t>13:00-22:00</t>
    <phoneticPr fontId="37" type="noConversion"/>
  </si>
  <si>
    <t>扣12</t>
  </si>
  <si>
    <t>volume</t>
  </si>
  <si>
    <t>Down固定</t>
  </si>
  <si>
    <t>Controller</t>
  </si>
  <si>
    <t>Downs/CCIC</t>
  </si>
  <si>
    <t>Downs/Label</t>
  </si>
  <si>
    <t>Kitting</t>
  </si>
  <si>
    <t>打版</t>
  </si>
  <si>
    <t>一~五PT</t>
  </si>
  <si>
    <t>Lebal</t>
  </si>
  <si>
    <t>2/8上班，2/17休假</t>
    <phoneticPr fontId="37" type="noConversion"/>
  </si>
  <si>
    <t>一~五</t>
    <phoneticPr fontId="37" type="noConversion"/>
  </si>
  <si>
    <t>早</t>
    <phoneticPr fontId="37" type="noConversion"/>
  </si>
  <si>
    <t>一~五</t>
    <phoneticPr fontId="37" type="noConversion"/>
  </si>
  <si>
    <t>TPM</t>
    <phoneticPr fontId="37" type="noConversion"/>
  </si>
  <si>
    <t>甘真愛</t>
    <phoneticPr fontId="37" type="noConversion"/>
  </si>
  <si>
    <t>武氏海燕</t>
    <phoneticPr fontId="37" type="noConversion"/>
  </si>
  <si>
    <t>08:00-15:00</t>
    <phoneticPr fontId="37" type="noConversion"/>
  </si>
  <si>
    <t>09:00-18:00</t>
    <phoneticPr fontId="37" type="noConversion"/>
  </si>
  <si>
    <t>普暉</t>
    <phoneticPr fontId="37" type="noConversion"/>
  </si>
  <si>
    <t>喪假</t>
    <phoneticPr fontId="37" type="noConversion"/>
  </si>
  <si>
    <t>DP04 開單</t>
  </si>
  <si>
    <t>客戶付費人力</t>
  </si>
  <si>
    <t>Downs 人力</t>
  </si>
  <si>
    <t>多餘人力</t>
  </si>
  <si>
    <t>Spencer Hsu</t>
  </si>
  <si>
    <t>喪假</t>
    <phoneticPr fontId="37" type="noConversion"/>
  </si>
  <si>
    <t xml:space="preserve"> </t>
    <phoneticPr fontId="37" type="noConversion"/>
  </si>
  <si>
    <t>日~四</t>
    <phoneticPr fontId="37" type="noConversion"/>
  </si>
  <si>
    <t>假日</t>
    <phoneticPr fontId="37" type="noConversion"/>
  </si>
  <si>
    <t>五六日</t>
    <phoneticPr fontId="37" type="noConversion"/>
  </si>
  <si>
    <t>假日班</t>
    <phoneticPr fontId="37" type="noConversion"/>
  </si>
  <si>
    <t>胡麗芬</t>
    <phoneticPr fontId="37" type="noConversion"/>
  </si>
  <si>
    <t>普暉</t>
    <phoneticPr fontId="37" type="noConversion"/>
  </si>
  <si>
    <t>友益興</t>
    <phoneticPr fontId="37" type="noConversion"/>
  </si>
  <si>
    <t>07:00-16:00</t>
    <phoneticPr fontId="37" type="noConversion"/>
  </si>
  <si>
    <t>四五六日</t>
    <phoneticPr fontId="37" type="noConversion"/>
  </si>
  <si>
    <t>高伯文</t>
    <phoneticPr fontId="37" type="noConversion"/>
  </si>
  <si>
    <t>談均威</t>
    <phoneticPr fontId="37" type="noConversion"/>
  </si>
  <si>
    <t>陳姵庭</t>
    <phoneticPr fontId="37" type="noConversion"/>
  </si>
  <si>
    <t>呂佳薇</t>
    <phoneticPr fontId="37" type="noConversion"/>
  </si>
  <si>
    <t>中</t>
    <phoneticPr fontId="37" type="noConversion"/>
  </si>
  <si>
    <t>一 18-22,二17-22,三17-22,四13-22</t>
    <phoneticPr fontId="37" type="noConversion"/>
  </si>
  <si>
    <t>一 18-21,二17-21,三17-21,四13-21</t>
    <phoneticPr fontId="37" type="noConversion"/>
  </si>
  <si>
    <t>Dashboard</t>
    <phoneticPr fontId="37" type="noConversion"/>
  </si>
  <si>
    <t>PT</t>
    <phoneticPr fontId="37" type="noConversion"/>
  </si>
  <si>
    <t>3月份調整四五六日</t>
    <phoneticPr fontId="37" type="noConversion"/>
  </si>
  <si>
    <t>3月份調整五六日</t>
    <phoneticPr fontId="37" type="noConversion"/>
  </si>
  <si>
    <t>3月份調整六日</t>
    <phoneticPr fontId="37" type="noConversion"/>
  </si>
  <si>
    <t>一 18-21,三17-21,四13-21</t>
    <phoneticPr fontId="37" type="noConversion"/>
  </si>
  <si>
    <t>3月份調整時段13-22</t>
    <phoneticPr fontId="37" type="noConversion"/>
  </si>
  <si>
    <t>TPM</t>
    <phoneticPr fontId="37" type="noConversion"/>
  </si>
  <si>
    <t>早</t>
    <phoneticPr fontId="37" type="noConversion"/>
  </si>
  <si>
    <t>六</t>
    <phoneticPr fontId="37" type="noConversion"/>
  </si>
  <si>
    <t>30、31 DST補時數</t>
    <phoneticPr fontId="37" type="noConversion"/>
  </si>
  <si>
    <t>16、17 DST補時數</t>
    <phoneticPr fontId="37" type="noConversion"/>
  </si>
  <si>
    <t>16、17、22、23 DST補時數</t>
    <phoneticPr fontId="37" type="noConversion"/>
  </si>
  <si>
    <t>日~四</t>
    <phoneticPr fontId="37" type="noConversion"/>
  </si>
  <si>
    <t>3月份轉 7-4</t>
    <phoneticPr fontId="37" type="noConversion"/>
  </si>
  <si>
    <t>友益興</t>
    <phoneticPr fontId="37" type="noConversion"/>
  </si>
  <si>
    <t>UPS</t>
    <phoneticPr fontId="37" type="noConversion"/>
  </si>
  <si>
    <t>六日一二三</t>
    <phoneticPr fontId="37" type="noConversion"/>
  </si>
  <si>
    <t>一二三四</t>
    <phoneticPr fontId="37" type="noConversion"/>
  </si>
  <si>
    <t>一三四</t>
    <phoneticPr fontId="37" type="noConversion"/>
  </si>
  <si>
    <t>日~四</t>
    <phoneticPr fontId="37" type="noConversion"/>
  </si>
  <si>
    <t>PT</t>
    <phoneticPr fontId="37" type="noConversion"/>
  </si>
  <si>
    <t>陳緯恩</t>
    <phoneticPr fontId="37" type="noConversion"/>
  </si>
  <si>
    <t>一~五</t>
    <phoneticPr fontId="37" type="noConversion"/>
  </si>
  <si>
    <t>19:00-23:00</t>
    <phoneticPr fontId="37" type="noConversion"/>
  </si>
  <si>
    <t>17:00-22:00</t>
    <phoneticPr fontId="37" type="noConversion"/>
  </si>
  <si>
    <t>18:00-22:00</t>
    <phoneticPr fontId="37" type="noConversion"/>
  </si>
  <si>
    <t>18:00-21:00</t>
    <phoneticPr fontId="37" type="noConversion"/>
  </si>
  <si>
    <t>17:00-18:00</t>
    <phoneticPr fontId="37" type="noConversion"/>
  </si>
  <si>
    <t>3/4開始上班一 16-23二19-23三18-23四19-23五13-21</t>
    <phoneticPr fontId="37" type="noConversion"/>
  </si>
  <si>
    <t>TPM</t>
    <phoneticPr fontId="37" type="noConversion"/>
  </si>
  <si>
    <t>中</t>
    <phoneticPr fontId="37" type="noConversion"/>
  </si>
  <si>
    <t>13:00-22:00</t>
    <phoneticPr fontId="37" type="noConversion"/>
  </si>
  <si>
    <t>PT</t>
    <phoneticPr fontId="37" type="noConversion"/>
  </si>
  <si>
    <t>邱祺順</t>
    <phoneticPr fontId="37" type="noConversion"/>
  </si>
  <si>
    <t>蘇俊雄</t>
    <phoneticPr fontId="37" type="noConversion"/>
  </si>
  <si>
    <t>蘇翔義</t>
    <phoneticPr fontId="37" type="noConversion"/>
  </si>
  <si>
    <t>洪志隆</t>
    <phoneticPr fontId="37" type="noConversion"/>
  </si>
  <si>
    <t>陳昱縉</t>
    <phoneticPr fontId="37" type="noConversion"/>
  </si>
  <si>
    <t>范希斌</t>
    <phoneticPr fontId="37" type="noConversion"/>
  </si>
  <si>
    <t>伍育賢</t>
    <phoneticPr fontId="37" type="noConversion"/>
  </si>
  <si>
    <t>09:00-18:00</t>
    <phoneticPr fontId="37" type="noConversion"/>
  </si>
  <si>
    <t>一~五</t>
    <phoneticPr fontId="37" type="noConversion"/>
  </si>
  <si>
    <t>09:00-16:00</t>
    <phoneticPr fontId="37" type="noConversion"/>
  </si>
  <si>
    <t>17:00-21:00</t>
    <phoneticPr fontId="37" type="noConversion"/>
  </si>
  <si>
    <t>蘇廷瑋</t>
    <phoneticPr fontId="37" type="noConversion"/>
  </si>
  <si>
    <t>13:00-24:00</t>
    <phoneticPr fontId="37" type="noConversion"/>
  </si>
  <si>
    <t>開南工讀</t>
    <phoneticPr fontId="37" type="noConversion"/>
  </si>
  <si>
    <t>林昱儒</t>
    <phoneticPr fontId="37" type="noConversion"/>
  </si>
  <si>
    <t>楊嘉瑋</t>
    <phoneticPr fontId="37" type="noConversion"/>
  </si>
  <si>
    <t>張庭語</t>
    <phoneticPr fontId="37" type="noConversion"/>
  </si>
  <si>
    <t>早</t>
    <phoneticPr fontId="37" type="noConversion"/>
  </si>
  <si>
    <t>假日</t>
    <phoneticPr fontId="37" type="noConversion"/>
  </si>
  <si>
    <t>08:00-17:00</t>
    <phoneticPr fontId="37" type="noConversion"/>
  </si>
  <si>
    <t>萬寶華</t>
    <phoneticPr fontId="37" type="noConversion"/>
  </si>
  <si>
    <t>機場</t>
    <phoneticPr fontId="37" type="noConversion"/>
  </si>
  <si>
    <t>PT</t>
    <phoneticPr fontId="37" type="noConversion"/>
  </si>
  <si>
    <t>一二五</t>
    <phoneticPr fontId="37" type="noConversion"/>
  </si>
  <si>
    <t>17:00-21:00</t>
    <phoneticPr fontId="37" type="noConversion"/>
  </si>
  <si>
    <t>曾亞琦</t>
    <phoneticPr fontId="37" type="noConversion"/>
  </si>
  <si>
    <t>連秋芬</t>
    <phoneticPr fontId="37" type="noConversion"/>
  </si>
  <si>
    <t>一~五</t>
    <phoneticPr fontId="37" type="noConversion"/>
  </si>
  <si>
    <t>陳姵庭</t>
    <phoneticPr fontId="37" type="noConversion"/>
  </si>
  <si>
    <t>一 18-21 二17-21 三13-21</t>
    <phoneticPr fontId="37" type="noConversion"/>
  </si>
  <si>
    <t>TPM</t>
    <phoneticPr fontId="37" type="noConversion"/>
  </si>
  <si>
    <t>邱玟婷</t>
    <phoneticPr fontId="37" type="noConversion"/>
  </si>
  <si>
    <t>王威荃</t>
    <phoneticPr fontId="37" type="noConversion"/>
  </si>
  <si>
    <t>高鼎崴</t>
    <phoneticPr fontId="37" type="noConversion"/>
  </si>
  <si>
    <t>18:00-22:00</t>
    <phoneticPr fontId="37" type="noConversion"/>
  </si>
  <si>
    <t>黃立德</t>
    <phoneticPr fontId="37" type="noConversion"/>
  </si>
  <si>
    <t>二三</t>
    <phoneticPr fontId="37" type="noConversion"/>
  </si>
  <si>
    <t>陳緯宸</t>
    <phoneticPr fontId="37" type="noConversion"/>
  </si>
  <si>
    <t>一二三五</t>
    <phoneticPr fontId="37" type="noConversion"/>
  </si>
  <si>
    <t>李明軍</t>
    <phoneticPr fontId="37" type="noConversion"/>
  </si>
  <si>
    <t>一二三</t>
    <phoneticPr fontId="37" type="noConversion"/>
  </si>
  <si>
    <t>簡裕霖</t>
    <phoneticPr fontId="37" type="noConversion"/>
  </si>
  <si>
    <t>PT</t>
    <phoneticPr fontId="37" type="noConversion"/>
  </si>
  <si>
    <t>二三四六</t>
    <phoneticPr fontId="37" type="noConversion"/>
  </si>
  <si>
    <t>二 08-12,三13-17,四13-17,六8-17 or 09-18</t>
    <phoneticPr fontId="37" type="noConversion"/>
  </si>
  <si>
    <t>13:00-17:00</t>
    <phoneticPr fontId="37" type="noConversion"/>
  </si>
  <si>
    <t>一~四</t>
    <phoneticPr fontId="37" type="noConversion"/>
  </si>
  <si>
    <t>開南PT</t>
    <phoneticPr fontId="37" type="noConversion"/>
  </si>
  <si>
    <t>開南PT,RCK</t>
    <phoneticPr fontId="37" type="noConversion"/>
  </si>
  <si>
    <t>TPM</t>
    <phoneticPr fontId="37" type="noConversion"/>
  </si>
  <si>
    <t>萬寶華</t>
    <phoneticPr fontId="37" type="noConversion"/>
  </si>
  <si>
    <t>普暉</t>
    <phoneticPr fontId="37" type="noConversion"/>
  </si>
  <si>
    <t>4/5,4/15排休</t>
    <phoneticPr fontId="37" type="noConversion"/>
  </si>
  <si>
    <t>4/2,4/3,4/30排休</t>
    <phoneticPr fontId="37" type="noConversion"/>
  </si>
  <si>
    <t>4/6,4/13,4/20排休</t>
    <phoneticPr fontId="37" type="noConversion"/>
  </si>
  <si>
    <t>4/3,4/10,4/17排休</t>
    <phoneticPr fontId="37" type="noConversion"/>
  </si>
  <si>
    <t>4/10,4/20,4/27排休</t>
    <phoneticPr fontId="37" type="noConversion"/>
  </si>
  <si>
    <t>黃廉欽</t>
    <phoneticPr fontId="37" type="noConversion"/>
  </si>
  <si>
    <t>4/7,4/14,4/21排休</t>
    <phoneticPr fontId="37" type="noConversion"/>
  </si>
  <si>
    <t>4/22-4/29請婚假</t>
    <phoneticPr fontId="37" type="noConversion"/>
  </si>
  <si>
    <t>12,13 DST捕時數換修</t>
    <phoneticPr fontId="37" type="noConversion"/>
  </si>
  <si>
    <t>一二四五</t>
    <phoneticPr fontId="37" type="noConversion"/>
  </si>
  <si>
    <t>Angel Chian</t>
    <phoneticPr fontId="37" type="noConversion"/>
  </si>
  <si>
    <t>9:00-18:00</t>
    <phoneticPr fontId="37" type="noConversion"/>
  </si>
  <si>
    <t>排加</t>
    <phoneticPr fontId="37" type="noConversion"/>
  </si>
  <si>
    <t>劉丞恩</t>
    <phoneticPr fontId="37" type="noConversion"/>
  </si>
  <si>
    <t>林于皓</t>
    <phoneticPr fontId="37" type="noConversion"/>
  </si>
  <si>
    <t>早</t>
    <phoneticPr fontId="37" type="noConversion"/>
  </si>
  <si>
    <t>一~五</t>
    <phoneticPr fontId="37" type="noConversion"/>
  </si>
  <si>
    <t>特休</t>
    <phoneticPr fontId="37" type="noConversion"/>
  </si>
  <si>
    <t>中</t>
    <phoneticPr fontId="37" type="noConversion"/>
  </si>
  <si>
    <t>13:00-22:00</t>
    <phoneticPr fontId="37" type="noConversion"/>
  </si>
  <si>
    <t>普暉</t>
    <phoneticPr fontId="37" type="noConversion"/>
  </si>
  <si>
    <t>尹琪美</t>
    <phoneticPr fontId="37" type="noConversion"/>
  </si>
  <si>
    <t>早</t>
    <phoneticPr fontId="37" type="noConversion"/>
  </si>
  <si>
    <t>9:00-18:01</t>
  </si>
  <si>
    <t>宏銓</t>
    <phoneticPr fontId="37" type="noConversion"/>
  </si>
  <si>
    <t>Downs</t>
    <phoneticPr fontId="37" type="noConversion"/>
  </si>
  <si>
    <t>黃凱琳</t>
    <phoneticPr fontId="37" type="noConversion"/>
  </si>
  <si>
    <t>早</t>
    <phoneticPr fontId="37" type="noConversion"/>
  </si>
  <si>
    <t>排加</t>
    <phoneticPr fontId="37" type="noConversion"/>
  </si>
  <si>
    <t>離職</t>
    <phoneticPr fontId="37" type="noConversion"/>
  </si>
  <si>
    <t>喪假</t>
    <phoneticPr fontId="37" type="noConversion"/>
  </si>
  <si>
    <t>徐閔珺</t>
  </si>
  <si>
    <t>陳威齊</t>
    <phoneticPr fontId="37" type="noConversion"/>
  </si>
  <si>
    <t>林仕凱</t>
    <phoneticPr fontId="37" type="noConversion"/>
  </si>
  <si>
    <t>早</t>
    <phoneticPr fontId="37" type="noConversion"/>
  </si>
  <si>
    <t>一三四六日</t>
    <phoneticPr fontId="37" type="noConversion"/>
  </si>
  <si>
    <t>一二三四六日</t>
    <phoneticPr fontId="37" type="noConversion"/>
  </si>
  <si>
    <t>08:00-12:00</t>
    <phoneticPr fontId="37" type="noConversion"/>
  </si>
  <si>
    <t>一08-12,三11-15,四08-15,六08-15,日08-17</t>
    <phoneticPr fontId="37" type="noConversion"/>
  </si>
  <si>
    <t>一08-12,二17-21,三11-20,四08-15,六08-15,日08-17</t>
    <phoneticPr fontId="37" type="noConversion"/>
  </si>
  <si>
    <t>宋奕樺</t>
    <phoneticPr fontId="37" type="noConversion"/>
  </si>
  <si>
    <t>早</t>
    <phoneticPr fontId="37" type="noConversion"/>
  </si>
  <si>
    <t>三四五六</t>
    <phoneticPr fontId="37" type="noConversion"/>
  </si>
  <si>
    <t>蕭佳鈺</t>
  </si>
  <si>
    <t>鄭鈞尹</t>
  </si>
  <si>
    <t>李歌莉</t>
  </si>
  <si>
    <t>李玲麗</t>
  </si>
  <si>
    <t>連益勝</t>
  </si>
  <si>
    <t>林舒慧</t>
  </si>
  <si>
    <t>邱筠茹</t>
  </si>
  <si>
    <t>施劭麒</t>
  </si>
  <si>
    <t>呂愷琳</t>
  </si>
  <si>
    <t>林婉琦</t>
  </si>
  <si>
    <t>陳沛鈺</t>
  </si>
  <si>
    <t>鞏洋震</t>
  </si>
  <si>
    <t>范竹梅</t>
  </si>
  <si>
    <t>楊嘉瑋</t>
  </si>
  <si>
    <t>邱創駿</t>
  </si>
  <si>
    <t>謝庭芝</t>
  </si>
  <si>
    <t>林雨軒</t>
  </si>
  <si>
    <t>黃宥莆</t>
  </si>
  <si>
    <t>Arthur</t>
  </si>
  <si>
    <t>陳緯恩</t>
  </si>
  <si>
    <t>陳威齊</t>
  </si>
  <si>
    <t>林仕凱</t>
  </si>
  <si>
    <t>許巧縈</t>
  </si>
  <si>
    <t>邱祺順</t>
  </si>
  <si>
    <t>蘇俊雄</t>
  </si>
  <si>
    <t>蘇翔義</t>
  </si>
  <si>
    <t>洪志隆</t>
  </si>
  <si>
    <t>王晉期</t>
  </si>
  <si>
    <t>吳文彬</t>
  </si>
  <si>
    <t>鍾佳樺</t>
  </si>
  <si>
    <t>鄭喬姿</t>
  </si>
  <si>
    <t>莊舒宇</t>
  </si>
  <si>
    <t>鄭喬帆</t>
  </si>
  <si>
    <t>溫建威</t>
  </si>
  <si>
    <t>洪偉祥</t>
  </si>
  <si>
    <t>曾俊維</t>
  </si>
  <si>
    <t>徐小芬</t>
  </si>
  <si>
    <t>武氏和</t>
  </si>
  <si>
    <t>捷報</t>
  </si>
  <si>
    <t>黃靖元</t>
  </si>
  <si>
    <t>林建宏</t>
  </si>
  <si>
    <t>李文堯</t>
  </si>
  <si>
    <t>吳祐慈</t>
  </si>
  <si>
    <t>李怡瞳</t>
  </si>
  <si>
    <t>陳家豪</t>
  </si>
  <si>
    <t>陳琨琦</t>
  </si>
  <si>
    <t>黃廉欽</t>
  </si>
  <si>
    <t>關嘉琪</t>
  </si>
  <si>
    <t>X039170</t>
  </si>
  <si>
    <t>X043182</t>
  </si>
  <si>
    <t>X098320</t>
  </si>
  <si>
    <t>X098317</t>
  </si>
  <si>
    <t>X0101924</t>
  </si>
  <si>
    <t>X0101925</t>
  </si>
  <si>
    <t>McQueen Lee</t>
  </si>
  <si>
    <t>X0101927</t>
  </si>
  <si>
    <t>X0101963</t>
  </si>
  <si>
    <t>X094770</t>
  </si>
  <si>
    <t>X094769</t>
  </si>
  <si>
    <t>X094765</t>
  </si>
  <si>
    <t>X094763</t>
  </si>
  <si>
    <t>X038429</t>
  </si>
  <si>
    <t>X046056</t>
  </si>
  <si>
    <t>X048394</t>
  </si>
  <si>
    <t>X050751</t>
  </si>
  <si>
    <t>Ayang Chen</t>
  </si>
  <si>
    <t>X053109</t>
  </si>
  <si>
    <t>X055130</t>
  </si>
  <si>
    <t>X070736</t>
  </si>
  <si>
    <t>X084490</t>
  </si>
  <si>
    <t>X084491</t>
  </si>
  <si>
    <t>X090518</t>
  </si>
  <si>
    <t>X088590</t>
  </si>
  <si>
    <t>X0104825</t>
  </si>
  <si>
    <t>X0104836</t>
  </si>
  <si>
    <t>X0115125</t>
  </si>
  <si>
    <t>X0115130</t>
  </si>
  <si>
    <t>X0115126</t>
  </si>
  <si>
    <t>X0115128</t>
  </si>
  <si>
    <t>X0115072</t>
  </si>
  <si>
    <t>X0115071</t>
  </si>
  <si>
    <t>X0115070</t>
  </si>
  <si>
    <t>X0115069</t>
  </si>
  <si>
    <t>X0117702</t>
  </si>
  <si>
    <t>X0118853</t>
  </si>
  <si>
    <t>X0117696</t>
  </si>
  <si>
    <t>X0118851</t>
  </si>
  <si>
    <t>X0117705</t>
  </si>
  <si>
    <t>X0117703</t>
  </si>
  <si>
    <t>X0117709</t>
  </si>
  <si>
    <t>X0118850</t>
  </si>
  <si>
    <t>X0117704</t>
  </si>
  <si>
    <t>X0117699</t>
  </si>
  <si>
    <t>X0117711</t>
  </si>
  <si>
    <t>X0117694</t>
  </si>
  <si>
    <t>X0117710</t>
  </si>
  <si>
    <t>X0117698</t>
  </si>
  <si>
    <t>X0120188</t>
  </si>
  <si>
    <t>X0118855</t>
  </si>
  <si>
    <t>X0118857</t>
  </si>
  <si>
    <t>X0120187</t>
  </si>
  <si>
    <t>X0120186</t>
  </si>
  <si>
    <t>X0120191</t>
  </si>
  <si>
    <t>X0120189</t>
  </si>
  <si>
    <t>X033642</t>
  </si>
  <si>
    <t>X0123170</t>
  </si>
  <si>
    <t>X0131545</t>
  </si>
  <si>
    <t>X0123169</t>
  </si>
  <si>
    <t>X0128061</t>
  </si>
  <si>
    <t>X0124075</t>
  </si>
  <si>
    <t>X0124077</t>
  </si>
  <si>
    <t>X0118846</t>
  </si>
  <si>
    <t>X0128060</t>
  </si>
  <si>
    <t>X0129127</t>
  </si>
  <si>
    <t>X0129128</t>
  </si>
  <si>
    <t>x0130259</t>
  </si>
  <si>
    <t>x0130258</t>
  </si>
  <si>
    <t xml:space="preserve">X0129680 </t>
  </si>
  <si>
    <t>陳緯宸</t>
  </si>
  <si>
    <t>x0130262</t>
  </si>
  <si>
    <t>x0130260</t>
  </si>
  <si>
    <t>X0126427　</t>
  </si>
  <si>
    <t>X0126428</t>
  </si>
  <si>
    <t>X0126426</t>
  </si>
  <si>
    <t>X0126425</t>
  </si>
  <si>
    <t>X0115124</t>
  </si>
  <si>
    <t>X0128062</t>
  </si>
  <si>
    <t>X0131544</t>
  </si>
  <si>
    <t>X0131546 </t>
  </si>
  <si>
    <t>羅方妤</t>
  </si>
  <si>
    <t>阮瓊贊</t>
  </si>
  <si>
    <t>湯景貽</t>
  </si>
  <si>
    <t>洪偉凱</t>
  </si>
  <si>
    <t>黃悅婷</t>
  </si>
  <si>
    <t/>
  </si>
  <si>
    <t>X084570</t>
  </si>
  <si>
    <t>Cost</t>
    <phoneticPr fontId="37" type="noConversion"/>
  </si>
  <si>
    <t>Name</t>
    <phoneticPr fontId="37" type="noConversion"/>
  </si>
  <si>
    <t>Sap ID</t>
    <phoneticPr fontId="37" type="noConversion"/>
  </si>
  <si>
    <t>Downs(Picking and Packing)</t>
  </si>
  <si>
    <t>Picking-Shelving</t>
  </si>
  <si>
    <t>Picking-Racking</t>
  </si>
  <si>
    <t>Packing-TW</t>
  </si>
  <si>
    <t>Packing-International</t>
  </si>
  <si>
    <r>
      <t>Labelling</t>
    </r>
    <r>
      <rPr>
        <sz val="11"/>
        <color rgb="FFFF0000"/>
        <rFont val="Calibri"/>
        <family val="2"/>
        <scheme val="minor"/>
      </rPr>
      <t>, P/L</t>
    </r>
  </si>
  <si>
    <t>車趟/拉轉單</t>
  </si>
  <si>
    <t>Support</t>
  </si>
  <si>
    <t>Work Off/ Lunch Time(下班/用餐)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</si>
</sst>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d"/>
    <numFmt numFmtId="165" formatCode="[$-404]aaa;@"/>
    <numFmt numFmtId="166" formatCode="m&quot;月&quot;d&quot;日&quot;"/>
    <numFmt numFmtId="167" formatCode="_-* #,##0.00_-;\-* #,##0.00_-;_-* \-??_-;_-@_-"/>
    <numFmt numFmtId="168" formatCode="0.0_);[Red]\(0.0\)"/>
    <numFmt numFmtId="169" formatCode="_(* #,##0_);_(* \(#,##0\);_(* &quot;-&quot;??_);_(@_)"/>
  </numFmts>
  <fonts count="44">
    <font>
      <sz val="11"/>
      <color theme="1"/>
      <name val="Calibri"/>
      <family val="2"/>
      <scheme val="minor"/>
    </font>
    <font>
      <sz val="12"/>
      <name val="新細明體"/>
      <family val="1"/>
      <charset val="136"/>
    </font>
    <font>
      <sz val="11"/>
      <color theme="1"/>
      <name val="微軟正黑體"/>
      <family val="2"/>
      <charset val="136"/>
    </font>
    <font>
      <sz val="10"/>
      <color theme="1"/>
      <name val="微軟正黑體"/>
      <family val="2"/>
      <charset val="136"/>
    </font>
    <font>
      <sz val="12"/>
      <name val="微軟正黑體"/>
      <family val="2"/>
      <charset val="136"/>
    </font>
    <font>
      <sz val="10"/>
      <name val="微軟正黑體"/>
      <family val="2"/>
      <charset val="136"/>
    </font>
    <font>
      <sz val="10"/>
      <color rgb="FFFF0000"/>
      <name val="微軟正黑體"/>
      <family val="2"/>
      <charset val="136"/>
    </font>
    <font>
      <sz val="36"/>
      <name val="微軟正黑體"/>
      <family val="2"/>
      <charset val="136"/>
    </font>
    <font>
      <sz val="36"/>
      <color indexed="8"/>
      <name val="微軟正黑體"/>
      <family val="2"/>
      <charset val="136"/>
    </font>
    <font>
      <sz val="36"/>
      <name val="華康粗圓體(P)"/>
      <family val="2"/>
      <charset val="136"/>
    </font>
    <font>
      <sz val="24"/>
      <color indexed="10"/>
      <name val="微軟正黑體"/>
      <family val="2"/>
      <charset val="136"/>
    </font>
    <font>
      <sz val="24"/>
      <color indexed="8"/>
      <name val="微軟正黑體"/>
      <family val="2"/>
      <charset val="136"/>
    </font>
    <font>
      <sz val="24"/>
      <name val="華康粗圓體(P)"/>
      <family val="2"/>
      <charset val="136"/>
    </font>
    <font>
      <sz val="16"/>
      <name val="微軟正黑體"/>
      <family val="2"/>
      <charset val="136"/>
    </font>
    <font>
      <sz val="16"/>
      <color indexed="8"/>
      <name val="微軟正黑體"/>
      <family val="2"/>
      <charset val="136"/>
    </font>
    <font>
      <sz val="16"/>
      <name val="華康粗圓體(P)"/>
      <family val="2"/>
      <charset val="136"/>
    </font>
    <font>
      <sz val="36"/>
      <color indexed="8"/>
      <name val="華康粗圓體(P)"/>
      <family val="2"/>
      <charset val="136"/>
    </font>
    <font>
      <sz val="24"/>
      <color indexed="8"/>
      <name val="華康粗圓體(P)"/>
      <family val="2"/>
      <charset val="136"/>
    </font>
    <font>
      <sz val="16"/>
      <color indexed="8"/>
      <name val="華康粗圓體(P)"/>
      <family val="2"/>
      <charset val="136"/>
    </font>
    <font>
      <sz val="20"/>
      <name val="微軟正黑體"/>
      <family val="2"/>
      <charset val="136"/>
    </font>
    <font>
      <sz val="12"/>
      <name val="細明體"/>
      <family val="3"/>
      <charset val="136"/>
    </font>
    <font>
      <sz val="20"/>
      <name val="新細明體"/>
      <family val="1"/>
      <charset val="136"/>
    </font>
    <font>
      <sz val="10"/>
      <name val="細明體"/>
      <family val="3"/>
      <charset val="136"/>
    </font>
    <font>
      <sz val="16"/>
      <color theme="9" tint="0.79998168889431442"/>
      <name val="微軟正黑體"/>
      <family val="2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trike/>
      <sz val="11"/>
      <color theme="1"/>
      <name val="微軟正黑體"/>
      <family val="2"/>
      <charset val="136"/>
    </font>
    <font>
      <sz val="11"/>
      <color theme="1"/>
      <name val="Calibri"/>
      <family val="2"/>
      <charset val="136"/>
      <scheme val="minor"/>
    </font>
    <font>
      <sz val="10"/>
      <color rgb="FF000000"/>
      <name val="Microsoft JhengHei"/>
      <family val="2"/>
    </font>
    <font>
      <sz val="10"/>
      <color rgb="FF0000FF"/>
      <name val="Microsoft JhengHei"/>
      <family val="2"/>
    </font>
    <font>
      <b/>
      <sz val="11"/>
      <color rgb="FFFFFFFF"/>
      <name val="PMingLiU"/>
      <family val="1"/>
    </font>
    <font>
      <b/>
      <sz val="10"/>
      <color theme="0"/>
      <name val="Calibri"/>
      <family val="2"/>
      <scheme val="minor"/>
    </font>
    <font>
      <strike/>
      <sz val="10"/>
      <color rgb="FF000000"/>
      <name val="Cambria"/>
      <family val="1"/>
    </font>
    <font>
      <strike/>
      <sz val="11"/>
      <color theme="1"/>
      <name val="Cambria"/>
      <family val="1"/>
    </font>
    <font>
      <sz val="11"/>
      <color rgb="FFFF0000"/>
      <name val="微軟正黑體"/>
      <family val="2"/>
      <charset val="136"/>
    </font>
    <font>
      <sz val="10"/>
      <name val="Arial"/>
      <family val="2"/>
    </font>
    <font>
      <sz val="12"/>
      <color indexed="8"/>
      <name val="新細明體"/>
      <family val="1"/>
      <charset val="136"/>
    </font>
    <font>
      <sz val="9"/>
      <name val="Calibri"/>
      <family val="3"/>
      <charset val="136"/>
      <scheme val="minor"/>
    </font>
    <font>
      <b/>
      <sz val="10"/>
      <name val="微軟正黑體"/>
      <family val="2"/>
      <charset val="136"/>
    </font>
    <font>
      <sz val="11"/>
      <name val="微軟正黑體"/>
      <family val="2"/>
      <charset val="136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39"/>
      </bottom>
      <diagonal/>
    </border>
    <border>
      <left style="thick">
        <color indexed="39"/>
      </left>
      <right style="thin">
        <color indexed="22"/>
      </right>
      <top style="thick">
        <color indexed="39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ck">
        <color indexed="39"/>
      </top>
      <bottom style="thin">
        <color indexed="22"/>
      </bottom>
      <diagonal/>
    </border>
    <border>
      <left style="thin">
        <color indexed="22"/>
      </left>
      <right style="thick">
        <color indexed="39"/>
      </right>
      <top style="thick">
        <color indexed="39"/>
      </top>
      <bottom style="thin">
        <color indexed="22"/>
      </bottom>
      <diagonal/>
    </border>
    <border>
      <left style="thick">
        <color indexed="39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ck">
        <color indexed="39"/>
      </right>
      <top style="thin">
        <color indexed="22"/>
      </top>
      <bottom style="thin">
        <color indexed="22"/>
      </bottom>
      <diagonal/>
    </border>
    <border>
      <left style="thick">
        <color indexed="39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ck">
        <color indexed="39"/>
      </right>
      <top/>
      <bottom/>
      <diagonal/>
    </border>
    <border>
      <left style="thin">
        <color indexed="22"/>
      </left>
      <right style="thick">
        <color indexed="39"/>
      </right>
      <top style="thin">
        <color indexed="22"/>
      </top>
      <bottom/>
      <diagonal/>
    </border>
    <border>
      <left style="thick">
        <color indexed="39"/>
      </left>
      <right style="thin">
        <color indexed="22"/>
      </right>
      <top/>
      <bottom/>
      <diagonal/>
    </border>
    <border>
      <left style="thick">
        <color indexed="39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ck">
        <color indexed="39"/>
      </right>
      <top/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ck">
        <color indexed="39"/>
      </left>
      <right style="thin">
        <color indexed="22"/>
      </right>
      <top/>
      <bottom style="thick">
        <color indexed="39"/>
      </bottom>
      <diagonal/>
    </border>
    <border>
      <left style="thin">
        <color indexed="22"/>
      </left>
      <right style="thin">
        <color indexed="22"/>
      </right>
      <top/>
      <bottom style="thick">
        <color indexed="39"/>
      </bottom>
      <diagonal/>
    </border>
    <border>
      <left style="thin">
        <color indexed="22"/>
      </left>
      <right style="thick">
        <color indexed="39"/>
      </right>
      <top/>
      <bottom style="thick">
        <color indexed="39"/>
      </bottom>
      <diagonal/>
    </border>
    <border>
      <left style="thin">
        <color indexed="2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>
      <alignment vertical="center"/>
    </xf>
    <xf numFmtId="0" fontId="1" fillId="0" borderId="0"/>
    <xf numFmtId="0" fontId="27" fillId="0" borderId="0"/>
    <xf numFmtId="0" fontId="27" fillId="0" borderId="0"/>
    <xf numFmtId="0" fontId="1" fillId="0" borderId="0">
      <alignment vertical="center"/>
    </xf>
    <xf numFmtId="0" fontId="36" fillId="0" borderId="0">
      <alignment vertical="center"/>
    </xf>
    <xf numFmtId="167" fontId="1" fillId="0" borderId="0" applyFill="0" applyBorder="0" applyAlignment="0" applyProtection="0"/>
    <xf numFmtId="167" fontId="1" fillId="0" borderId="0" applyFill="0" applyBorder="0" applyAlignment="0" applyProtection="0"/>
    <xf numFmtId="0" fontId="35" fillId="0" borderId="0"/>
    <xf numFmtId="43" fontId="40" fillId="0" borderId="0" applyFont="0" applyFill="0" applyBorder="0" applyAlignment="0" applyProtection="0"/>
    <xf numFmtId="0" fontId="1" fillId="0" borderId="0"/>
  </cellStyleXfs>
  <cellXfs count="23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/>
    <xf numFmtId="0" fontId="2" fillId="0" borderId="0" xfId="0" applyFont="1" applyAlignment="1">
      <alignment horizontal="center"/>
    </xf>
    <xf numFmtId="0" fontId="1" fillId="0" borderId="0" xfId="2" applyFont="1" applyFill="1"/>
    <xf numFmtId="0" fontId="7" fillId="0" borderId="3" xfId="2" applyFont="1" applyFill="1" applyBorder="1" applyAlignment="1">
      <alignment horizontal="center" vertical="center" shrinkToFit="1"/>
    </xf>
    <xf numFmtId="0" fontId="7" fillId="0" borderId="4" xfId="2" applyFont="1" applyFill="1" applyBorder="1" applyAlignment="1">
      <alignment horizontal="center" vertical="center" shrinkToFit="1"/>
    </xf>
    <xf numFmtId="0" fontId="8" fillId="0" borderId="4" xfId="2" applyFont="1" applyFill="1" applyBorder="1" applyAlignment="1">
      <alignment horizontal="center" vertical="center" shrinkToFit="1"/>
    </xf>
    <xf numFmtId="0" fontId="7" fillId="0" borderId="5" xfId="2" applyFont="1" applyFill="1" applyBorder="1" applyAlignment="1">
      <alignment horizontal="center" vertical="center" shrinkToFit="1"/>
    </xf>
    <xf numFmtId="0" fontId="9" fillId="0" borderId="0" xfId="2" applyFont="1" applyFill="1"/>
    <xf numFmtId="0" fontId="10" fillId="0" borderId="6" xfId="2" applyFont="1" applyFill="1" applyBorder="1" applyAlignment="1">
      <alignment horizontal="center" vertical="center" shrinkToFit="1"/>
    </xf>
    <xf numFmtId="0" fontId="11" fillId="0" borderId="7" xfId="2" applyFont="1" applyFill="1" applyBorder="1" applyAlignment="1">
      <alignment horizontal="center" vertical="center" shrinkToFit="1"/>
    </xf>
    <xf numFmtId="0" fontId="10" fillId="0" borderId="8" xfId="2" applyFont="1" applyFill="1" applyBorder="1" applyAlignment="1">
      <alignment horizontal="center" vertical="center" shrinkToFit="1"/>
    </xf>
    <xf numFmtId="0" fontId="12" fillId="0" borderId="0" xfId="2" applyFont="1" applyFill="1"/>
    <xf numFmtId="0" fontId="13" fillId="0" borderId="9" xfId="2" applyFont="1" applyFill="1" applyBorder="1" applyAlignment="1">
      <alignment horizontal="center" vertical="center" shrinkToFit="1"/>
    </xf>
    <xf numFmtId="0" fontId="14" fillId="0" borderId="10" xfId="2" applyFont="1" applyFill="1" applyBorder="1" applyAlignment="1">
      <alignment horizontal="center" vertical="center" shrinkToFit="1"/>
    </xf>
    <xf numFmtId="0" fontId="14" fillId="0" borderId="11" xfId="2" applyFont="1" applyFill="1" applyBorder="1" applyAlignment="1">
      <alignment horizontal="center" vertical="center" shrinkToFit="1"/>
    </xf>
    <xf numFmtId="0" fontId="14" fillId="0" borderId="12" xfId="2" applyFont="1" applyFill="1" applyBorder="1" applyAlignment="1">
      <alignment horizontal="center" vertical="center" shrinkToFit="1"/>
    </xf>
    <xf numFmtId="0" fontId="13" fillId="0" borderId="10" xfId="2" applyFont="1" applyFill="1" applyBorder="1" applyAlignment="1">
      <alignment horizontal="center" vertical="center" shrinkToFit="1"/>
    </xf>
    <xf numFmtId="0" fontId="14" fillId="0" borderId="13" xfId="2" applyFont="1" applyFill="1" applyBorder="1" applyAlignment="1">
      <alignment horizontal="center" vertical="center" shrinkToFit="1"/>
    </xf>
    <xf numFmtId="0" fontId="15" fillId="0" borderId="0" xfId="2" applyFont="1" applyFill="1"/>
    <xf numFmtId="0" fontId="13" fillId="0" borderId="14" xfId="2" applyFont="1" applyFill="1" applyBorder="1" applyAlignment="1">
      <alignment horizontal="center" vertical="center" shrinkToFit="1"/>
    </xf>
    <xf numFmtId="0" fontId="13" fillId="0" borderId="11" xfId="2" applyFont="1" applyFill="1" applyBorder="1" applyAlignment="1">
      <alignment horizontal="center" vertical="center" shrinkToFit="1"/>
    </xf>
    <xf numFmtId="0" fontId="14" fillId="3" borderId="11" xfId="2" applyFont="1" applyFill="1" applyBorder="1" applyAlignment="1">
      <alignment horizontal="center" vertical="center" shrinkToFit="1"/>
    </xf>
    <xf numFmtId="0" fontId="13" fillId="3" borderId="11" xfId="2" applyFont="1" applyFill="1" applyBorder="1" applyAlignment="1">
      <alignment horizontal="center" vertical="center" shrinkToFit="1"/>
    </xf>
    <xf numFmtId="0" fontId="14" fillId="3" borderId="12" xfId="2" applyFont="1" applyFill="1" applyBorder="1" applyAlignment="1">
      <alignment horizontal="center" vertical="center" shrinkToFit="1"/>
    </xf>
    <xf numFmtId="0" fontId="13" fillId="0" borderId="15" xfId="2" applyFont="1" applyFill="1" applyBorder="1" applyAlignment="1">
      <alignment horizontal="center" vertical="center" shrinkToFit="1"/>
    </xf>
    <xf numFmtId="166" fontId="14" fillId="0" borderId="16" xfId="2" applyNumberFormat="1" applyFont="1" applyFill="1" applyBorder="1" applyAlignment="1">
      <alignment horizontal="center" vertical="center" shrinkToFit="1"/>
    </xf>
    <xf numFmtId="166" fontId="14" fillId="3" borderId="16" xfId="2" applyNumberFormat="1" applyFont="1" applyFill="1" applyBorder="1" applyAlignment="1">
      <alignment horizontal="center" vertical="center" shrinkToFit="1"/>
    </xf>
    <xf numFmtId="166" fontId="14" fillId="3" borderId="17" xfId="2" applyNumberFormat="1" applyFont="1" applyFill="1" applyBorder="1" applyAlignment="1">
      <alignment horizontal="center" vertical="center" shrinkToFit="1"/>
    </xf>
    <xf numFmtId="0" fontId="15" fillId="0" borderId="0" xfId="2" applyFont="1" applyFill="1" applyAlignment="1">
      <alignment shrinkToFit="1"/>
    </xf>
    <xf numFmtId="0" fontId="14" fillId="0" borderId="14" xfId="2" applyFont="1" applyFill="1" applyBorder="1" applyAlignment="1">
      <alignment horizontal="center" vertical="center" shrinkToFit="1"/>
    </xf>
    <xf numFmtId="0" fontId="13" fillId="0" borderId="12" xfId="2" applyFont="1" applyFill="1" applyBorder="1" applyAlignment="1">
      <alignment horizontal="center" vertical="center" shrinkToFit="1"/>
    </xf>
    <xf numFmtId="166" fontId="14" fillId="3" borderId="15" xfId="2" applyNumberFormat="1" applyFont="1" applyFill="1" applyBorder="1" applyAlignment="1">
      <alignment horizontal="center" vertical="center" shrinkToFit="1"/>
    </xf>
    <xf numFmtId="0" fontId="13" fillId="0" borderId="18" xfId="2" applyFont="1" applyFill="1" applyBorder="1" applyAlignment="1">
      <alignment horizontal="center" vertical="center" shrinkToFit="1"/>
    </xf>
    <xf numFmtId="166" fontId="14" fillId="0" borderId="20" xfId="2" applyNumberFormat="1" applyFont="1" applyFill="1" applyBorder="1" applyAlignment="1">
      <alignment horizontal="center" vertical="center" shrinkToFit="1"/>
    </xf>
    <xf numFmtId="0" fontId="9" fillId="0" borderId="0" xfId="2" applyFont="1" applyFill="1" applyBorder="1" applyAlignment="1">
      <alignment horizontal="center" wrapText="1"/>
    </xf>
    <xf numFmtId="0" fontId="16" fillId="0" borderId="0" xfId="2" applyFont="1" applyFill="1" applyBorder="1" applyAlignment="1">
      <alignment horizontal="center" wrapText="1"/>
    </xf>
    <xf numFmtId="0" fontId="17" fillId="0" borderId="0" xfId="2" applyFont="1" applyFill="1" applyBorder="1" applyAlignment="1">
      <alignment horizontal="center" wrapText="1"/>
    </xf>
    <xf numFmtId="0" fontId="12" fillId="0" borderId="0" xfId="2" applyFont="1" applyFill="1" applyBorder="1" applyAlignment="1">
      <alignment horizontal="center" vertical="top" wrapText="1"/>
    </xf>
    <xf numFmtId="0" fontId="15" fillId="0" borderId="0" xfId="2" applyFont="1" applyFill="1" applyBorder="1" applyAlignment="1">
      <alignment horizontal="center" wrapText="1"/>
    </xf>
    <xf numFmtId="0" fontId="18" fillId="0" borderId="0" xfId="2" applyFont="1" applyFill="1" applyBorder="1" applyAlignment="1">
      <alignment horizontal="center" wrapText="1"/>
    </xf>
    <xf numFmtId="166" fontId="18" fillId="0" borderId="0" xfId="2" applyNumberFormat="1" applyFont="1" applyFill="1" applyBorder="1" applyAlignment="1">
      <alignment horizontal="center" wrapText="1"/>
    </xf>
    <xf numFmtId="0" fontId="12" fillId="0" borderId="0" xfId="2" applyFont="1" applyFill="1" applyAlignment="1">
      <alignment horizontal="center" vertical="center"/>
    </xf>
    <xf numFmtId="0" fontId="15" fillId="0" borderId="0" xfId="2" applyFont="1" applyFill="1" applyAlignment="1">
      <alignment horizontal="center" vertical="center"/>
    </xf>
    <xf numFmtId="0" fontId="4" fillId="0" borderId="0" xfId="2" applyFont="1" applyFill="1" applyAlignment="1">
      <alignment horizontal="center" vertical="center" shrinkToFit="1"/>
    </xf>
    <xf numFmtId="0" fontId="19" fillId="0" borderId="7" xfId="2" applyFont="1" applyFill="1" applyBorder="1" applyAlignment="1">
      <alignment horizontal="center" vertical="center" shrinkToFit="1"/>
    </xf>
    <xf numFmtId="0" fontId="19" fillId="0" borderId="22" xfId="2" applyFont="1" applyFill="1" applyBorder="1" applyAlignment="1">
      <alignment vertical="center" shrinkToFit="1"/>
    </xf>
    <xf numFmtId="0" fontId="19" fillId="0" borderId="0" xfId="2" applyFont="1" applyFill="1" applyBorder="1" applyAlignment="1">
      <alignment vertical="center" shrinkToFit="1"/>
    </xf>
    <xf numFmtId="0" fontId="19" fillId="0" borderId="0" xfId="2" applyFont="1" applyFill="1" applyAlignment="1">
      <alignment horizontal="center" vertical="center" shrinkToFit="1"/>
    </xf>
    <xf numFmtId="0" fontId="20" fillId="0" borderId="0" xfId="2" applyFont="1" applyFill="1" applyAlignment="1">
      <alignment horizontal="center" shrinkToFit="1"/>
    </xf>
    <xf numFmtId="0" fontId="19" fillId="0" borderId="0" xfId="2" applyFont="1" applyFill="1" applyAlignment="1">
      <alignment horizontal="center" vertical="center"/>
    </xf>
    <xf numFmtId="0" fontId="1" fillId="0" borderId="0" xfId="2" applyFont="1" applyFill="1" applyAlignment="1">
      <alignment horizontal="center" shrinkToFit="1"/>
    </xf>
    <xf numFmtId="0" fontId="21" fillId="0" borderId="0" xfId="2" applyFont="1" applyFill="1"/>
    <xf numFmtId="0" fontId="22" fillId="0" borderId="0" xfId="2" applyFont="1" applyFill="1" applyAlignment="1">
      <alignment horizontal="center" shrinkToFit="1"/>
    </xf>
    <xf numFmtId="0" fontId="13" fillId="3" borderId="14" xfId="2" applyFont="1" applyFill="1" applyBorder="1" applyAlignment="1">
      <alignment horizontal="center" vertical="center" shrinkToFit="1"/>
    </xf>
    <xf numFmtId="166" fontId="14" fillId="3" borderId="19" xfId="2" applyNumberFormat="1" applyFont="1" applyFill="1" applyBorder="1" applyAlignment="1">
      <alignment horizontal="center" vertical="center" shrinkToFit="1"/>
    </xf>
    <xf numFmtId="166" fontId="14" fillId="0" borderId="17" xfId="2" applyNumberFormat="1" applyFont="1" applyFill="1" applyBorder="1" applyAlignment="1">
      <alignment horizontal="center" vertical="center" shrinkToFit="1"/>
    </xf>
    <xf numFmtId="166" fontId="14" fillId="0" borderId="19" xfId="2" applyNumberFormat="1" applyFont="1" applyFill="1" applyBorder="1" applyAlignment="1">
      <alignment horizontal="center" vertical="center" shrinkToFit="1"/>
    </xf>
    <xf numFmtId="166" fontId="14" fillId="0" borderId="21" xfId="2" applyNumberFormat="1" applyFont="1" applyFill="1" applyBorder="1" applyAlignment="1">
      <alignment horizontal="center" vertical="center" shrinkToFit="1"/>
    </xf>
    <xf numFmtId="164" fontId="5" fillId="4" borderId="1" xfId="0" applyNumberFormat="1" applyFont="1" applyFill="1" applyBorder="1" applyAlignment="1">
      <alignment horizontal="center" vertical="center"/>
    </xf>
    <xf numFmtId="165" fontId="3" fillId="4" borderId="1" xfId="0" applyNumberFormat="1" applyFont="1" applyFill="1" applyBorder="1" applyAlignment="1">
      <alignment horizontal="center" vertical="center" shrinkToFit="1"/>
    </xf>
    <xf numFmtId="165" fontId="6" fillId="4" borderId="1" xfId="0" applyNumberFormat="1" applyFont="1" applyFill="1" applyBorder="1" applyAlignment="1">
      <alignment horizontal="center" vertical="center" shrinkToFit="1"/>
    </xf>
    <xf numFmtId="0" fontId="2" fillId="4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3" fillId="0" borderId="14" xfId="2" applyFont="1" applyFill="1" applyBorder="1" applyAlignment="1">
      <alignment horizontal="center" vertical="center" shrinkToFit="1"/>
    </xf>
    <xf numFmtId="0" fontId="23" fillId="0" borderId="11" xfId="2" applyFont="1" applyFill="1" applyBorder="1" applyAlignment="1">
      <alignment horizontal="center" vertical="center" shrinkToFit="1"/>
    </xf>
    <xf numFmtId="0" fontId="23" fillId="0" borderId="15" xfId="2" applyFont="1" applyFill="1" applyBorder="1" applyAlignment="1">
      <alignment horizontal="center" vertical="center" shrinkToFit="1"/>
    </xf>
    <xf numFmtId="166" fontId="23" fillId="0" borderId="16" xfId="2" applyNumberFormat="1" applyFont="1" applyFill="1" applyBorder="1" applyAlignment="1">
      <alignment horizontal="center" vertical="center" shrinkToFit="1"/>
    </xf>
    <xf numFmtId="0" fontId="13" fillId="3" borderId="15" xfId="2" applyFont="1" applyFill="1" applyBorder="1" applyAlignment="1">
      <alignment horizontal="center" vertical="center" shrinkToFit="1"/>
    </xf>
    <xf numFmtId="0" fontId="23" fillId="0" borderId="12" xfId="2" applyFont="1" applyFill="1" applyBorder="1" applyAlignment="1">
      <alignment horizontal="center" vertical="center" shrinkToFit="1"/>
    </xf>
    <xf numFmtId="166" fontId="23" fillId="0" borderId="17" xfId="2" applyNumberFormat="1" applyFont="1" applyFill="1" applyBorder="1" applyAlignment="1">
      <alignment horizontal="center" vertical="center" shrinkToFit="1"/>
    </xf>
    <xf numFmtId="165" fontId="5" fillId="4" borderId="1" xfId="0" applyNumberFormat="1" applyFont="1" applyFill="1" applyBorder="1" applyAlignment="1">
      <alignment horizontal="center" vertical="center" shrinkToFit="1"/>
    </xf>
    <xf numFmtId="0" fontId="2" fillId="6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20" fontId="2" fillId="7" borderId="1" xfId="0" applyNumberFormat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8" borderId="0" xfId="0" applyFont="1" applyFill="1"/>
    <xf numFmtId="0" fontId="26" fillId="7" borderId="1" xfId="0" applyFont="1" applyFill="1" applyBorder="1" applyAlignment="1">
      <alignment horizontal="center"/>
    </xf>
    <xf numFmtId="20" fontId="26" fillId="7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8" fillId="0" borderId="25" xfId="0" applyFont="1" applyBorder="1" applyAlignment="1">
      <alignment horizontal="center" vertical="center" wrapText="1"/>
    </xf>
    <xf numFmtId="0" fontId="29" fillId="0" borderId="25" xfId="0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 wrapText="1"/>
    </xf>
    <xf numFmtId="0" fontId="30" fillId="11" borderId="27" xfId="0" applyFont="1" applyFill="1" applyBorder="1" applyAlignment="1">
      <alignment horizontal="center" vertical="center" wrapText="1"/>
    </xf>
    <xf numFmtId="0" fontId="29" fillId="0" borderId="26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1" fillId="12" borderId="1" xfId="2" applyFont="1" applyFill="1" applyBorder="1" applyAlignment="1">
      <alignment horizontal="center" vertical="center" shrinkToFit="1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31" fillId="12" borderId="28" xfId="2" applyFont="1" applyFill="1" applyBorder="1" applyAlignment="1">
      <alignment horizontal="center" vertical="center" shrinkToFit="1"/>
    </xf>
    <xf numFmtId="0" fontId="0" fillId="0" borderId="1" xfId="0" applyBorder="1"/>
    <xf numFmtId="0" fontId="32" fillId="0" borderId="25" xfId="0" applyFont="1" applyBorder="1" applyAlignment="1">
      <alignment horizontal="center" vertical="center" wrapText="1"/>
    </xf>
    <xf numFmtId="0" fontId="33" fillId="0" borderId="0" xfId="0" applyFont="1" applyAlignment="1">
      <alignment horizontal="center"/>
    </xf>
    <xf numFmtId="0" fontId="2" fillId="13" borderId="1" xfId="0" applyFont="1" applyFill="1" applyBorder="1" applyAlignment="1">
      <alignment horizontal="center"/>
    </xf>
    <xf numFmtId="20" fontId="2" fillId="13" borderId="1" xfId="0" applyNumberFormat="1" applyFont="1" applyFill="1" applyBorder="1" applyAlignment="1">
      <alignment horizontal="center"/>
    </xf>
    <xf numFmtId="0" fontId="34" fillId="7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 vertical="center"/>
    </xf>
    <xf numFmtId="0" fontId="2" fillId="14" borderId="0" xfId="0" applyFont="1" applyFill="1"/>
    <xf numFmtId="0" fontId="34" fillId="5" borderId="1" xfId="0" applyFont="1" applyFill="1" applyBorder="1" applyAlignment="1">
      <alignment horizontal="center"/>
    </xf>
    <xf numFmtId="20" fontId="34" fillId="7" borderId="1" xfId="0" applyNumberFormat="1" applyFont="1" applyFill="1" applyBorder="1" applyAlignment="1">
      <alignment horizontal="center"/>
    </xf>
    <xf numFmtId="0" fontId="2" fillId="0" borderId="0" xfId="0" applyFont="1" applyFill="1"/>
    <xf numFmtId="0" fontId="30" fillId="11" borderId="26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/>
    </xf>
    <xf numFmtId="0" fontId="34" fillId="6" borderId="1" xfId="0" applyFont="1" applyFill="1" applyBorder="1" applyAlignment="1">
      <alignment horizontal="center"/>
    </xf>
    <xf numFmtId="0" fontId="2" fillId="2" borderId="0" xfId="0" applyFont="1" applyFill="1" applyBorder="1"/>
    <xf numFmtId="0" fontId="2" fillId="16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5" fillId="0" borderId="29" xfId="0" applyFont="1" applyFill="1" applyBorder="1" applyAlignment="1">
      <alignment horizontal="center" vertical="center"/>
    </xf>
    <xf numFmtId="0" fontId="3" fillId="0" borderId="29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165" fontId="6" fillId="4" borderId="23" xfId="0" applyNumberFormat="1" applyFont="1" applyFill="1" applyBorder="1" applyAlignment="1">
      <alignment horizontal="center" vertical="center" shrinkToFit="1"/>
    </xf>
    <xf numFmtId="0" fontId="5" fillId="0" borderId="2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14" borderId="29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39" fillId="5" borderId="1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2" fillId="15" borderId="0" xfId="0" applyFont="1" applyFill="1" applyAlignment="1">
      <alignment horizontal="center"/>
    </xf>
    <xf numFmtId="0" fontId="2" fillId="14" borderId="0" xfId="0" applyFont="1" applyFill="1" applyAlignment="1">
      <alignment horizontal="center"/>
    </xf>
    <xf numFmtId="1" fontId="3" fillId="8" borderId="0" xfId="0" applyNumberFormat="1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5" fontId="3" fillId="4" borderId="23" xfId="0" applyNumberFormat="1" applyFont="1" applyFill="1" applyBorder="1" applyAlignment="1">
      <alignment horizontal="center" vertical="center" shrinkToFit="1"/>
    </xf>
    <xf numFmtId="0" fontId="2" fillId="4" borderId="1" xfId="0" applyFont="1" applyFill="1" applyBorder="1" applyAlignment="1">
      <alignment horizontal="center" vertical="center"/>
    </xf>
    <xf numFmtId="168" fontId="3" fillId="0" borderId="1" xfId="0" applyNumberFormat="1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164" fontId="5" fillId="4" borderId="29" xfId="0" applyNumberFormat="1" applyFont="1" applyFill="1" applyBorder="1" applyAlignment="1">
      <alignment horizontal="center" vertical="center"/>
    </xf>
    <xf numFmtId="165" fontId="6" fillId="4" borderId="29" xfId="0" applyNumberFormat="1" applyFont="1" applyFill="1" applyBorder="1" applyAlignment="1">
      <alignment horizontal="center" vertical="center" shrinkToFit="1"/>
    </xf>
    <xf numFmtId="168" fontId="3" fillId="0" borderId="29" xfId="0" applyNumberFormat="1" applyFont="1" applyFill="1" applyBorder="1" applyAlignment="1">
      <alignment horizontal="center" vertical="center"/>
    </xf>
    <xf numFmtId="0" fontId="26" fillId="7" borderId="29" xfId="0" applyFont="1" applyFill="1" applyBorder="1" applyAlignment="1">
      <alignment horizontal="center"/>
    </xf>
    <xf numFmtId="0" fontId="3" fillId="14" borderId="29" xfId="0" applyFont="1" applyFill="1" applyBorder="1" applyAlignment="1">
      <alignment horizontal="center" vertical="center"/>
    </xf>
    <xf numFmtId="0" fontId="2" fillId="4" borderId="30" xfId="0" applyFont="1" applyFill="1" applyBorder="1" applyAlignment="1">
      <alignment horizontal="center"/>
    </xf>
    <xf numFmtId="0" fontId="2" fillId="14" borderId="30" xfId="0" applyFont="1" applyFill="1" applyBorder="1" applyAlignment="1">
      <alignment horizontal="center"/>
    </xf>
    <xf numFmtId="0" fontId="2" fillId="14" borderId="1" xfId="0" applyFont="1" applyFill="1" applyBorder="1"/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20" fontId="39" fillId="7" borderId="1" xfId="0" applyNumberFormat="1" applyFont="1" applyFill="1" applyBorder="1" applyAlignment="1">
      <alignment horizontal="center"/>
    </xf>
    <xf numFmtId="0" fontId="39" fillId="7" borderId="1" xfId="0" applyFont="1" applyFill="1" applyBorder="1" applyAlignment="1">
      <alignment horizontal="center"/>
    </xf>
    <xf numFmtId="0" fontId="39" fillId="6" borderId="1" xfId="0" applyFont="1" applyFill="1" applyBorder="1" applyAlignment="1">
      <alignment horizontal="center"/>
    </xf>
    <xf numFmtId="0" fontId="2" fillId="17" borderId="1" xfId="0" applyFont="1" applyFill="1" applyBorder="1" applyAlignment="1">
      <alignment horizontal="center"/>
    </xf>
    <xf numFmtId="20" fontId="2" fillId="17" borderId="1" xfId="0" applyNumberFormat="1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/>
    </xf>
    <xf numFmtId="20" fontId="2" fillId="18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1" fontId="3" fillId="6" borderId="0" xfId="0" applyNumberFormat="1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4" fontId="5" fillId="7" borderId="1" xfId="0" applyNumberFormat="1" applyFont="1" applyFill="1" applyBorder="1" applyAlignment="1">
      <alignment horizontal="center" vertical="center"/>
    </xf>
    <xf numFmtId="165" fontId="6" fillId="7" borderId="23" xfId="0" applyNumberFormat="1" applyFont="1" applyFill="1" applyBorder="1" applyAlignment="1">
      <alignment horizontal="center" vertical="center" shrinkToFit="1"/>
    </xf>
    <xf numFmtId="165" fontId="6" fillId="7" borderId="1" xfId="0" applyNumberFormat="1" applyFont="1" applyFill="1" applyBorder="1" applyAlignment="1">
      <alignment horizontal="center" vertical="center" shrinkToFit="1"/>
    </xf>
    <xf numFmtId="0" fontId="39" fillId="19" borderId="1" xfId="0" applyFont="1" applyFill="1" applyBorder="1" applyAlignment="1">
      <alignment horizontal="center"/>
    </xf>
    <xf numFmtId="20" fontId="39" fillId="19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41" fillId="18" borderId="1" xfId="0" applyFont="1" applyFill="1" applyBorder="1" applyAlignment="1">
      <alignment horizontal="center" vertical="center"/>
    </xf>
    <xf numFmtId="169" fontId="42" fillId="8" borderId="1" xfId="10" applyNumberFormat="1" applyFont="1" applyFill="1" applyBorder="1" applyAlignment="1">
      <alignment vertical="top" wrapText="1"/>
    </xf>
    <xf numFmtId="169" fontId="3" fillId="0" borderId="0" xfId="0" applyNumberFormat="1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horizontal="center" vertical="center"/>
    </xf>
    <xf numFmtId="0" fontId="26" fillId="7" borderId="30" xfId="0" applyFont="1" applyFill="1" applyBorder="1" applyAlignment="1">
      <alignment horizontal="center"/>
    </xf>
    <xf numFmtId="0" fontId="5" fillId="14" borderId="30" xfId="0" applyFont="1" applyFill="1" applyBorder="1" applyAlignment="1">
      <alignment horizontal="center" vertical="center"/>
    </xf>
    <xf numFmtId="165" fontId="3" fillId="4" borderId="30" xfId="0" applyNumberFormat="1" applyFont="1" applyFill="1" applyBorder="1" applyAlignment="1">
      <alignment horizontal="center" vertical="center" shrinkToFit="1"/>
    </xf>
    <xf numFmtId="0" fontId="2" fillId="4" borderId="1" xfId="0" applyFont="1" applyFill="1" applyBorder="1" applyAlignment="1">
      <alignment horizontal="center" vertical="center"/>
    </xf>
    <xf numFmtId="0" fontId="2" fillId="20" borderId="1" xfId="0" applyFont="1" applyFill="1" applyBorder="1" applyAlignment="1">
      <alignment horizontal="center"/>
    </xf>
    <xf numFmtId="20" fontId="2" fillId="20" borderId="1" xfId="0" applyNumberFormat="1" applyFont="1" applyFill="1" applyBorder="1" applyAlignment="1">
      <alignment horizontal="center"/>
    </xf>
    <xf numFmtId="20" fontId="39" fillId="20" borderId="1" xfId="0" applyNumberFormat="1" applyFont="1" applyFill="1" applyBorder="1" applyAlignment="1">
      <alignment horizontal="center"/>
    </xf>
    <xf numFmtId="0" fontId="39" fillId="20" borderId="1" xfId="0" applyFont="1" applyFill="1" applyBorder="1" applyAlignment="1">
      <alignment horizontal="center"/>
    </xf>
    <xf numFmtId="0" fontId="5" fillId="8" borderId="30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3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0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0" fontId="3" fillId="14" borderId="30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31" xfId="0" applyFont="1" applyBorder="1" applyAlignment="1">
      <alignment horizontal="center"/>
    </xf>
    <xf numFmtId="0" fontId="2" fillId="4" borderId="30" xfId="0" applyFont="1" applyFill="1" applyBorder="1" applyAlignment="1">
      <alignment horizontal="center" vertical="center"/>
    </xf>
    <xf numFmtId="0" fontId="5" fillId="14" borderId="29" xfId="0" applyFont="1" applyFill="1" applyBorder="1" applyAlignment="1">
      <alignment horizontal="center" vertical="center"/>
    </xf>
    <xf numFmtId="0" fontId="5" fillId="14" borderId="32" xfId="0" applyFont="1" applyFill="1" applyBorder="1" applyAlignment="1">
      <alignment horizontal="center" vertical="center"/>
    </xf>
    <xf numFmtId="0" fontId="5" fillId="14" borderId="30" xfId="0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center" vertical="center" shrinkToFit="1"/>
    </xf>
    <xf numFmtId="0" fontId="0" fillId="0" borderId="1" xfId="0" applyBorder="1" applyAlignment="1">
      <alignment horizontal="center" vertical="center"/>
    </xf>
  </cellXfs>
  <cellStyles count="12">
    <cellStyle name="Comma" xfId="10" builtinId="3"/>
    <cellStyle name="Comma 2" xfId="7" xr:uid="{00000000-0005-0000-0000-000001000000}"/>
    <cellStyle name="Normal" xfId="0" builtinId="0"/>
    <cellStyle name="Normal 11" xfId="3" xr:uid="{00000000-0005-0000-0000-000003000000}"/>
    <cellStyle name="Normal 12" xfId="4" xr:uid="{00000000-0005-0000-0000-000004000000}"/>
    <cellStyle name="Normal 2" xfId="2" xr:uid="{00000000-0005-0000-0000-000005000000}"/>
    <cellStyle name="Normal 5" xfId="11" xr:uid="{83938528-7941-4B94-A9A1-601A5FF2C671}"/>
    <cellStyle name="一般 10" xfId="5" xr:uid="{00000000-0005-0000-0000-000006000000}"/>
    <cellStyle name="一般 2" xfId="1" xr:uid="{00000000-0005-0000-0000-000007000000}"/>
    <cellStyle name="一般 5 2" xfId="6" xr:uid="{00000000-0005-0000-0000-000008000000}"/>
    <cellStyle name="千分位 2" xfId="8" xr:uid="{00000000-0005-0000-0000-000009000000}"/>
    <cellStyle name="樣式 1 2" xfId="9" xr:uid="{00000000-0005-0000-0000-00000A000000}"/>
  </cellStyles>
  <dxfs count="138">
    <dxf>
      <font>
        <color theme="5" tint="0.3999450666829432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00FF00"/>
      <color rgb="FFFDE9D9"/>
      <color rgb="FFFFCCCC"/>
      <color rgb="FFFD9DB8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Q124"/>
  <sheetViews>
    <sheetView zoomScale="72" zoomScaleNormal="72" zoomScaleSheetLayoutView="80" workbookViewId="0">
      <pane xSplit="7" ySplit="2" topLeftCell="Y81" activePane="bottomRight" state="frozen"/>
      <selection pane="topRight" activeCell="G1" sqref="G1"/>
      <selection pane="bottomLeft" activeCell="A3" sqref="A3"/>
      <selection pane="bottomRight" activeCell="AJ47" sqref="G47:AJ47"/>
    </sheetView>
  </sheetViews>
  <sheetFormatPr defaultColWidth="9.1796875" defaultRowHeight="14.5"/>
  <cols>
    <col min="1" max="1" width="1.81640625" style="1" customWidth="1"/>
    <col min="2" max="2" width="13.453125" style="1" hidden="1" customWidth="1"/>
    <col min="3" max="3" width="18.6328125" style="5" bestFit="1" customWidth="1"/>
    <col min="4" max="4" width="16.453125" style="5" bestFit="1" customWidth="1"/>
    <col min="5" max="5" width="8.7265625" style="5" bestFit="1" customWidth="1"/>
    <col min="6" max="6" width="10.90625" style="5" customWidth="1"/>
    <col min="7" max="7" width="16.08984375" style="5" bestFit="1" customWidth="1"/>
    <col min="8" max="20" width="9.1796875" style="2" hidden="1" customWidth="1"/>
    <col min="21" max="22" width="10" style="2" hidden="1" customWidth="1"/>
    <col min="23" max="30" width="9.1796875" style="2" hidden="1" customWidth="1"/>
    <col min="31" max="38" width="9.1796875" style="2" customWidth="1"/>
    <col min="39" max="41" width="9.1796875" style="5" customWidth="1"/>
    <col min="42" max="42" width="11" style="67" customWidth="1"/>
    <col min="43" max="43" width="42" style="1" bestFit="1" customWidth="1"/>
    <col min="44" max="16384" width="9.1796875" style="1"/>
  </cols>
  <sheetData>
    <row r="1" spans="2:43">
      <c r="B1" s="226" t="s">
        <v>4</v>
      </c>
      <c r="C1" s="223" t="s">
        <v>33</v>
      </c>
      <c r="D1" s="223" t="s">
        <v>31</v>
      </c>
      <c r="E1" s="224" t="s">
        <v>118</v>
      </c>
      <c r="F1" s="224" t="s">
        <v>141</v>
      </c>
      <c r="G1" s="223" t="s">
        <v>2</v>
      </c>
      <c r="H1" s="62">
        <v>44166</v>
      </c>
      <c r="I1" s="62">
        <v>44167</v>
      </c>
      <c r="J1" s="62">
        <v>44168</v>
      </c>
      <c r="K1" s="62">
        <v>44169</v>
      </c>
      <c r="L1" s="62">
        <v>44170</v>
      </c>
      <c r="M1" s="62">
        <v>44171</v>
      </c>
      <c r="N1" s="62">
        <v>44172</v>
      </c>
      <c r="O1" s="62">
        <v>44173</v>
      </c>
      <c r="P1" s="62">
        <v>44174</v>
      </c>
      <c r="Q1" s="62">
        <v>44175</v>
      </c>
      <c r="R1" s="62">
        <v>44176</v>
      </c>
      <c r="S1" s="62">
        <v>44177</v>
      </c>
      <c r="T1" s="62">
        <v>44178</v>
      </c>
      <c r="U1" s="62">
        <v>44179</v>
      </c>
      <c r="V1" s="62">
        <v>44180</v>
      </c>
      <c r="W1" s="62">
        <v>44181</v>
      </c>
      <c r="X1" s="62">
        <v>44182</v>
      </c>
      <c r="Y1" s="62">
        <v>44183</v>
      </c>
      <c r="Z1" s="62">
        <v>44184</v>
      </c>
      <c r="AA1" s="62">
        <v>44185</v>
      </c>
      <c r="AB1" s="62">
        <v>44186</v>
      </c>
      <c r="AC1" s="62">
        <v>44187</v>
      </c>
      <c r="AD1" s="62">
        <v>44188</v>
      </c>
      <c r="AE1" s="62">
        <v>44189</v>
      </c>
      <c r="AF1" s="62">
        <v>44190</v>
      </c>
      <c r="AG1" s="62">
        <v>44191</v>
      </c>
      <c r="AH1" s="62">
        <v>44192</v>
      </c>
      <c r="AI1" s="62">
        <v>44193</v>
      </c>
      <c r="AJ1" s="62">
        <v>44194</v>
      </c>
      <c r="AK1" s="62">
        <v>44195</v>
      </c>
      <c r="AL1" s="62">
        <v>44196</v>
      </c>
      <c r="AM1" s="223" t="s">
        <v>7</v>
      </c>
      <c r="AN1" s="223" t="s">
        <v>27</v>
      </c>
      <c r="AO1" s="223" t="s">
        <v>28</v>
      </c>
      <c r="AP1" s="224" t="s">
        <v>4</v>
      </c>
      <c r="AQ1" s="1" t="s">
        <v>261</v>
      </c>
    </row>
    <row r="2" spans="2:43">
      <c r="B2" s="226"/>
      <c r="C2" s="223"/>
      <c r="D2" s="223"/>
      <c r="E2" s="225"/>
      <c r="F2" s="225"/>
      <c r="G2" s="223"/>
      <c r="H2" s="63" t="s">
        <v>231</v>
      </c>
      <c r="I2" s="75" t="str">
        <f t="shared" ref="I2:AL2" si="0">RIGHT(TEXT(I1,"[$-404]aaa;@"),1)</f>
        <v>三</v>
      </c>
      <c r="J2" s="75" t="str">
        <f t="shared" si="0"/>
        <v>四</v>
      </c>
      <c r="K2" s="75" t="str">
        <f t="shared" si="0"/>
        <v>五</v>
      </c>
      <c r="L2" s="125" t="str">
        <f t="shared" si="0"/>
        <v>六</v>
      </c>
      <c r="M2" s="125" t="str">
        <f t="shared" si="0"/>
        <v>日</v>
      </c>
      <c r="N2" s="63" t="str">
        <f t="shared" si="0"/>
        <v>一</v>
      </c>
      <c r="O2" s="63" t="str">
        <f t="shared" si="0"/>
        <v>二</v>
      </c>
      <c r="P2" s="63" t="str">
        <f t="shared" si="0"/>
        <v>三</v>
      </c>
      <c r="Q2" s="63" t="str">
        <f t="shared" si="0"/>
        <v>四</v>
      </c>
      <c r="R2" s="63" t="str">
        <f t="shared" si="0"/>
        <v>五</v>
      </c>
      <c r="S2" s="64" t="str">
        <f t="shared" si="0"/>
        <v>六</v>
      </c>
      <c r="T2" s="64" t="str">
        <f t="shared" si="0"/>
        <v>日</v>
      </c>
      <c r="U2" s="63" t="str">
        <f t="shared" si="0"/>
        <v>一</v>
      </c>
      <c r="V2" s="63" t="str">
        <f t="shared" si="0"/>
        <v>二</v>
      </c>
      <c r="W2" s="63" t="str">
        <f t="shared" si="0"/>
        <v>三</v>
      </c>
      <c r="X2" s="63" t="str">
        <f t="shared" si="0"/>
        <v>四</v>
      </c>
      <c r="Y2" s="63" t="str">
        <f t="shared" si="0"/>
        <v>五</v>
      </c>
      <c r="Z2" s="64" t="str">
        <f t="shared" si="0"/>
        <v>六</v>
      </c>
      <c r="AA2" s="64" t="str">
        <f t="shared" si="0"/>
        <v>日</v>
      </c>
      <c r="AB2" s="63" t="str">
        <f t="shared" si="0"/>
        <v>一</v>
      </c>
      <c r="AC2" s="63" t="str">
        <f t="shared" si="0"/>
        <v>二</v>
      </c>
      <c r="AD2" s="63" t="str">
        <f t="shared" si="0"/>
        <v>三</v>
      </c>
      <c r="AE2" s="63" t="str">
        <f t="shared" si="0"/>
        <v>四</v>
      </c>
      <c r="AF2" s="63" t="str">
        <f t="shared" si="0"/>
        <v>五</v>
      </c>
      <c r="AG2" s="64" t="str">
        <f t="shared" si="0"/>
        <v>六</v>
      </c>
      <c r="AH2" s="64" t="str">
        <f t="shared" si="0"/>
        <v>日</v>
      </c>
      <c r="AI2" s="63" t="str">
        <f t="shared" si="0"/>
        <v>一</v>
      </c>
      <c r="AJ2" s="63" t="str">
        <f t="shared" si="0"/>
        <v>二</v>
      </c>
      <c r="AK2" s="63" t="str">
        <f t="shared" si="0"/>
        <v>三</v>
      </c>
      <c r="AL2" s="63" t="str">
        <f t="shared" si="0"/>
        <v>四</v>
      </c>
      <c r="AM2" s="223"/>
      <c r="AN2" s="223"/>
      <c r="AO2" s="223"/>
      <c r="AP2" s="225"/>
    </row>
    <row r="3" spans="2:43">
      <c r="B3" s="4" t="s">
        <v>3</v>
      </c>
      <c r="C3" s="78" t="s">
        <v>34</v>
      </c>
      <c r="D3" s="78" t="s">
        <v>32</v>
      </c>
      <c r="E3" s="78" t="s">
        <v>115</v>
      </c>
      <c r="F3" s="78" t="s">
        <v>144</v>
      </c>
      <c r="G3" s="78" t="s">
        <v>35</v>
      </c>
      <c r="H3" s="66">
        <v>8</v>
      </c>
      <c r="I3" s="66">
        <v>8</v>
      </c>
      <c r="J3" s="66">
        <v>8</v>
      </c>
      <c r="K3" s="122">
        <v>8</v>
      </c>
      <c r="L3" s="3"/>
      <c r="M3" s="66"/>
      <c r="N3" s="66">
        <v>8</v>
      </c>
      <c r="O3" s="66">
        <v>8</v>
      </c>
      <c r="P3" s="66">
        <v>8</v>
      </c>
      <c r="Q3" s="66">
        <v>8</v>
      </c>
      <c r="R3" s="66">
        <v>8</v>
      </c>
      <c r="S3" s="113">
        <v>8</v>
      </c>
      <c r="T3" s="3"/>
      <c r="U3" s="66">
        <v>8</v>
      </c>
      <c r="V3" s="66">
        <v>8</v>
      </c>
      <c r="W3" s="66">
        <v>8</v>
      </c>
      <c r="X3" s="66">
        <v>8</v>
      </c>
      <c r="Y3" s="126">
        <v>8</v>
      </c>
      <c r="AB3" s="126">
        <v>8</v>
      </c>
      <c r="AC3" s="126">
        <v>8</v>
      </c>
      <c r="AD3" s="126">
        <v>8</v>
      </c>
      <c r="AE3" s="126">
        <v>8</v>
      </c>
      <c r="AF3" s="66">
        <v>8</v>
      </c>
      <c r="AG3" s="66"/>
      <c r="AH3" s="66"/>
      <c r="AI3" s="66">
        <v>8</v>
      </c>
      <c r="AJ3" s="66">
        <v>8</v>
      </c>
      <c r="AK3" s="66">
        <v>8</v>
      </c>
      <c r="AL3" s="66">
        <v>8</v>
      </c>
      <c r="AM3" s="65">
        <f>COUNTA(H3:AL3)</f>
        <v>24</v>
      </c>
      <c r="AN3" s="65">
        <v>8</v>
      </c>
      <c r="AO3" s="65">
        <f>AM3*AN3</f>
        <v>192</v>
      </c>
      <c r="AP3" s="118" t="s">
        <v>3</v>
      </c>
    </row>
    <row r="4" spans="2:43">
      <c r="B4" s="4" t="s">
        <v>3</v>
      </c>
      <c r="C4" s="78" t="s">
        <v>34</v>
      </c>
      <c r="D4" s="78" t="s">
        <v>53</v>
      </c>
      <c r="E4" s="78" t="s">
        <v>115</v>
      </c>
      <c r="F4" s="78" t="s">
        <v>144</v>
      </c>
      <c r="G4" s="78" t="s">
        <v>42</v>
      </c>
      <c r="H4" s="66">
        <v>8</v>
      </c>
      <c r="I4" s="66">
        <v>8</v>
      </c>
      <c r="J4" s="66">
        <v>8</v>
      </c>
      <c r="K4" s="122">
        <v>8</v>
      </c>
      <c r="L4" s="3"/>
      <c r="M4" s="66"/>
      <c r="N4" s="66">
        <v>8</v>
      </c>
      <c r="O4" s="66">
        <v>8</v>
      </c>
      <c r="P4" s="66">
        <v>8</v>
      </c>
      <c r="Q4" s="66">
        <v>8</v>
      </c>
      <c r="R4" s="66">
        <v>8</v>
      </c>
      <c r="S4" s="3"/>
      <c r="T4" s="3"/>
      <c r="U4" s="66">
        <v>8</v>
      </c>
      <c r="V4" s="66">
        <v>8</v>
      </c>
      <c r="W4" s="66">
        <v>8</v>
      </c>
      <c r="X4" s="66">
        <v>8</v>
      </c>
      <c r="Y4" s="82"/>
      <c r="Z4" s="3"/>
      <c r="AA4" s="3"/>
      <c r="AB4" s="66">
        <v>8</v>
      </c>
      <c r="AC4" s="66">
        <v>8</v>
      </c>
      <c r="AD4" s="82"/>
      <c r="AE4" s="66">
        <v>8</v>
      </c>
      <c r="AF4" s="66">
        <v>8</v>
      </c>
      <c r="AG4" s="66"/>
      <c r="AH4" s="66"/>
      <c r="AI4" s="66">
        <v>8</v>
      </c>
      <c r="AJ4" s="66">
        <v>8</v>
      </c>
      <c r="AK4" s="66">
        <v>8</v>
      </c>
      <c r="AL4" s="82"/>
      <c r="AM4" s="65">
        <f>COUNTA(H4:AL4)</f>
        <v>20</v>
      </c>
      <c r="AN4" s="65">
        <v>8</v>
      </c>
      <c r="AO4" s="65">
        <f>AM4*AN4</f>
        <v>160</v>
      </c>
      <c r="AP4" s="118" t="s">
        <v>3</v>
      </c>
    </row>
    <row r="5" spans="2:43">
      <c r="B5" s="4"/>
      <c r="C5" s="78" t="s">
        <v>82</v>
      </c>
      <c r="D5" s="78" t="s">
        <v>84</v>
      </c>
      <c r="E5" s="78" t="s">
        <v>115</v>
      </c>
      <c r="F5" s="78" t="s">
        <v>144</v>
      </c>
      <c r="G5" s="106" t="s">
        <v>206</v>
      </c>
      <c r="H5" s="66">
        <v>8</v>
      </c>
      <c r="I5" s="66">
        <v>8</v>
      </c>
      <c r="J5" s="66">
        <v>8</v>
      </c>
      <c r="K5" s="122">
        <v>8</v>
      </c>
      <c r="L5" s="3"/>
      <c r="M5" s="66"/>
      <c r="N5" s="66">
        <v>8</v>
      </c>
      <c r="O5" s="66">
        <v>8</v>
      </c>
      <c r="P5" s="66">
        <v>8</v>
      </c>
      <c r="Q5" s="66">
        <v>8</v>
      </c>
      <c r="R5" s="66">
        <v>8</v>
      </c>
      <c r="S5" s="3"/>
      <c r="T5" s="3"/>
      <c r="U5" s="66">
        <v>8</v>
      </c>
      <c r="V5" s="66">
        <v>8</v>
      </c>
      <c r="W5" s="66">
        <v>8</v>
      </c>
      <c r="X5" s="66">
        <v>8</v>
      </c>
      <c r="Y5" s="66">
        <v>8</v>
      </c>
      <c r="Z5" s="3"/>
      <c r="AA5" s="3"/>
      <c r="AB5" s="66">
        <v>8</v>
      </c>
      <c r="AC5" s="66">
        <v>8</v>
      </c>
      <c r="AD5" s="66">
        <v>8</v>
      </c>
      <c r="AE5" s="66">
        <v>8</v>
      </c>
      <c r="AF5" s="66">
        <v>8</v>
      </c>
      <c r="AG5" s="66"/>
      <c r="AH5" s="66"/>
      <c r="AI5" s="66">
        <v>8</v>
      </c>
      <c r="AJ5" s="66">
        <v>8</v>
      </c>
      <c r="AK5" s="66">
        <v>8</v>
      </c>
      <c r="AL5" s="66">
        <v>8</v>
      </c>
      <c r="AM5" s="65">
        <f t="shared" ref="AM5:AM67" si="1">COUNTA(H5:AL5)</f>
        <v>23</v>
      </c>
      <c r="AN5" s="65">
        <v>8</v>
      </c>
      <c r="AO5" s="65">
        <f>AM5*AN5</f>
        <v>184</v>
      </c>
      <c r="AP5" s="118" t="s">
        <v>3</v>
      </c>
    </row>
    <row r="6" spans="2:43">
      <c r="B6" s="4" t="s">
        <v>3</v>
      </c>
      <c r="C6" s="78" t="s">
        <v>0</v>
      </c>
      <c r="D6" s="78" t="s">
        <v>36</v>
      </c>
      <c r="E6" s="78" t="s">
        <v>115</v>
      </c>
      <c r="F6" s="78" t="s">
        <v>142</v>
      </c>
      <c r="G6" s="78" t="s">
        <v>38</v>
      </c>
      <c r="H6" s="66"/>
      <c r="I6" s="66"/>
      <c r="J6" s="82"/>
      <c r="K6" s="122">
        <v>11</v>
      </c>
      <c r="L6" s="66">
        <v>11</v>
      </c>
      <c r="M6" s="66"/>
      <c r="N6" s="124"/>
      <c r="O6" s="66"/>
      <c r="P6" s="66">
        <v>11</v>
      </c>
      <c r="Q6" s="66">
        <v>11</v>
      </c>
      <c r="R6" s="82"/>
      <c r="S6" s="66"/>
      <c r="T6" s="66"/>
      <c r="U6" s="66"/>
      <c r="V6" s="66">
        <v>11</v>
      </c>
      <c r="W6" s="66">
        <v>11</v>
      </c>
      <c r="X6" s="82"/>
      <c r="Y6" s="66"/>
      <c r="Z6" s="66"/>
      <c r="AA6" s="66"/>
      <c r="AB6" s="66">
        <v>11</v>
      </c>
      <c r="AC6" s="66">
        <v>11</v>
      </c>
      <c r="AD6" s="82"/>
      <c r="AE6" s="66"/>
      <c r="AF6" s="66"/>
      <c r="AG6" s="66"/>
      <c r="AH6" s="66">
        <v>11</v>
      </c>
      <c r="AI6" s="66">
        <v>11</v>
      </c>
      <c r="AJ6" s="82"/>
      <c r="AK6" s="66">
        <v>11</v>
      </c>
      <c r="AL6" s="66">
        <v>11</v>
      </c>
      <c r="AM6" s="65">
        <f t="shared" si="1"/>
        <v>12</v>
      </c>
      <c r="AN6" s="65">
        <v>11</v>
      </c>
      <c r="AO6" s="65">
        <f t="shared" ref="AO6:AO29" si="2">AM6*AN6</f>
        <v>132</v>
      </c>
      <c r="AP6" s="118" t="s">
        <v>3</v>
      </c>
    </row>
    <row r="7" spans="2:43">
      <c r="B7" s="4" t="s">
        <v>3</v>
      </c>
      <c r="C7" s="78" t="s">
        <v>0</v>
      </c>
      <c r="D7" s="78" t="s">
        <v>37</v>
      </c>
      <c r="E7" s="78" t="s">
        <v>115</v>
      </c>
      <c r="F7" s="78" t="s">
        <v>142</v>
      </c>
      <c r="G7" s="78" t="s">
        <v>38</v>
      </c>
      <c r="H7" s="66"/>
      <c r="I7" s="66">
        <v>11</v>
      </c>
      <c r="J7" s="66"/>
      <c r="K7" s="113">
        <v>8</v>
      </c>
      <c r="L7" s="66"/>
      <c r="M7" s="66">
        <v>11</v>
      </c>
      <c r="N7" s="124">
        <v>11</v>
      </c>
      <c r="O7" s="66">
        <v>11</v>
      </c>
      <c r="P7" s="66"/>
      <c r="Q7" s="82"/>
      <c r="R7" s="82"/>
      <c r="S7" s="66">
        <v>11</v>
      </c>
      <c r="T7" s="66">
        <v>11</v>
      </c>
      <c r="U7" s="82"/>
      <c r="V7" s="66"/>
      <c r="W7" s="66"/>
      <c r="X7" s="119"/>
      <c r="Y7" s="82"/>
      <c r="Z7" s="66">
        <v>11</v>
      </c>
      <c r="AA7" s="66">
        <v>11</v>
      </c>
      <c r="AB7" s="66"/>
      <c r="AC7" s="66"/>
      <c r="AD7" s="66"/>
      <c r="AE7" s="66">
        <v>11</v>
      </c>
      <c r="AF7" s="66">
        <v>11</v>
      </c>
      <c r="AG7" s="66">
        <v>11</v>
      </c>
      <c r="AH7" s="66"/>
      <c r="AI7" s="66"/>
      <c r="AJ7" s="66"/>
      <c r="AK7" s="66">
        <v>11</v>
      </c>
      <c r="AL7" s="66">
        <v>11</v>
      </c>
      <c r="AM7" s="65">
        <f t="shared" si="1"/>
        <v>14</v>
      </c>
      <c r="AN7" s="65">
        <v>11</v>
      </c>
      <c r="AO7" s="65">
        <f t="shared" si="2"/>
        <v>154</v>
      </c>
      <c r="AP7" s="118" t="s">
        <v>3</v>
      </c>
    </row>
    <row r="8" spans="2:43">
      <c r="B8" s="4" t="s">
        <v>3</v>
      </c>
      <c r="C8" s="78" t="s">
        <v>40</v>
      </c>
      <c r="D8" s="78" t="s">
        <v>39</v>
      </c>
      <c r="E8" s="78" t="s">
        <v>115</v>
      </c>
      <c r="F8" s="78" t="s">
        <v>144</v>
      </c>
      <c r="G8" s="78" t="s">
        <v>35</v>
      </c>
      <c r="H8" s="66">
        <v>8</v>
      </c>
      <c r="I8" s="66">
        <v>8</v>
      </c>
      <c r="J8" s="66">
        <v>8</v>
      </c>
      <c r="K8" s="122">
        <v>8</v>
      </c>
      <c r="L8" s="66"/>
      <c r="M8" s="3"/>
      <c r="N8" s="82"/>
      <c r="O8" s="82"/>
      <c r="P8" s="66">
        <v>8</v>
      </c>
      <c r="Q8" s="66">
        <v>8</v>
      </c>
      <c r="R8" s="66">
        <v>8</v>
      </c>
      <c r="S8" s="3"/>
      <c r="T8" s="3"/>
      <c r="U8" s="66">
        <v>8</v>
      </c>
      <c r="V8" s="66">
        <v>8</v>
      </c>
      <c r="W8" s="66">
        <v>8</v>
      </c>
      <c r="X8" s="66">
        <v>8</v>
      </c>
      <c r="Y8" s="66">
        <v>8</v>
      </c>
      <c r="Z8" s="66"/>
      <c r="AA8" s="3"/>
      <c r="AB8" s="82"/>
      <c r="AC8" s="82"/>
      <c r="AD8" s="66">
        <v>8</v>
      </c>
      <c r="AE8" s="66">
        <v>8</v>
      </c>
      <c r="AF8" s="66">
        <v>8</v>
      </c>
      <c r="AG8" s="66"/>
      <c r="AH8" s="66"/>
      <c r="AI8" s="66">
        <v>8</v>
      </c>
      <c r="AJ8" s="66">
        <v>8</v>
      </c>
      <c r="AK8" s="66">
        <v>8</v>
      </c>
      <c r="AL8" s="66">
        <v>8</v>
      </c>
      <c r="AM8" s="65">
        <f t="shared" si="1"/>
        <v>19</v>
      </c>
      <c r="AN8" s="65">
        <v>8</v>
      </c>
      <c r="AO8" s="65">
        <f t="shared" si="2"/>
        <v>152</v>
      </c>
      <c r="AP8" s="118" t="s">
        <v>3</v>
      </c>
    </row>
    <row r="9" spans="2:43">
      <c r="B9" s="4" t="s">
        <v>3</v>
      </c>
      <c r="C9" s="78" t="s">
        <v>40</v>
      </c>
      <c r="D9" s="78" t="s">
        <v>43</v>
      </c>
      <c r="E9" s="78" t="s">
        <v>115</v>
      </c>
      <c r="F9" s="78" t="s">
        <v>144</v>
      </c>
      <c r="G9" s="78" t="s">
        <v>42</v>
      </c>
      <c r="H9" s="66">
        <v>8</v>
      </c>
      <c r="I9" s="66">
        <v>8</v>
      </c>
      <c r="J9" s="66">
        <v>8</v>
      </c>
      <c r="K9" s="122">
        <v>8</v>
      </c>
      <c r="L9" s="66"/>
      <c r="M9" s="3"/>
      <c r="N9" s="133"/>
      <c r="O9" s="66">
        <v>8</v>
      </c>
      <c r="P9" s="66">
        <v>8</v>
      </c>
      <c r="Q9" s="66">
        <v>8</v>
      </c>
      <c r="R9" s="66">
        <v>8</v>
      </c>
      <c r="S9" s="3"/>
      <c r="T9" s="3"/>
      <c r="U9" s="66">
        <v>8</v>
      </c>
      <c r="V9" s="66">
        <v>8</v>
      </c>
      <c r="W9" s="66">
        <v>8</v>
      </c>
      <c r="X9" s="66">
        <v>8</v>
      </c>
      <c r="Y9" s="66">
        <v>8</v>
      </c>
      <c r="Z9" s="66"/>
      <c r="AA9" s="3"/>
      <c r="AB9" s="66">
        <v>8</v>
      </c>
      <c r="AC9" s="66">
        <v>8</v>
      </c>
      <c r="AD9" s="66">
        <v>8</v>
      </c>
      <c r="AE9" s="66">
        <v>8</v>
      </c>
      <c r="AF9" s="66">
        <v>8</v>
      </c>
      <c r="AG9" s="66"/>
      <c r="AH9" s="66"/>
      <c r="AI9" s="66">
        <v>8</v>
      </c>
      <c r="AJ9" s="66">
        <v>8</v>
      </c>
      <c r="AK9" s="66">
        <v>8</v>
      </c>
      <c r="AL9" s="66">
        <v>8</v>
      </c>
      <c r="AM9" s="65">
        <f t="shared" si="1"/>
        <v>22</v>
      </c>
      <c r="AN9" s="65">
        <v>8</v>
      </c>
      <c r="AO9" s="65">
        <f t="shared" si="2"/>
        <v>176</v>
      </c>
      <c r="AP9" s="118" t="s">
        <v>3</v>
      </c>
    </row>
    <row r="10" spans="2:43">
      <c r="B10" s="4" t="s">
        <v>3</v>
      </c>
      <c r="C10" s="78" t="s">
        <v>40</v>
      </c>
      <c r="D10" s="78" t="s">
        <v>44</v>
      </c>
      <c r="E10" s="78" t="s">
        <v>115</v>
      </c>
      <c r="F10" s="78" t="s">
        <v>144</v>
      </c>
      <c r="G10" s="78" t="s">
        <v>42</v>
      </c>
      <c r="H10" s="66">
        <v>8</v>
      </c>
      <c r="I10" s="66">
        <v>8</v>
      </c>
      <c r="J10" s="66">
        <v>8</v>
      </c>
      <c r="K10" s="122">
        <v>8</v>
      </c>
      <c r="L10" s="66"/>
      <c r="M10" s="3"/>
      <c r="N10" s="66">
        <v>8</v>
      </c>
      <c r="O10" s="66">
        <v>8</v>
      </c>
      <c r="P10" s="66">
        <v>8</v>
      </c>
      <c r="Q10" s="66">
        <v>8</v>
      </c>
      <c r="R10" s="66">
        <v>8</v>
      </c>
      <c r="S10" s="3"/>
      <c r="T10" s="3"/>
      <c r="U10" s="66">
        <v>8</v>
      </c>
      <c r="V10" s="66">
        <v>8</v>
      </c>
      <c r="W10" s="66">
        <v>8</v>
      </c>
      <c r="X10" s="66">
        <v>8</v>
      </c>
      <c r="Y10" s="66">
        <v>8</v>
      </c>
      <c r="Z10" s="66"/>
      <c r="AA10" s="3"/>
      <c r="AB10" s="66">
        <v>8</v>
      </c>
      <c r="AC10" s="66">
        <v>8</v>
      </c>
      <c r="AD10" s="82"/>
      <c r="AE10" s="82"/>
      <c r="AF10" s="82"/>
      <c r="AG10" s="66"/>
      <c r="AH10" s="66"/>
      <c r="AI10" s="82"/>
      <c r="AJ10" s="82"/>
      <c r="AK10" s="82"/>
      <c r="AL10" s="66">
        <v>8</v>
      </c>
      <c r="AM10" s="65">
        <f t="shared" si="1"/>
        <v>17</v>
      </c>
      <c r="AN10" s="65">
        <v>8</v>
      </c>
      <c r="AO10" s="65">
        <f t="shared" si="2"/>
        <v>136</v>
      </c>
      <c r="AP10" s="118" t="s">
        <v>3</v>
      </c>
    </row>
    <row r="11" spans="2:43">
      <c r="B11" s="4" t="s">
        <v>3</v>
      </c>
      <c r="C11" s="78" t="s">
        <v>40</v>
      </c>
      <c r="D11" s="78" t="s">
        <v>41</v>
      </c>
      <c r="E11" s="78" t="s">
        <v>115</v>
      </c>
      <c r="F11" s="78" t="s">
        <v>179</v>
      </c>
      <c r="G11" s="78" t="s">
        <v>42</v>
      </c>
      <c r="H11" s="66"/>
      <c r="I11" s="66"/>
      <c r="J11" s="87">
        <v>8</v>
      </c>
      <c r="K11" s="122">
        <v>8</v>
      </c>
      <c r="L11" s="3"/>
      <c r="M11" s="113">
        <v>8</v>
      </c>
      <c r="N11" s="66">
        <v>8</v>
      </c>
      <c r="O11" s="66"/>
      <c r="P11" s="87"/>
      <c r="Q11" s="87">
        <v>8</v>
      </c>
      <c r="R11" s="66">
        <v>8</v>
      </c>
      <c r="S11" s="113">
        <v>8</v>
      </c>
      <c r="T11" s="3"/>
      <c r="U11" s="66">
        <v>8</v>
      </c>
      <c r="V11" s="66"/>
      <c r="W11" s="66"/>
      <c r="X11" s="87">
        <v>8</v>
      </c>
      <c r="Y11" s="66">
        <v>8</v>
      </c>
      <c r="Z11" s="113">
        <v>8</v>
      </c>
      <c r="AA11" s="3"/>
      <c r="AB11" s="66">
        <v>8</v>
      </c>
      <c r="AC11" s="66"/>
      <c r="AD11" s="66"/>
      <c r="AE11" s="66">
        <v>8</v>
      </c>
      <c r="AF11" s="66">
        <v>8</v>
      </c>
      <c r="AG11" s="87"/>
      <c r="AH11" s="66"/>
      <c r="AI11" s="66">
        <v>8</v>
      </c>
      <c r="AJ11" s="66"/>
      <c r="AK11" s="66"/>
      <c r="AL11" s="66"/>
      <c r="AM11" s="65">
        <f t="shared" si="1"/>
        <v>15</v>
      </c>
      <c r="AN11" s="65">
        <v>8</v>
      </c>
      <c r="AO11" s="65">
        <f t="shared" si="2"/>
        <v>120</v>
      </c>
      <c r="AP11" s="118" t="s">
        <v>30</v>
      </c>
    </row>
    <row r="12" spans="2:43">
      <c r="B12" s="4" t="s">
        <v>3</v>
      </c>
      <c r="C12" s="78" t="s">
        <v>40</v>
      </c>
      <c r="D12" s="78" t="s">
        <v>45</v>
      </c>
      <c r="E12" s="78" t="s">
        <v>115</v>
      </c>
      <c r="F12" s="78" t="s">
        <v>144</v>
      </c>
      <c r="G12" s="78" t="s">
        <v>42</v>
      </c>
      <c r="H12" s="66">
        <v>8</v>
      </c>
      <c r="I12" s="66">
        <v>8</v>
      </c>
      <c r="J12" s="66">
        <v>8</v>
      </c>
      <c r="K12" s="122">
        <v>8</v>
      </c>
      <c r="L12" s="66"/>
      <c r="M12" s="113">
        <v>8</v>
      </c>
      <c r="N12" s="66">
        <v>8</v>
      </c>
      <c r="O12" s="66">
        <v>8</v>
      </c>
      <c r="P12" s="66">
        <v>8</v>
      </c>
      <c r="Q12" s="66">
        <v>8</v>
      </c>
      <c r="R12" s="66">
        <v>8</v>
      </c>
      <c r="S12" s="113">
        <v>8</v>
      </c>
      <c r="T12" s="3"/>
      <c r="U12" s="66">
        <v>8</v>
      </c>
      <c r="V12" s="66">
        <v>8</v>
      </c>
      <c r="W12" s="66">
        <v>8</v>
      </c>
      <c r="X12" s="66">
        <v>8</v>
      </c>
      <c r="Y12" s="66">
        <v>8</v>
      </c>
      <c r="Z12" s="113">
        <v>8</v>
      </c>
      <c r="AA12" s="3"/>
      <c r="AB12" s="66">
        <v>8</v>
      </c>
      <c r="AC12" s="66">
        <v>8</v>
      </c>
      <c r="AD12" s="66">
        <v>8</v>
      </c>
      <c r="AE12" s="66">
        <v>8</v>
      </c>
      <c r="AF12" s="66">
        <v>8</v>
      </c>
      <c r="AG12" s="66"/>
      <c r="AH12" s="66"/>
      <c r="AI12" s="66">
        <v>8</v>
      </c>
      <c r="AJ12" s="66">
        <v>8</v>
      </c>
      <c r="AK12" s="66">
        <v>8</v>
      </c>
      <c r="AL12" s="66">
        <v>8</v>
      </c>
      <c r="AM12" s="65">
        <f t="shared" si="1"/>
        <v>26</v>
      </c>
      <c r="AN12" s="65">
        <v>8</v>
      </c>
      <c r="AO12" s="65">
        <f t="shared" si="2"/>
        <v>208</v>
      </c>
      <c r="AP12" s="118" t="s">
        <v>30</v>
      </c>
    </row>
    <row r="13" spans="2:43">
      <c r="B13" s="4"/>
      <c r="C13" s="78" t="s">
        <v>40</v>
      </c>
      <c r="D13" s="78" t="s">
        <v>87</v>
      </c>
      <c r="E13" s="78" t="s">
        <v>115</v>
      </c>
      <c r="F13" s="78" t="s">
        <v>144</v>
      </c>
      <c r="G13" s="78" t="s">
        <v>42</v>
      </c>
      <c r="H13" s="66">
        <v>8</v>
      </c>
      <c r="I13" s="66">
        <v>8</v>
      </c>
      <c r="J13" s="66">
        <v>8</v>
      </c>
      <c r="K13" s="122">
        <v>8</v>
      </c>
      <c r="L13" s="66"/>
      <c r="M13" s="3"/>
      <c r="N13" s="66">
        <v>8</v>
      </c>
      <c r="O13" s="66">
        <v>8</v>
      </c>
      <c r="P13" s="66">
        <v>8</v>
      </c>
      <c r="Q13" s="66">
        <v>8</v>
      </c>
      <c r="R13" s="66">
        <v>8</v>
      </c>
      <c r="S13" s="113">
        <v>8</v>
      </c>
      <c r="T13" s="3"/>
      <c r="U13" s="66">
        <v>8</v>
      </c>
      <c r="V13" s="66">
        <v>8</v>
      </c>
      <c r="W13" s="66">
        <v>8</v>
      </c>
      <c r="X13" s="66">
        <v>8</v>
      </c>
      <c r="Y13" s="66">
        <v>8</v>
      </c>
      <c r="Z13" s="66"/>
      <c r="AA13" s="3"/>
      <c r="AB13" s="66">
        <v>8</v>
      </c>
      <c r="AC13" s="66">
        <v>8</v>
      </c>
      <c r="AD13" s="66">
        <v>8</v>
      </c>
      <c r="AE13" s="66">
        <v>8</v>
      </c>
      <c r="AF13" s="66">
        <v>8</v>
      </c>
      <c r="AG13" s="66"/>
      <c r="AH13" s="66"/>
      <c r="AI13" s="66">
        <v>8</v>
      </c>
      <c r="AJ13" s="66">
        <v>8</v>
      </c>
      <c r="AK13" s="82"/>
      <c r="AL13" s="82"/>
      <c r="AM13" s="65">
        <f t="shared" si="1"/>
        <v>22</v>
      </c>
      <c r="AN13" s="65">
        <v>8</v>
      </c>
      <c r="AO13" s="65">
        <f>AM13*AN13</f>
        <v>176</v>
      </c>
      <c r="AP13" s="118" t="s">
        <v>3</v>
      </c>
    </row>
    <row r="14" spans="2:43">
      <c r="B14" s="4" t="s">
        <v>3</v>
      </c>
      <c r="C14" s="78" t="s">
        <v>50</v>
      </c>
      <c r="D14" s="78" t="s">
        <v>46</v>
      </c>
      <c r="E14" s="78" t="s">
        <v>115</v>
      </c>
      <c r="F14" s="78" t="s">
        <v>144</v>
      </c>
      <c r="G14" s="78" t="s">
        <v>49</v>
      </c>
      <c r="H14" s="66">
        <v>8</v>
      </c>
      <c r="I14" s="66">
        <v>8</v>
      </c>
      <c r="J14" s="66">
        <v>8</v>
      </c>
      <c r="K14" s="122">
        <v>8</v>
      </c>
      <c r="L14" s="113">
        <v>8</v>
      </c>
      <c r="M14" s="113">
        <v>8</v>
      </c>
      <c r="N14" s="66">
        <v>8</v>
      </c>
      <c r="O14" s="66">
        <v>8</v>
      </c>
      <c r="P14" s="66">
        <v>8</v>
      </c>
      <c r="Q14" s="66">
        <v>8</v>
      </c>
      <c r="R14" s="66">
        <v>8</v>
      </c>
      <c r="S14" s="113">
        <v>8</v>
      </c>
      <c r="T14" s="3"/>
      <c r="U14" s="66">
        <v>8</v>
      </c>
      <c r="V14" s="66">
        <v>8</v>
      </c>
      <c r="W14" s="66">
        <v>8</v>
      </c>
      <c r="X14" s="66">
        <v>8</v>
      </c>
      <c r="Y14" s="66">
        <v>8</v>
      </c>
      <c r="Z14" s="113">
        <v>8</v>
      </c>
      <c r="AA14" s="3"/>
      <c r="AB14" s="66">
        <v>8</v>
      </c>
      <c r="AC14" s="66">
        <v>8</v>
      </c>
      <c r="AD14" s="66">
        <v>8</v>
      </c>
      <c r="AE14" s="66">
        <v>8</v>
      </c>
      <c r="AF14" s="66">
        <v>8</v>
      </c>
      <c r="AG14" s="66"/>
      <c r="AH14" s="66"/>
      <c r="AI14" s="66">
        <v>8</v>
      </c>
      <c r="AJ14" s="66">
        <v>8</v>
      </c>
      <c r="AK14" s="66">
        <v>8</v>
      </c>
      <c r="AL14" s="66">
        <v>8</v>
      </c>
      <c r="AM14" s="65">
        <f t="shared" si="1"/>
        <v>27</v>
      </c>
      <c r="AN14" s="65">
        <v>8</v>
      </c>
      <c r="AO14" s="65">
        <f t="shared" si="2"/>
        <v>216</v>
      </c>
      <c r="AP14" s="118" t="s">
        <v>30</v>
      </c>
    </row>
    <row r="15" spans="2:43">
      <c r="B15" s="4" t="s">
        <v>3</v>
      </c>
      <c r="C15" s="78" t="s">
        <v>50</v>
      </c>
      <c r="D15" s="78" t="s">
        <v>48</v>
      </c>
      <c r="E15" s="78" t="s">
        <v>115</v>
      </c>
      <c r="F15" s="78" t="s">
        <v>144</v>
      </c>
      <c r="G15" s="78" t="s">
        <v>49</v>
      </c>
      <c r="H15" s="66">
        <v>8</v>
      </c>
      <c r="I15" s="66">
        <v>8</v>
      </c>
      <c r="J15" s="66">
        <v>8</v>
      </c>
      <c r="K15" s="122">
        <v>8</v>
      </c>
      <c r="L15" s="113">
        <v>8</v>
      </c>
      <c r="M15" s="113">
        <v>8</v>
      </c>
      <c r="N15" s="66">
        <v>8</v>
      </c>
      <c r="O15" s="66">
        <v>8</v>
      </c>
      <c r="P15" s="66">
        <v>8</v>
      </c>
      <c r="Q15" s="66">
        <v>8</v>
      </c>
      <c r="R15" s="66">
        <v>8</v>
      </c>
      <c r="S15" s="113">
        <v>8</v>
      </c>
      <c r="T15" s="66"/>
      <c r="U15" s="66">
        <v>8</v>
      </c>
      <c r="V15" s="66">
        <v>8</v>
      </c>
      <c r="W15" s="66">
        <v>8</v>
      </c>
      <c r="X15" s="66">
        <v>8</v>
      </c>
      <c r="Y15" s="66">
        <v>8</v>
      </c>
      <c r="Z15" s="113">
        <v>8</v>
      </c>
      <c r="AA15" s="66"/>
      <c r="AB15" s="66">
        <v>8</v>
      </c>
      <c r="AC15" s="66">
        <v>8</v>
      </c>
      <c r="AD15" s="66">
        <v>8</v>
      </c>
      <c r="AE15" s="66">
        <v>8</v>
      </c>
      <c r="AF15" s="66">
        <v>8</v>
      </c>
      <c r="AG15" s="66"/>
      <c r="AH15" s="66"/>
      <c r="AI15" s="66">
        <v>8</v>
      </c>
      <c r="AJ15" s="66">
        <v>8</v>
      </c>
      <c r="AK15" s="66">
        <v>8</v>
      </c>
      <c r="AL15" s="66">
        <v>8</v>
      </c>
      <c r="AM15" s="65">
        <f t="shared" si="1"/>
        <v>27</v>
      </c>
      <c r="AN15" s="65">
        <v>8</v>
      </c>
      <c r="AO15" s="65">
        <f t="shared" si="2"/>
        <v>216</v>
      </c>
      <c r="AP15" s="118" t="s">
        <v>51</v>
      </c>
    </row>
    <row r="16" spans="2:43">
      <c r="B16" s="4" t="s">
        <v>5</v>
      </c>
      <c r="C16" s="78" t="s">
        <v>54</v>
      </c>
      <c r="D16" s="78" t="s">
        <v>56</v>
      </c>
      <c r="E16" s="78" t="s">
        <v>115</v>
      </c>
      <c r="F16" s="78" t="s">
        <v>144</v>
      </c>
      <c r="G16" s="106" t="s">
        <v>232</v>
      </c>
      <c r="H16" s="66">
        <v>8</v>
      </c>
      <c r="I16" s="66">
        <v>8</v>
      </c>
      <c r="J16" s="66">
        <v>8</v>
      </c>
      <c r="K16" s="122">
        <v>8</v>
      </c>
      <c r="L16" s="66"/>
      <c r="M16" s="113">
        <v>8</v>
      </c>
      <c r="N16" s="66">
        <v>8</v>
      </c>
      <c r="O16" s="66">
        <v>8</v>
      </c>
      <c r="P16" s="66">
        <v>8</v>
      </c>
      <c r="Q16" s="66">
        <v>8</v>
      </c>
      <c r="R16" s="66">
        <v>8</v>
      </c>
      <c r="S16" s="66"/>
      <c r="T16" s="66"/>
      <c r="U16" s="66">
        <v>8</v>
      </c>
      <c r="V16" s="66">
        <v>8</v>
      </c>
      <c r="W16" s="66">
        <v>8</v>
      </c>
      <c r="X16" s="66">
        <v>8</v>
      </c>
      <c r="Y16" s="66">
        <v>8</v>
      </c>
      <c r="Z16" s="66"/>
      <c r="AA16" s="66"/>
      <c r="AB16" s="66">
        <v>8</v>
      </c>
      <c r="AC16" s="66">
        <v>8</v>
      </c>
      <c r="AD16" s="66">
        <v>8</v>
      </c>
      <c r="AE16" s="66">
        <v>8</v>
      </c>
      <c r="AF16" s="66">
        <v>8</v>
      </c>
      <c r="AG16" s="66"/>
      <c r="AH16" s="66"/>
      <c r="AI16" s="66">
        <v>8</v>
      </c>
      <c r="AJ16" s="66">
        <v>8</v>
      </c>
      <c r="AK16" s="66">
        <v>8</v>
      </c>
      <c r="AL16" s="66">
        <v>8</v>
      </c>
      <c r="AM16" s="65">
        <f t="shared" si="1"/>
        <v>24</v>
      </c>
      <c r="AN16" s="65">
        <v>8</v>
      </c>
      <c r="AO16" s="65">
        <f t="shared" si="2"/>
        <v>192</v>
      </c>
      <c r="AP16" s="118" t="s">
        <v>3</v>
      </c>
    </row>
    <row r="17" spans="2:43">
      <c r="B17" s="4"/>
      <c r="C17" s="78" t="s">
        <v>54</v>
      </c>
      <c r="D17" s="78" t="s">
        <v>60</v>
      </c>
      <c r="E17" s="78" t="s">
        <v>115</v>
      </c>
      <c r="F17" s="78" t="s">
        <v>147</v>
      </c>
      <c r="G17" s="79" t="s">
        <v>148</v>
      </c>
      <c r="H17" s="87">
        <v>10</v>
      </c>
      <c r="I17" s="87">
        <v>10</v>
      </c>
      <c r="J17" s="87"/>
      <c r="K17" s="123"/>
      <c r="L17" s="87"/>
      <c r="M17" s="87">
        <v>10</v>
      </c>
      <c r="N17" s="87">
        <v>10</v>
      </c>
      <c r="O17" s="87">
        <v>10</v>
      </c>
      <c r="P17" s="87">
        <v>10</v>
      </c>
      <c r="Q17" s="87"/>
      <c r="R17" s="87"/>
      <c r="S17" s="87"/>
      <c r="T17" s="87">
        <v>10</v>
      </c>
      <c r="U17" s="87">
        <v>10</v>
      </c>
      <c r="V17" s="87">
        <v>10</v>
      </c>
      <c r="W17" s="87">
        <v>10</v>
      </c>
      <c r="X17" s="87"/>
      <c r="Y17" s="87"/>
      <c r="Z17" s="87"/>
      <c r="AA17" s="87">
        <v>10</v>
      </c>
      <c r="AB17" s="87">
        <v>10</v>
      </c>
      <c r="AC17" s="87">
        <v>10</v>
      </c>
      <c r="AD17" s="87">
        <v>10</v>
      </c>
      <c r="AE17" s="87"/>
      <c r="AF17" s="87"/>
      <c r="AG17" s="87"/>
      <c r="AH17" s="87">
        <v>10</v>
      </c>
      <c r="AI17" s="87">
        <v>10</v>
      </c>
      <c r="AJ17" s="87">
        <v>10</v>
      </c>
      <c r="AK17" s="86"/>
      <c r="AL17" s="87"/>
      <c r="AM17" s="65">
        <f t="shared" si="1"/>
        <v>17</v>
      </c>
      <c r="AN17" s="65">
        <v>10</v>
      </c>
      <c r="AO17" s="65">
        <f t="shared" si="2"/>
        <v>170</v>
      </c>
      <c r="AP17" s="118" t="s">
        <v>52</v>
      </c>
    </row>
    <row r="18" spans="2:43">
      <c r="B18" s="4"/>
      <c r="C18" s="78" t="s">
        <v>54</v>
      </c>
      <c r="D18" s="78" t="s">
        <v>156</v>
      </c>
      <c r="E18" s="78" t="s">
        <v>115</v>
      </c>
      <c r="F18" s="78" t="s">
        <v>150</v>
      </c>
      <c r="G18" s="79" t="s">
        <v>49</v>
      </c>
      <c r="H18" s="87">
        <v>8</v>
      </c>
      <c r="I18" s="66">
        <v>8</v>
      </c>
      <c r="J18" s="66">
        <v>8</v>
      </c>
      <c r="K18" s="113">
        <v>8</v>
      </c>
      <c r="L18" s="66"/>
      <c r="M18" s="66">
        <v>8</v>
      </c>
      <c r="N18" s="66">
        <v>8</v>
      </c>
      <c r="O18" s="66">
        <v>8</v>
      </c>
      <c r="P18" s="66">
        <v>8</v>
      </c>
      <c r="Q18" s="66">
        <v>8</v>
      </c>
      <c r="R18" s="66"/>
      <c r="S18" s="66"/>
      <c r="T18" s="66">
        <v>8</v>
      </c>
      <c r="U18" s="66">
        <v>8</v>
      </c>
      <c r="V18" s="66">
        <v>8</v>
      </c>
      <c r="W18" s="66">
        <v>8</v>
      </c>
      <c r="X18" s="66">
        <v>8</v>
      </c>
      <c r="Y18" s="66"/>
      <c r="Z18" s="66"/>
      <c r="AA18" s="66">
        <v>8</v>
      </c>
      <c r="AB18" s="66">
        <v>8</v>
      </c>
      <c r="AC18" s="66">
        <v>8</v>
      </c>
      <c r="AD18" s="66">
        <v>8</v>
      </c>
      <c r="AE18" s="66">
        <v>8</v>
      </c>
      <c r="AF18" s="66"/>
      <c r="AG18" s="66"/>
      <c r="AH18" s="66">
        <v>8</v>
      </c>
      <c r="AI18" s="66">
        <v>8</v>
      </c>
      <c r="AJ18" s="66">
        <v>8</v>
      </c>
      <c r="AK18" s="66">
        <v>8</v>
      </c>
      <c r="AL18" s="66">
        <v>8</v>
      </c>
      <c r="AM18" s="65">
        <f t="shared" si="1"/>
        <v>24</v>
      </c>
      <c r="AN18" s="65">
        <v>8</v>
      </c>
      <c r="AO18" s="65">
        <f t="shared" si="2"/>
        <v>192</v>
      </c>
      <c r="AP18" s="118" t="s">
        <v>52</v>
      </c>
    </row>
    <row r="19" spans="2:43">
      <c r="B19" s="4"/>
      <c r="C19" s="78" t="s">
        <v>54</v>
      </c>
      <c r="D19" s="78" t="s">
        <v>62</v>
      </c>
      <c r="E19" s="78" t="s">
        <v>115</v>
      </c>
      <c r="F19" s="78" t="s">
        <v>144</v>
      </c>
      <c r="G19" s="79" t="s">
        <v>49</v>
      </c>
      <c r="H19" s="66">
        <v>8</v>
      </c>
      <c r="I19" s="66">
        <v>8</v>
      </c>
      <c r="J19" s="66">
        <v>8</v>
      </c>
      <c r="K19" s="122">
        <v>8</v>
      </c>
      <c r="L19" s="113">
        <v>8</v>
      </c>
      <c r="M19" s="113">
        <v>8</v>
      </c>
      <c r="N19" s="66">
        <v>8</v>
      </c>
      <c r="O19" s="66">
        <v>8</v>
      </c>
      <c r="P19" s="66">
        <v>8</v>
      </c>
      <c r="Q19" s="66">
        <v>8</v>
      </c>
      <c r="R19" s="66">
        <v>8</v>
      </c>
      <c r="S19" s="113">
        <v>8</v>
      </c>
      <c r="T19" s="66"/>
      <c r="U19" s="66">
        <v>8</v>
      </c>
      <c r="V19" s="66">
        <v>8</v>
      </c>
      <c r="W19" s="66">
        <v>8</v>
      </c>
      <c r="X19" s="66">
        <v>8</v>
      </c>
      <c r="Y19" s="66">
        <v>8</v>
      </c>
      <c r="Z19" s="113">
        <v>8</v>
      </c>
      <c r="AA19" s="66"/>
      <c r="AB19" s="66">
        <v>8</v>
      </c>
      <c r="AC19" s="66">
        <v>8</v>
      </c>
      <c r="AD19" s="66">
        <v>8</v>
      </c>
      <c r="AE19" s="66">
        <v>8</v>
      </c>
      <c r="AF19" s="66">
        <v>8</v>
      </c>
      <c r="AG19" s="66"/>
      <c r="AH19" s="66"/>
      <c r="AI19" s="66">
        <v>8</v>
      </c>
      <c r="AJ19" s="66">
        <v>8</v>
      </c>
      <c r="AK19" s="66">
        <v>8</v>
      </c>
      <c r="AL19" s="66">
        <v>8</v>
      </c>
      <c r="AM19" s="65">
        <f t="shared" si="1"/>
        <v>27</v>
      </c>
      <c r="AN19" s="65">
        <v>8</v>
      </c>
      <c r="AO19" s="65">
        <f t="shared" si="2"/>
        <v>216</v>
      </c>
      <c r="AP19" s="118" t="s">
        <v>51</v>
      </c>
    </row>
    <row r="20" spans="2:43">
      <c r="B20" s="4"/>
      <c r="C20" s="78" t="s">
        <v>54</v>
      </c>
      <c r="D20" s="78" t="s">
        <v>65</v>
      </c>
      <c r="E20" s="78" t="s">
        <v>115</v>
      </c>
      <c r="F20" s="78" t="s">
        <v>144</v>
      </c>
      <c r="G20" s="79" t="s">
        <v>49</v>
      </c>
      <c r="H20" s="66">
        <v>8</v>
      </c>
      <c r="I20" s="66">
        <v>8</v>
      </c>
      <c r="J20" s="66">
        <v>8</v>
      </c>
      <c r="K20" s="122">
        <v>8</v>
      </c>
      <c r="L20" s="66"/>
      <c r="M20" s="113">
        <v>8</v>
      </c>
      <c r="N20" s="66">
        <v>8</v>
      </c>
      <c r="O20" s="66">
        <v>8</v>
      </c>
      <c r="P20" s="66">
        <v>8</v>
      </c>
      <c r="Q20" s="66">
        <v>8</v>
      </c>
      <c r="R20" s="66">
        <v>8</v>
      </c>
      <c r="S20" s="66"/>
      <c r="T20" s="66">
        <v>8</v>
      </c>
      <c r="U20" s="66">
        <v>8</v>
      </c>
      <c r="V20" s="66">
        <v>8</v>
      </c>
      <c r="W20" s="66">
        <v>8</v>
      </c>
      <c r="X20" s="66">
        <v>8</v>
      </c>
      <c r="Y20" s="66">
        <v>8</v>
      </c>
      <c r="Z20" s="113">
        <v>8</v>
      </c>
      <c r="AA20" s="66"/>
      <c r="AB20" s="66">
        <v>8</v>
      </c>
      <c r="AC20" s="66">
        <v>8</v>
      </c>
      <c r="AD20" s="66">
        <v>8</v>
      </c>
      <c r="AE20" s="66">
        <v>8</v>
      </c>
      <c r="AF20" s="66">
        <v>8</v>
      </c>
      <c r="AG20" s="66"/>
      <c r="AH20" s="66"/>
      <c r="AI20" s="66">
        <v>8</v>
      </c>
      <c r="AJ20" s="66">
        <v>8</v>
      </c>
      <c r="AK20" s="66">
        <v>8</v>
      </c>
      <c r="AL20" s="66">
        <v>8</v>
      </c>
      <c r="AM20" s="65">
        <f t="shared" si="1"/>
        <v>26</v>
      </c>
      <c r="AN20" s="65">
        <v>8</v>
      </c>
      <c r="AO20" s="65">
        <f t="shared" si="2"/>
        <v>208</v>
      </c>
      <c r="AP20" s="118" t="s">
        <v>51</v>
      </c>
    </row>
    <row r="21" spans="2:43">
      <c r="B21" s="4"/>
      <c r="C21" s="78" t="s">
        <v>54</v>
      </c>
      <c r="D21" s="78" t="s">
        <v>66</v>
      </c>
      <c r="E21" s="78" t="s">
        <v>115</v>
      </c>
      <c r="F21" s="78" t="s">
        <v>144</v>
      </c>
      <c r="G21" s="79" t="s">
        <v>49</v>
      </c>
      <c r="H21" s="66">
        <v>8</v>
      </c>
      <c r="I21" s="66">
        <v>8</v>
      </c>
      <c r="J21" s="66">
        <v>8</v>
      </c>
      <c r="K21" s="122">
        <v>8</v>
      </c>
      <c r="L21" s="66"/>
      <c r="M21" s="66"/>
      <c r="N21" s="66">
        <v>8</v>
      </c>
      <c r="O21" s="66">
        <v>8</v>
      </c>
      <c r="P21" s="66">
        <v>8</v>
      </c>
      <c r="Q21" s="66">
        <v>8</v>
      </c>
      <c r="R21" s="66">
        <v>8</v>
      </c>
      <c r="S21" s="113">
        <v>8</v>
      </c>
      <c r="T21" s="66"/>
      <c r="U21" s="66">
        <v>8</v>
      </c>
      <c r="V21" s="66">
        <v>8</v>
      </c>
      <c r="W21" s="66">
        <v>8</v>
      </c>
      <c r="X21" s="66">
        <v>8</v>
      </c>
      <c r="Y21" s="66">
        <v>8</v>
      </c>
      <c r="Z21" s="113">
        <v>8</v>
      </c>
      <c r="AA21" s="66"/>
      <c r="AB21" s="66">
        <v>8</v>
      </c>
      <c r="AC21" s="66">
        <v>8</v>
      </c>
      <c r="AD21" s="66">
        <v>8</v>
      </c>
      <c r="AE21" s="66">
        <v>8</v>
      </c>
      <c r="AF21" s="66">
        <v>8</v>
      </c>
      <c r="AG21" s="66"/>
      <c r="AH21" s="66"/>
      <c r="AI21" s="66">
        <v>8</v>
      </c>
      <c r="AJ21" s="66">
        <v>8</v>
      </c>
      <c r="AK21" s="66">
        <v>8</v>
      </c>
      <c r="AL21" s="66">
        <v>8</v>
      </c>
      <c r="AM21" s="65">
        <f t="shared" si="1"/>
        <v>25</v>
      </c>
      <c r="AN21" s="65">
        <v>8</v>
      </c>
      <c r="AO21" s="65">
        <f t="shared" si="2"/>
        <v>200</v>
      </c>
      <c r="AP21" s="118" t="s">
        <v>51</v>
      </c>
    </row>
    <row r="22" spans="2:43">
      <c r="B22" s="4"/>
      <c r="C22" s="78" t="s">
        <v>54</v>
      </c>
      <c r="D22" s="78" t="s">
        <v>67</v>
      </c>
      <c r="E22" s="78" t="s">
        <v>115</v>
      </c>
      <c r="F22" s="78" t="s">
        <v>144</v>
      </c>
      <c r="G22" s="79" t="s">
        <v>42</v>
      </c>
      <c r="H22" s="66">
        <v>8</v>
      </c>
      <c r="I22" s="66">
        <v>8</v>
      </c>
      <c r="J22" s="66">
        <v>8</v>
      </c>
      <c r="K22" s="122">
        <v>8</v>
      </c>
      <c r="L22" s="66"/>
      <c r="M22" s="66"/>
      <c r="N22" s="66">
        <v>8</v>
      </c>
      <c r="O22" s="66">
        <v>8</v>
      </c>
      <c r="P22" s="66">
        <v>8</v>
      </c>
      <c r="Q22" s="66">
        <v>8</v>
      </c>
      <c r="R22" s="66">
        <v>8</v>
      </c>
      <c r="S22" s="66"/>
      <c r="T22" s="66"/>
      <c r="U22" s="66">
        <v>8</v>
      </c>
      <c r="V22" s="66">
        <v>8</v>
      </c>
      <c r="W22" s="66">
        <v>8</v>
      </c>
      <c r="X22" s="66">
        <v>8</v>
      </c>
      <c r="Y22" s="66">
        <v>8</v>
      </c>
      <c r="Z22" s="66"/>
      <c r="AA22" s="66"/>
      <c r="AB22" s="66">
        <v>8</v>
      </c>
      <c r="AC22" s="66">
        <v>8</v>
      </c>
      <c r="AD22" s="66">
        <v>8</v>
      </c>
      <c r="AE22" s="66">
        <v>8</v>
      </c>
      <c r="AF22" s="66">
        <v>8</v>
      </c>
      <c r="AG22" s="66"/>
      <c r="AH22" s="66"/>
      <c r="AI22" s="66">
        <v>8</v>
      </c>
      <c r="AJ22" s="66">
        <v>8</v>
      </c>
      <c r="AK22" s="66">
        <v>8</v>
      </c>
      <c r="AL22" s="66">
        <v>8</v>
      </c>
      <c r="AM22" s="65">
        <f t="shared" si="1"/>
        <v>23</v>
      </c>
      <c r="AN22" s="65">
        <v>8</v>
      </c>
      <c r="AO22" s="65">
        <f t="shared" si="2"/>
        <v>184</v>
      </c>
      <c r="AP22" s="118" t="s">
        <v>51</v>
      </c>
    </row>
    <row r="23" spans="2:43">
      <c r="B23" s="4"/>
      <c r="C23" s="78" t="s">
        <v>54</v>
      </c>
      <c r="D23" s="78" t="s">
        <v>157</v>
      </c>
      <c r="E23" s="78" t="s">
        <v>115</v>
      </c>
      <c r="F23" s="78" t="s">
        <v>143</v>
      </c>
      <c r="G23" s="79" t="s">
        <v>42</v>
      </c>
      <c r="H23" s="82"/>
      <c r="I23" s="82"/>
      <c r="J23" s="82"/>
      <c r="K23" s="82"/>
      <c r="L23" s="66">
        <v>8</v>
      </c>
      <c r="M23" s="66"/>
      <c r="N23" s="66"/>
      <c r="O23" s="66">
        <v>8</v>
      </c>
      <c r="P23" s="66">
        <v>8</v>
      </c>
      <c r="Q23" s="66">
        <v>8</v>
      </c>
      <c r="R23" s="66">
        <v>8</v>
      </c>
      <c r="S23" s="66">
        <v>8</v>
      </c>
      <c r="T23" s="66"/>
      <c r="U23" s="66"/>
      <c r="V23" s="66">
        <v>8</v>
      </c>
      <c r="W23" s="66">
        <v>8</v>
      </c>
      <c r="X23" s="66">
        <v>8</v>
      </c>
      <c r="Y23" s="66">
        <v>8</v>
      </c>
      <c r="Z23" s="66">
        <v>8</v>
      </c>
      <c r="AA23" s="66"/>
      <c r="AB23" s="66"/>
      <c r="AC23" s="66">
        <v>8</v>
      </c>
      <c r="AD23" s="66">
        <v>8</v>
      </c>
      <c r="AE23" s="66">
        <v>8</v>
      </c>
      <c r="AF23" s="66">
        <v>8</v>
      </c>
      <c r="AG23" s="66">
        <v>8</v>
      </c>
      <c r="AH23" s="66"/>
      <c r="AI23" s="66"/>
      <c r="AJ23" s="66">
        <v>8</v>
      </c>
      <c r="AK23" s="66">
        <v>8</v>
      </c>
      <c r="AL23" s="66">
        <v>8</v>
      </c>
      <c r="AM23" s="65">
        <f t="shared" si="1"/>
        <v>19</v>
      </c>
      <c r="AN23" s="65">
        <v>8</v>
      </c>
      <c r="AO23" s="65">
        <f t="shared" si="2"/>
        <v>152</v>
      </c>
      <c r="AP23" s="118" t="s">
        <v>52</v>
      </c>
    </row>
    <row r="24" spans="2:43">
      <c r="B24" s="4"/>
      <c r="C24" s="78" t="s">
        <v>69</v>
      </c>
      <c r="D24" s="78" t="s">
        <v>68</v>
      </c>
      <c r="E24" s="78" t="s">
        <v>115</v>
      </c>
      <c r="F24" s="78" t="s">
        <v>143</v>
      </c>
      <c r="G24" s="78" t="s">
        <v>35</v>
      </c>
      <c r="H24" s="66">
        <v>8</v>
      </c>
      <c r="I24" s="66">
        <v>8</v>
      </c>
      <c r="J24" s="66">
        <v>8</v>
      </c>
      <c r="K24" s="66">
        <v>8</v>
      </c>
      <c r="L24" s="66">
        <v>8</v>
      </c>
      <c r="M24" s="66"/>
      <c r="N24" s="66"/>
      <c r="O24" s="66">
        <v>8</v>
      </c>
      <c r="P24" s="66">
        <v>8</v>
      </c>
      <c r="Q24" s="66">
        <v>8</v>
      </c>
      <c r="R24" s="66">
        <v>8</v>
      </c>
      <c r="S24" s="66">
        <v>8</v>
      </c>
      <c r="T24" s="66"/>
      <c r="U24" s="66"/>
      <c r="V24" s="66">
        <v>8</v>
      </c>
      <c r="W24" s="66">
        <v>8</v>
      </c>
      <c r="X24" s="66">
        <v>8</v>
      </c>
      <c r="Y24" s="66">
        <v>8</v>
      </c>
      <c r="Z24" s="66"/>
      <c r="AA24" s="66"/>
      <c r="AB24" s="66"/>
      <c r="AC24" s="66">
        <v>8</v>
      </c>
      <c r="AD24" s="66">
        <v>8</v>
      </c>
      <c r="AE24" s="66">
        <v>8</v>
      </c>
      <c r="AF24" s="66">
        <v>8</v>
      </c>
      <c r="AG24" s="66"/>
      <c r="AH24" s="66"/>
      <c r="AI24" s="66"/>
      <c r="AJ24" s="66">
        <v>8</v>
      </c>
      <c r="AK24" s="66">
        <v>8</v>
      </c>
      <c r="AL24" s="66">
        <v>8</v>
      </c>
      <c r="AM24" s="65">
        <f t="shared" si="1"/>
        <v>21</v>
      </c>
      <c r="AN24" s="65">
        <v>8</v>
      </c>
      <c r="AO24" s="65">
        <f t="shared" si="2"/>
        <v>168</v>
      </c>
      <c r="AP24" s="118" t="s">
        <v>52</v>
      </c>
    </row>
    <row r="25" spans="2:43">
      <c r="B25" s="4"/>
      <c r="C25" s="78" t="s">
        <v>58</v>
      </c>
      <c r="D25" s="78" t="s">
        <v>71</v>
      </c>
      <c r="E25" s="78" t="s">
        <v>115</v>
      </c>
      <c r="F25" s="78" t="s">
        <v>144</v>
      </c>
      <c r="G25" s="79" t="s">
        <v>42</v>
      </c>
      <c r="H25" s="66">
        <v>8</v>
      </c>
      <c r="I25" s="66">
        <v>8</v>
      </c>
      <c r="J25" s="66">
        <v>8</v>
      </c>
      <c r="K25" s="82"/>
      <c r="L25" s="66"/>
      <c r="M25" s="66"/>
      <c r="N25" s="66">
        <v>8</v>
      </c>
      <c r="O25" s="66">
        <v>8</v>
      </c>
      <c r="P25" s="66">
        <v>8</v>
      </c>
      <c r="Q25" s="66">
        <v>8</v>
      </c>
      <c r="R25" s="66">
        <v>8</v>
      </c>
      <c r="S25" s="66"/>
      <c r="T25" s="66"/>
      <c r="U25" s="66">
        <v>8</v>
      </c>
      <c r="V25" s="66">
        <v>8</v>
      </c>
      <c r="W25" s="66">
        <v>8</v>
      </c>
      <c r="X25" s="66">
        <v>8</v>
      </c>
      <c r="Y25" s="66">
        <v>8</v>
      </c>
      <c r="Z25" s="113">
        <v>8</v>
      </c>
      <c r="AA25" s="66"/>
      <c r="AB25" s="66">
        <v>8</v>
      </c>
      <c r="AC25" s="66">
        <v>8</v>
      </c>
      <c r="AD25" s="66">
        <v>8</v>
      </c>
      <c r="AE25" s="66">
        <v>8</v>
      </c>
      <c r="AF25" s="66">
        <v>8</v>
      </c>
      <c r="AG25" s="66"/>
      <c r="AH25" s="66"/>
      <c r="AI25" s="66">
        <v>8</v>
      </c>
      <c r="AJ25" s="66">
        <v>8</v>
      </c>
      <c r="AK25" s="66">
        <v>8</v>
      </c>
      <c r="AL25" s="66">
        <v>8</v>
      </c>
      <c r="AM25" s="65">
        <f t="shared" si="1"/>
        <v>23</v>
      </c>
      <c r="AN25" s="65">
        <v>8</v>
      </c>
      <c r="AO25" s="65">
        <f t="shared" si="2"/>
        <v>184</v>
      </c>
      <c r="AP25" s="118" t="s">
        <v>3</v>
      </c>
    </row>
    <row r="26" spans="2:43">
      <c r="B26" s="4"/>
      <c r="C26" s="78" t="s">
        <v>58</v>
      </c>
      <c r="D26" s="78" t="s">
        <v>72</v>
      </c>
      <c r="E26" s="78" t="s">
        <v>115</v>
      </c>
      <c r="F26" s="78" t="s">
        <v>144</v>
      </c>
      <c r="G26" s="79" t="s">
        <v>42</v>
      </c>
      <c r="H26" s="66">
        <v>8</v>
      </c>
      <c r="I26" s="66">
        <v>8</v>
      </c>
      <c r="J26" s="66">
        <v>8</v>
      </c>
      <c r="K26" s="122">
        <v>8</v>
      </c>
      <c r="L26" s="114">
        <v>4</v>
      </c>
      <c r="M26" s="66"/>
      <c r="N26" s="66">
        <v>8</v>
      </c>
      <c r="O26" s="66">
        <v>8</v>
      </c>
      <c r="P26" s="66">
        <v>8</v>
      </c>
      <c r="Q26" s="66">
        <v>8</v>
      </c>
      <c r="R26" s="66">
        <v>8</v>
      </c>
      <c r="S26" s="113">
        <v>4</v>
      </c>
      <c r="T26" s="66"/>
      <c r="U26" s="66">
        <v>8</v>
      </c>
      <c r="V26" s="66">
        <v>8</v>
      </c>
      <c r="W26" s="82"/>
      <c r="X26" s="66">
        <v>8</v>
      </c>
      <c r="Y26" s="66">
        <v>8</v>
      </c>
      <c r="Z26" s="113">
        <v>4</v>
      </c>
      <c r="AA26" s="66"/>
      <c r="AB26" s="82"/>
      <c r="AC26" s="66">
        <v>8</v>
      </c>
      <c r="AD26" s="66">
        <v>8</v>
      </c>
      <c r="AE26" s="66">
        <v>8</v>
      </c>
      <c r="AF26" s="66">
        <v>8</v>
      </c>
      <c r="AG26" s="66"/>
      <c r="AH26" s="66"/>
      <c r="AI26" s="66">
        <v>8</v>
      </c>
      <c r="AJ26" s="66">
        <v>8</v>
      </c>
      <c r="AK26" s="66">
        <v>8</v>
      </c>
      <c r="AL26" s="66">
        <v>8</v>
      </c>
      <c r="AM26" s="65">
        <f t="shared" si="1"/>
        <v>24</v>
      </c>
      <c r="AN26" s="65">
        <v>8</v>
      </c>
      <c r="AO26" s="65">
        <f t="shared" si="2"/>
        <v>192</v>
      </c>
      <c r="AP26" s="118" t="s">
        <v>3</v>
      </c>
    </row>
    <row r="27" spans="2:43">
      <c r="B27" s="4"/>
      <c r="C27" s="78" t="s">
        <v>58</v>
      </c>
      <c r="D27" s="78" t="s">
        <v>73</v>
      </c>
      <c r="E27" s="78" t="s">
        <v>115</v>
      </c>
      <c r="F27" s="78" t="s">
        <v>144</v>
      </c>
      <c r="G27" s="79" t="s">
        <v>42</v>
      </c>
      <c r="H27" s="66">
        <v>8</v>
      </c>
      <c r="I27" s="66">
        <v>8</v>
      </c>
      <c r="J27" s="66">
        <v>8</v>
      </c>
      <c r="K27" s="122">
        <v>8</v>
      </c>
      <c r="L27" s="66"/>
      <c r="M27" s="66"/>
      <c r="N27" s="66">
        <v>8</v>
      </c>
      <c r="O27" s="66">
        <v>8</v>
      </c>
      <c r="P27" s="66">
        <v>8</v>
      </c>
      <c r="Q27" s="66">
        <v>8</v>
      </c>
      <c r="R27" s="66">
        <v>8</v>
      </c>
      <c r="S27" s="66"/>
      <c r="T27" s="66"/>
      <c r="U27" s="66">
        <v>8</v>
      </c>
      <c r="V27" s="66">
        <v>8</v>
      </c>
      <c r="W27" s="66">
        <v>8</v>
      </c>
      <c r="X27" s="66">
        <v>8</v>
      </c>
      <c r="Y27" s="66">
        <v>8</v>
      </c>
      <c r="Z27" s="66"/>
      <c r="AA27" s="66"/>
      <c r="AB27" s="66">
        <v>8</v>
      </c>
      <c r="AC27" s="66">
        <v>8</v>
      </c>
      <c r="AD27" s="66">
        <v>8</v>
      </c>
      <c r="AE27" s="66">
        <v>8</v>
      </c>
      <c r="AF27" s="66">
        <v>8</v>
      </c>
      <c r="AG27" s="66"/>
      <c r="AH27" s="66"/>
      <c r="AI27" s="66">
        <v>8</v>
      </c>
      <c r="AJ27" s="66">
        <v>8</v>
      </c>
      <c r="AK27" s="66">
        <v>8</v>
      </c>
      <c r="AL27" s="66">
        <v>8</v>
      </c>
      <c r="AM27" s="65">
        <f t="shared" si="1"/>
        <v>23</v>
      </c>
      <c r="AN27" s="65">
        <v>8</v>
      </c>
      <c r="AO27" s="65">
        <f t="shared" si="2"/>
        <v>184</v>
      </c>
      <c r="AP27" s="118" t="s">
        <v>3</v>
      </c>
    </row>
    <row r="28" spans="2:43">
      <c r="B28" s="4"/>
      <c r="C28" s="78" t="s">
        <v>58</v>
      </c>
      <c r="D28" s="78" t="s">
        <v>74</v>
      </c>
      <c r="E28" s="78" t="s">
        <v>115</v>
      </c>
      <c r="F28" s="78" t="s">
        <v>144</v>
      </c>
      <c r="G28" s="79" t="s">
        <v>42</v>
      </c>
      <c r="H28" s="66">
        <v>8</v>
      </c>
      <c r="I28" s="66">
        <v>8</v>
      </c>
      <c r="J28" s="66">
        <v>8</v>
      </c>
      <c r="K28" s="122">
        <v>8</v>
      </c>
      <c r="L28" s="66"/>
      <c r="M28" s="66"/>
      <c r="N28" s="66">
        <v>8</v>
      </c>
      <c r="O28" s="66">
        <v>8</v>
      </c>
      <c r="P28" s="66">
        <v>8</v>
      </c>
      <c r="Q28" s="66">
        <v>8</v>
      </c>
      <c r="R28" s="66">
        <v>8</v>
      </c>
      <c r="S28" s="66"/>
      <c r="T28" s="66"/>
      <c r="U28" s="66">
        <v>8</v>
      </c>
      <c r="V28" s="82"/>
      <c r="W28" s="66">
        <v>8</v>
      </c>
      <c r="X28" s="66">
        <v>8</v>
      </c>
      <c r="Y28" s="66">
        <v>8</v>
      </c>
      <c r="Z28" s="66"/>
      <c r="AA28" s="66"/>
      <c r="AB28" s="66">
        <v>8</v>
      </c>
      <c r="AC28" s="66">
        <v>8</v>
      </c>
      <c r="AD28" s="66">
        <v>8</v>
      </c>
      <c r="AE28" s="66">
        <v>8</v>
      </c>
      <c r="AF28" s="66">
        <v>8</v>
      </c>
      <c r="AG28" s="66"/>
      <c r="AH28" s="66"/>
      <c r="AI28" s="66">
        <v>8</v>
      </c>
      <c r="AJ28" s="66">
        <v>8</v>
      </c>
      <c r="AK28" s="66">
        <v>8</v>
      </c>
      <c r="AL28" s="66">
        <v>8</v>
      </c>
      <c r="AM28" s="65">
        <f t="shared" si="1"/>
        <v>22</v>
      </c>
      <c r="AN28" s="65">
        <v>8</v>
      </c>
      <c r="AO28" s="65">
        <f t="shared" si="2"/>
        <v>176</v>
      </c>
      <c r="AP28" s="118" t="s">
        <v>3</v>
      </c>
    </row>
    <row r="29" spans="2:43">
      <c r="B29" s="4"/>
      <c r="C29" s="78" t="s">
        <v>58</v>
      </c>
      <c r="D29" s="78" t="s">
        <v>126</v>
      </c>
      <c r="E29" s="78" t="s">
        <v>115</v>
      </c>
      <c r="F29" s="78" t="s">
        <v>143</v>
      </c>
      <c r="G29" s="79" t="s">
        <v>49</v>
      </c>
      <c r="H29" s="66">
        <v>8</v>
      </c>
      <c r="I29" s="66">
        <v>8</v>
      </c>
      <c r="J29" s="66">
        <v>8</v>
      </c>
      <c r="K29" s="66">
        <v>8</v>
      </c>
      <c r="L29" s="66">
        <v>8</v>
      </c>
      <c r="M29" s="66"/>
      <c r="N29" s="66"/>
      <c r="O29" s="66">
        <v>8</v>
      </c>
      <c r="P29" s="66">
        <v>8</v>
      </c>
      <c r="Q29" s="66">
        <v>8</v>
      </c>
      <c r="R29" s="66">
        <v>8</v>
      </c>
      <c r="S29" s="82"/>
      <c r="T29" s="66"/>
      <c r="U29" s="66"/>
      <c r="V29" s="66">
        <v>8</v>
      </c>
      <c r="W29" s="66">
        <v>8</v>
      </c>
      <c r="X29" s="66">
        <v>8</v>
      </c>
      <c r="Y29" s="66">
        <v>8</v>
      </c>
      <c r="Z29" s="66">
        <v>8</v>
      </c>
      <c r="AA29" s="66"/>
      <c r="AB29" s="66"/>
      <c r="AC29" s="66">
        <v>8</v>
      </c>
      <c r="AD29" s="66">
        <v>8</v>
      </c>
      <c r="AE29" s="66">
        <v>8</v>
      </c>
      <c r="AF29" s="66">
        <v>8</v>
      </c>
      <c r="AG29" s="66">
        <v>8</v>
      </c>
      <c r="AH29" s="66"/>
      <c r="AI29" s="66"/>
      <c r="AJ29" s="66">
        <v>8</v>
      </c>
      <c r="AK29" s="66">
        <v>8</v>
      </c>
      <c r="AL29" s="66">
        <v>8</v>
      </c>
      <c r="AM29" s="65">
        <f t="shared" si="1"/>
        <v>22</v>
      </c>
      <c r="AN29" s="65">
        <v>8</v>
      </c>
      <c r="AO29" s="65">
        <f t="shared" si="2"/>
        <v>176</v>
      </c>
      <c r="AP29" s="118" t="s">
        <v>186</v>
      </c>
    </row>
    <row r="30" spans="2:43">
      <c r="B30" s="4"/>
      <c r="C30" s="78" t="s">
        <v>58</v>
      </c>
      <c r="D30" s="78" t="s">
        <v>183</v>
      </c>
      <c r="E30" s="78" t="s">
        <v>115</v>
      </c>
      <c r="F30" s="78" t="s">
        <v>147</v>
      </c>
      <c r="G30" s="79" t="s">
        <v>271</v>
      </c>
      <c r="H30" s="87">
        <v>10</v>
      </c>
      <c r="I30" s="87">
        <v>10</v>
      </c>
      <c r="J30" s="87"/>
      <c r="K30" s="87"/>
      <c r="L30" s="87"/>
      <c r="M30" s="87">
        <v>10</v>
      </c>
      <c r="N30" s="87">
        <v>10</v>
      </c>
      <c r="O30" s="87">
        <v>10</v>
      </c>
      <c r="P30" s="87">
        <v>10</v>
      </c>
      <c r="Q30" s="66"/>
      <c r="R30" s="66"/>
      <c r="S30" s="66"/>
      <c r="T30" s="87">
        <v>10</v>
      </c>
      <c r="U30" s="87">
        <v>10</v>
      </c>
      <c r="V30" s="87">
        <v>10</v>
      </c>
      <c r="W30" s="87">
        <v>10</v>
      </c>
      <c r="X30" s="66"/>
      <c r="Y30" s="66"/>
      <c r="Z30" s="66"/>
      <c r="AA30" s="87">
        <v>10</v>
      </c>
      <c r="AB30" s="87">
        <v>10</v>
      </c>
      <c r="AC30" s="87">
        <v>10</v>
      </c>
      <c r="AD30" s="87">
        <v>10</v>
      </c>
      <c r="AE30" s="66"/>
      <c r="AF30" s="66"/>
      <c r="AG30" s="66"/>
      <c r="AH30" s="87">
        <v>10</v>
      </c>
      <c r="AI30" s="87">
        <v>10</v>
      </c>
      <c r="AJ30" s="87">
        <v>10</v>
      </c>
      <c r="AK30" s="87">
        <v>10</v>
      </c>
      <c r="AL30" s="87"/>
      <c r="AM30" s="65">
        <f t="shared" si="1"/>
        <v>18</v>
      </c>
      <c r="AN30" s="65">
        <v>10</v>
      </c>
      <c r="AO30" s="65">
        <f>AM30*AN30</f>
        <v>180</v>
      </c>
      <c r="AP30" s="118" t="s">
        <v>3</v>
      </c>
    </row>
    <row r="31" spans="2:43">
      <c r="B31" s="4"/>
      <c r="C31" s="78" t="s">
        <v>58</v>
      </c>
      <c r="D31" s="78" t="s">
        <v>197</v>
      </c>
      <c r="E31" s="78" t="s">
        <v>205</v>
      </c>
      <c r="F31" s="106" t="s">
        <v>143</v>
      </c>
      <c r="G31" s="79" t="s">
        <v>35</v>
      </c>
      <c r="H31" s="66"/>
      <c r="I31" s="66">
        <v>10</v>
      </c>
      <c r="J31" s="66">
        <v>10</v>
      </c>
      <c r="K31" s="66">
        <v>10</v>
      </c>
      <c r="L31" s="66">
        <v>10</v>
      </c>
      <c r="M31" s="87"/>
      <c r="N31" s="81"/>
      <c r="O31" s="66">
        <v>8</v>
      </c>
      <c r="P31" s="66">
        <v>8</v>
      </c>
      <c r="Q31" s="66">
        <v>8</v>
      </c>
      <c r="R31" s="66">
        <v>8</v>
      </c>
      <c r="S31" s="66">
        <v>8</v>
      </c>
      <c r="T31" s="87"/>
      <c r="U31" s="87"/>
      <c r="V31" s="66">
        <v>8</v>
      </c>
      <c r="W31" s="66">
        <v>8</v>
      </c>
      <c r="X31" s="66">
        <v>8</v>
      </c>
      <c r="Y31" s="66">
        <v>8</v>
      </c>
      <c r="Z31" s="66">
        <v>8</v>
      </c>
      <c r="AA31" s="87"/>
      <c r="AB31" s="113">
        <v>8</v>
      </c>
      <c r="AC31" s="66">
        <v>8</v>
      </c>
      <c r="AD31" s="66">
        <v>8</v>
      </c>
      <c r="AE31" s="66">
        <v>8</v>
      </c>
      <c r="AF31" s="66">
        <v>8</v>
      </c>
      <c r="AG31" s="66">
        <v>8</v>
      </c>
      <c r="AH31" s="87"/>
      <c r="AI31" s="66">
        <v>8</v>
      </c>
      <c r="AJ31" s="66">
        <v>8</v>
      </c>
      <c r="AK31" s="66">
        <v>8</v>
      </c>
      <c r="AL31" s="66">
        <v>8</v>
      </c>
      <c r="AM31" s="65">
        <f t="shared" si="1"/>
        <v>24</v>
      </c>
      <c r="AN31" s="65">
        <v>8</v>
      </c>
      <c r="AO31" s="65">
        <f>SUM(H31:AL31)</f>
        <v>200</v>
      </c>
      <c r="AP31" s="118" t="s">
        <v>186</v>
      </c>
      <c r="AQ31" s="83" t="s">
        <v>260</v>
      </c>
    </row>
    <row r="32" spans="2:43">
      <c r="B32" s="4"/>
      <c r="C32" s="78" t="s">
        <v>58</v>
      </c>
      <c r="D32" s="78" t="s">
        <v>196</v>
      </c>
      <c r="E32" s="78" t="s">
        <v>115</v>
      </c>
      <c r="F32" s="106" t="s">
        <v>150</v>
      </c>
      <c r="G32" s="79" t="s">
        <v>273</v>
      </c>
      <c r="H32" s="87">
        <v>10</v>
      </c>
      <c r="I32" s="87">
        <v>10</v>
      </c>
      <c r="J32" s="87"/>
      <c r="K32" s="87"/>
      <c r="L32" s="113">
        <v>8</v>
      </c>
      <c r="M32" s="87">
        <v>10</v>
      </c>
      <c r="N32" s="87">
        <v>8</v>
      </c>
      <c r="O32" s="87">
        <v>8</v>
      </c>
      <c r="P32" s="87">
        <v>8</v>
      </c>
      <c r="Q32" s="66">
        <v>8</v>
      </c>
      <c r="R32" s="66"/>
      <c r="S32" s="66"/>
      <c r="T32" s="87">
        <v>8</v>
      </c>
      <c r="U32" s="87">
        <v>8</v>
      </c>
      <c r="V32" s="87">
        <v>8</v>
      </c>
      <c r="W32" s="87">
        <v>8</v>
      </c>
      <c r="X32" s="87">
        <v>8</v>
      </c>
      <c r="Y32" s="66"/>
      <c r="Z32" s="66"/>
      <c r="AA32" s="87">
        <v>8</v>
      </c>
      <c r="AB32" s="87">
        <v>8</v>
      </c>
      <c r="AC32" s="87">
        <v>8</v>
      </c>
      <c r="AD32" s="87">
        <v>8</v>
      </c>
      <c r="AE32" s="66">
        <v>8</v>
      </c>
      <c r="AF32" s="66"/>
      <c r="AG32" s="66"/>
      <c r="AH32" s="87">
        <v>8</v>
      </c>
      <c r="AI32" s="87">
        <v>8</v>
      </c>
      <c r="AJ32" s="87">
        <v>8</v>
      </c>
      <c r="AK32" s="87">
        <v>8</v>
      </c>
      <c r="AL32" s="87">
        <v>8</v>
      </c>
      <c r="AM32" s="65">
        <f t="shared" si="1"/>
        <v>23</v>
      </c>
      <c r="AN32" s="65">
        <v>8</v>
      </c>
      <c r="AO32" s="65">
        <f>SUM(H32:AL32)</f>
        <v>190</v>
      </c>
      <c r="AP32" s="118" t="s">
        <v>186</v>
      </c>
      <c r="AQ32" s="83" t="s">
        <v>260</v>
      </c>
    </row>
    <row r="33" spans="2:43">
      <c r="B33" s="4"/>
      <c r="C33" s="78" t="s">
        <v>192</v>
      </c>
      <c r="D33" s="78" t="s">
        <v>79</v>
      </c>
      <c r="E33" s="78" t="s">
        <v>115</v>
      </c>
      <c r="F33" s="78" t="s">
        <v>144</v>
      </c>
      <c r="G33" s="79" t="s">
        <v>81</v>
      </c>
      <c r="H33" s="66">
        <v>8</v>
      </c>
      <c r="I33" s="66">
        <v>8</v>
      </c>
      <c r="J33" s="66">
        <v>8</v>
      </c>
      <c r="K33" s="122">
        <v>8</v>
      </c>
      <c r="L33" s="66"/>
      <c r="M33" s="66"/>
      <c r="N33" s="66">
        <v>8</v>
      </c>
      <c r="O33" s="66">
        <v>8</v>
      </c>
      <c r="P33" s="66">
        <v>8</v>
      </c>
      <c r="Q33" s="66">
        <v>8</v>
      </c>
      <c r="R33" s="66">
        <v>8</v>
      </c>
      <c r="S33" s="113">
        <v>8</v>
      </c>
      <c r="T33" s="113">
        <v>8</v>
      </c>
      <c r="U33" s="66">
        <v>8</v>
      </c>
      <c r="V33" s="66">
        <v>8</v>
      </c>
      <c r="W33" s="66">
        <v>8</v>
      </c>
      <c r="X33" s="66">
        <v>8</v>
      </c>
      <c r="Y33" s="66">
        <v>8</v>
      </c>
      <c r="Z33" s="113">
        <v>8</v>
      </c>
      <c r="AA33" s="113">
        <v>8</v>
      </c>
      <c r="AB33" s="66">
        <v>8</v>
      </c>
      <c r="AC33" s="66">
        <v>8</v>
      </c>
      <c r="AD33" s="66">
        <v>8</v>
      </c>
      <c r="AE33" s="66">
        <v>8</v>
      </c>
      <c r="AF33" s="66">
        <v>8</v>
      </c>
      <c r="AG33" s="66"/>
      <c r="AH33" s="66"/>
      <c r="AI33" s="66">
        <v>8</v>
      </c>
      <c r="AJ33" s="66">
        <v>8</v>
      </c>
      <c r="AK33" s="66">
        <v>8</v>
      </c>
      <c r="AL33" s="66">
        <v>8</v>
      </c>
      <c r="AM33" s="65">
        <f t="shared" si="1"/>
        <v>27</v>
      </c>
      <c r="AN33" s="65">
        <v>8</v>
      </c>
      <c r="AO33" s="65">
        <f>AM33*AN33</f>
        <v>216</v>
      </c>
      <c r="AP33" s="118" t="s">
        <v>52</v>
      </c>
    </row>
    <row r="34" spans="2:43">
      <c r="B34" s="4"/>
      <c r="C34" s="78" t="s">
        <v>192</v>
      </c>
      <c r="D34" s="78" t="s">
        <v>76</v>
      </c>
      <c r="E34" s="78" t="s">
        <v>115</v>
      </c>
      <c r="F34" s="78" t="s">
        <v>144</v>
      </c>
      <c r="G34" s="79" t="s">
        <v>42</v>
      </c>
      <c r="H34" s="66">
        <v>8</v>
      </c>
      <c r="I34" s="66">
        <v>8</v>
      </c>
      <c r="J34" s="66">
        <v>8</v>
      </c>
      <c r="K34" s="122">
        <v>8</v>
      </c>
      <c r="L34" s="66"/>
      <c r="M34" s="66"/>
      <c r="N34" s="66">
        <v>8</v>
      </c>
      <c r="O34" s="66">
        <v>8</v>
      </c>
      <c r="P34" s="66">
        <v>8</v>
      </c>
      <c r="Q34" s="66">
        <v>8</v>
      </c>
      <c r="R34" s="66">
        <v>8</v>
      </c>
      <c r="S34" s="113">
        <v>8</v>
      </c>
      <c r="T34" s="113">
        <v>8</v>
      </c>
      <c r="U34" s="66">
        <v>8</v>
      </c>
      <c r="V34" s="66">
        <v>8</v>
      </c>
      <c r="W34" s="66">
        <v>8</v>
      </c>
      <c r="X34" s="66">
        <v>8</v>
      </c>
      <c r="Y34" s="66">
        <v>8</v>
      </c>
      <c r="Z34" s="113">
        <v>8</v>
      </c>
      <c r="AA34" s="113">
        <v>8</v>
      </c>
      <c r="AB34" s="66">
        <v>8</v>
      </c>
      <c r="AC34" s="66">
        <v>8</v>
      </c>
      <c r="AD34" s="66">
        <v>8</v>
      </c>
      <c r="AE34" s="66">
        <v>8</v>
      </c>
      <c r="AF34" s="66">
        <v>8</v>
      </c>
      <c r="AG34" s="66"/>
      <c r="AH34" s="66"/>
      <c r="AI34" s="66">
        <v>8</v>
      </c>
      <c r="AJ34" s="66">
        <v>8</v>
      </c>
      <c r="AK34" s="66">
        <v>8</v>
      </c>
      <c r="AL34" s="66">
        <v>8</v>
      </c>
      <c r="AM34" s="65">
        <f t="shared" si="1"/>
        <v>27</v>
      </c>
      <c r="AN34" s="65">
        <v>8</v>
      </c>
      <c r="AO34" s="65">
        <f>AM34*AN34</f>
        <v>216</v>
      </c>
      <c r="AP34" s="118" t="s">
        <v>52</v>
      </c>
    </row>
    <row r="35" spans="2:43">
      <c r="B35" s="4"/>
      <c r="C35" s="78" t="s">
        <v>58</v>
      </c>
      <c r="D35" s="78" t="s">
        <v>77</v>
      </c>
      <c r="E35" s="78" t="s">
        <v>115</v>
      </c>
      <c r="F35" s="78" t="s">
        <v>143</v>
      </c>
      <c r="G35" s="79" t="s">
        <v>42</v>
      </c>
      <c r="H35" s="66">
        <v>8</v>
      </c>
      <c r="I35" s="66">
        <v>8</v>
      </c>
      <c r="J35" s="66">
        <v>8</v>
      </c>
      <c r="K35" s="66">
        <v>8</v>
      </c>
      <c r="L35" s="66">
        <v>8</v>
      </c>
      <c r="M35" s="113">
        <v>8</v>
      </c>
      <c r="N35" s="3"/>
      <c r="O35" s="66">
        <v>8</v>
      </c>
      <c r="P35" s="66">
        <v>8</v>
      </c>
      <c r="Q35" s="66">
        <v>8</v>
      </c>
      <c r="R35" s="66">
        <v>8</v>
      </c>
      <c r="S35" s="66">
        <v>8</v>
      </c>
      <c r="T35" s="113">
        <v>8</v>
      </c>
      <c r="U35" s="3"/>
      <c r="V35" s="66">
        <v>8</v>
      </c>
      <c r="W35" s="66">
        <v>8</v>
      </c>
      <c r="X35" s="66">
        <v>8</v>
      </c>
      <c r="Y35" s="66">
        <v>8</v>
      </c>
      <c r="Z35" s="66">
        <v>8</v>
      </c>
      <c r="AA35" s="3"/>
      <c r="AB35" s="3"/>
      <c r="AC35" s="66">
        <v>8</v>
      </c>
      <c r="AD35" s="66">
        <v>8</v>
      </c>
      <c r="AE35" s="66">
        <v>8</v>
      </c>
      <c r="AF35" s="66">
        <v>8</v>
      </c>
      <c r="AG35" s="66">
        <v>8</v>
      </c>
      <c r="AH35" s="3"/>
      <c r="AI35" s="66"/>
      <c r="AJ35" s="66">
        <v>8</v>
      </c>
      <c r="AK35" s="66">
        <v>8</v>
      </c>
      <c r="AL35" s="66">
        <v>8</v>
      </c>
      <c r="AM35" s="65">
        <f>COUNTA(H35:AL35)</f>
        <v>25</v>
      </c>
      <c r="AN35" s="65">
        <v>8</v>
      </c>
      <c r="AO35" s="65">
        <f>AM35*AN35</f>
        <v>200</v>
      </c>
      <c r="AP35" s="118" t="s">
        <v>52</v>
      </c>
    </row>
    <row r="36" spans="2:43">
      <c r="B36" s="4"/>
      <c r="C36" s="78" t="s">
        <v>190</v>
      </c>
      <c r="D36" s="78" t="s">
        <v>78</v>
      </c>
      <c r="E36" s="78" t="s">
        <v>115</v>
      </c>
      <c r="F36" s="78" t="s">
        <v>144</v>
      </c>
      <c r="G36" s="79" t="s">
        <v>42</v>
      </c>
      <c r="H36" s="66">
        <v>8</v>
      </c>
      <c r="I36" s="66">
        <v>8</v>
      </c>
      <c r="J36" s="66">
        <v>8</v>
      </c>
      <c r="K36" s="122">
        <v>8</v>
      </c>
      <c r="L36" s="113">
        <v>8</v>
      </c>
      <c r="M36" s="66"/>
      <c r="N36" s="66">
        <v>8</v>
      </c>
      <c r="O36" s="66">
        <v>8</v>
      </c>
      <c r="P36" s="66">
        <v>8</v>
      </c>
      <c r="Q36" s="66">
        <v>8</v>
      </c>
      <c r="R36" s="66">
        <v>8</v>
      </c>
      <c r="S36" s="66">
        <v>8</v>
      </c>
      <c r="T36" s="122"/>
      <c r="U36" s="66">
        <v>8</v>
      </c>
      <c r="V36" s="66">
        <v>8</v>
      </c>
      <c r="W36" s="66">
        <v>8</v>
      </c>
      <c r="X36" s="66">
        <v>8</v>
      </c>
      <c r="Y36" s="66">
        <v>8</v>
      </c>
      <c r="Z36" s="66">
        <v>8</v>
      </c>
      <c r="AA36" s="66"/>
      <c r="AB36" s="66">
        <v>8</v>
      </c>
      <c r="AC36" s="66">
        <v>8</v>
      </c>
      <c r="AD36" s="66">
        <v>8</v>
      </c>
      <c r="AE36" s="66">
        <v>8</v>
      </c>
      <c r="AF36" s="66">
        <v>8</v>
      </c>
      <c r="AG36" s="66">
        <v>8</v>
      </c>
      <c r="AH36" s="66"/>
      <c r="AI36" s="66">
        <v>8</v>
      </c>
      <c r="AJ36" s="66">
        <v>8</v>
      </c>
      <c r="AK36" s="66">
        <v>8</v>
      </c>
      <c r="AL36" s="66">
        <v>8</v>
      </c>
      <c r="AM36" s="65">
        <f t="shared" si="1"/>
        <v>27</v>
      </c>
      <c r="AN36" s="65">
        <v>8</v>
      </c>
      <c r="AO36" s="65">
        <f t="shared" ref="AO36:AO87" si="3">AM36*AN36</f>
        <v>216</v>
      </c>
      <c r="AP36" s="118" t="s">
        <v>30</v>
      </c>
    </row>
    <row r="37" spans="2:43">
      <c r="B37" s="4"/>
      <c r="C37" s="78" t="s">
        <v>69</v>
      </c>
      <c r="D37" s="78" t="s">
        <v>185</v>
      </c>
      <c r="E37" s="78" t="s">
        <v>115</v>
      </c>
      <c r="F37" s="78" t="s">
        <v>150</v>
      </c>
      <c r="G37" s="79" t="s">
        <v>42</v>
      </c>
      <c r="H37" s="66">
        <v>8</v>
      </c>
      <c r="I37" s="66">
        <v>8</v>
      </c>
      <c r="J37" s="66">
        <v>8</v>
      </c>
      <c r="K37" s="66"/>
      <c r="L37" s="66"/>
      <c r="M37" s="66">
        <v>8</v>
      </c>
      <c r="N37" s="66">
        <v>8</v>
      </c>
      <c r="O37" s="66">
        <v>8</v>
      </c>
      <c r="P37" s="66">
        <v>8</v>
      </c>
      <c r="Q37" s="66">
        <v>8</v>
      </c>
      <c r="R37" s="66"/>
      <c r="S37" s="113">
        <v>4</v>
      </c>
      <c r="T37" s="122">
        <v>8</v>
      </c>
      <c r="U37" s="66">
        <v>8</v>
      </c>
      <c r="V37" s="66">
        <v>8</v>
      </c>
      <c r="W37" s="66">
        <v>8</v>
      </c>
      <c r="X37" s="66">
        <v>8</v>
      </c>
      <c r="Y37" s="113">
        <v>4</v>
      </c>
      <c r="Z37" s="66"/>
      <c r="AA37" s="66">
        <v>8</v>
      </c>
      <c r="AB37" s="66">
        <v>8</v>
      </c>
      <c r="AC37" s="66">
        <v>8</v>
      </c>
      <c r="AD37" s="66">
        <v>8</v>
      </c>
      <c r="AE37" s="82"/>
      <c r="AF37" s="66"/>
      <c r="AG37" s="66"/>
      <c r="AH37" s="66">
        <v>8</v>
      </c>
      <c r="AI37" s="66">
        <v>8</v>
      </c>
      <c r="AJ37" s="66">
        <v>8</v>
      </c>
      <c r="AK37" s="66">
        <v>8</v>
      </c>
      <c r="AL37" s="66">
        <v>8</v>
      </c>
      <c r="AM37" s="65">
        <f t="shared" si="1"/>
        <v>24</v>
      </c>
      <c r="AN37" s="65">
        <v>8</v>
      </c>
      <c r="AO37" s="65">
        <f>AM37*AN37</f>
        <v>192</v>
      </c>
      <c r="AP37" s="118" t="s">
        <v>52</v>
      </c>
      <c r="AQ37" s="1" t="s">
        <v>270</v>
      </c>
    </row>
    <row r="38" spans="2:43">
      <c r="B38" s="77"/>
      <c r="C38" s="77" t="s">
        <v>184</v>
      </c>
      <c r="D38" s="77" t="s">
        <v>159</v>
      </c>
      <c r="E38" s="77" t="s">
        <v>116</v>
      </c>
      <c r="F38" s="77" t="s">
        <v>241</v>
      </c>
      <c r="G38" s="109" t="s">
        <v>272</v>
      </c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>
        <v>6</v>
      </c>
      <c r="T38" s="122">
        <v>6</v>
      </c>
      <c r="U38" s="66"/>
      <c r="V38" s="66"/>
      <c r="W38" s="66"/>
      <c r="X38" s="66"/>
      <c r="Y38" s="66"/>
      <c r="Z38" s="66">
        <v>6</v>
      </c>
      <c r="AA38" s="66">
        <v>6</v>
      </c>
      <c r="AB38" s="66"/>
      <c r="AC38" s="66"/>
      <c r="AD38" s="66"/>
      <c r="AE38" s="66"/>
      <c r="AF38" s="66"/>
      <c r="AG38" s="66">
        <v>6</v>
      </c>
      <c r="AH38" s="66">
        <v>6</v>
      </c>
      <c r="AI38" s="66"/>
      <c r="AJ38" s="66"/>
      <c r="AK38" s="66"/>
      <c r="AL38" s="66"/>
      <c r="AM38" s="65">
        <f t="shared" si="1"/>
        <v>6</v>
      </c>
      <c r="AN38" s="65">
        <v>8</v>
      </c>
      <c r="AO38" s="118">
        <f>AM38*AN38</f>
        <v>48</v>
      </c>
      <c r="AP38" s="118" t="s">
        <v>52</v>
      </c>
      <c r="AQ38" s="83" t="s">
        <v>262</v>
      </c>
    </row>
    <row r="39" spans="2:43">
      <c r="B39" s="4"/>
      <c r="C39" s="78" t="s">
        <v>120</v>
      </c>
      <c r="D39" s="78" t="s">
        <v>136</v>
      </c>
      <c r="E39" s="78" t="s">
        <v>115</v>
      </c>
      <c r="F39" s="78" t="s">
        <v>125</v>
      </c>
      <c r="G39" s="110" t="s">
        <v>206</v>
      </c>
      <c r="H39" s="66">
        <v>8</v>
      </c>
      <c r="I39" s="87"/>
      <c r="J39" s="66"/>
      <c r="K39" s="87"/>
      <c r="L39" s="87"/>
      <c r="M39" s="87"/>
      <c r="N39" s="87"/>
      <c r="O39" s="66"/>
      <c r="P39" s="66"/>
      <c r="Q39" s="66"/>
      <c r="R39" s="66">
        <v>8</v>
      </c>
      <c r="S39" s="66"/>
      <c r="T39" s="123"/>
      <c r="U39" s="87"/>
      <c r="V39" s="66">
        <v>8</v>
      </c>
      <c r="W39" s="66"/>
      <c r="X39" s="66"/>
      <c r="Y39" s="66"/>
      <c r="Z39" s="66">
        <v>8</v>
      </c>
      <c r="AA39" s="87"/>
      <c r="AB39" s="87"/>
      <c r="AC39" s="66"/>
      <c r="AD39" s="66"/>
      <c r="AE39" s="66">
        <v>8</v>
      </c>
      <c r="AF39" s="66"/>
      <c r="AG39" s="66"/>
      <c r="AH39" s="87"/>
      <c r="AI39" s="66"/>
      <c r="AJ39" s="87"/>
      <c r="AK39" s="87"/>
      <c r="AL39" s="66">
        <v>8</v>
      </c>
      <c r="AM39" s="65">
        <f t="shared" si="1"/>
        <v>6</v>
      </c>
      <c r="AN39" s="65">
        <v>8</v>
      </c>
      <c r="AO39" s="65">
        <f t="shared" si="3"/>
        <v>48</v>
      </c>
      <c r="AP39" s="118" t="s">
        <v>52</v>
      </c>
    </row>
    <row r="40" spans="2:43">
      <c r="B40" s="4"/>
      <c r="C40" s="78" t="s">
        <v>137</v>
      </c>
      <c r="D40" s="78" t="s">
        <v>180</v>
      </c>
      <c r="E40" s="78" t="s">
        <v>115</v>
      </c>
      <c r="F40" s="78" t="s">
        <v>144</v>
      </c>
      <c r="G40" s="79" t="s">
        <v>42</v>
      </c>
      <c r="H40" s="66">
        <v>8</v>
      </c>
      <c r="I40" s="66">
        <v>8</v>
      </c>
      <c r="J40" s="66">
        <v>8</v>
      </c>
      <c r="K40" s="122">
        <v>8</v>
      </c>
      <c r="L40" s="66"/>
      <c r="M40" s="66"/>
      <c r="N40" s="66">
        <v>8</v>
      </c>
      <c r="O40" s="66">
        <v>8</v>
      </c>
      <c r="P40" s="66">
        <v>8</v>
      </c>
      <c r="Q40" s="66">
        <v>8</v>
      </c>
      <c r="R40" s="66">
        <v>8</v>
      </c>
      <c r="S40" s="113">
        <v>4</v>
      </c>
      <c r="T40" s="122"/>
      <c r="U40" s="66">
        <v>8</v>
      </c>
      <c r="V40" s="66">
        <v>8</v>
      </c>
      <c r="W40" s="66">
        <v>8</v>
      </c>
      <c r="X40" s="66">
        <v>8</v>
      </c>
      <c r="Y40" s="66">
        <v>8</v>
      </c>
      <c r="Z40" s="66">
        <v>8</v>
      </c>
      <c r="AA40" s="66"/>
      <c r="AB40" s="66">
        <v>8</v>
      </c>
      <c r="AC40" s="66">
        <v>8</v>
      </c>
      <c r="AD40" s="66">
        <v>8</v>
      </c>
      <c r="AE40" s="66">
        <v>8</v>
      </c>
      <c r="AF40" s="66">
        <v>8</v>
      </c>
      <c r="AG40" s="66">
        <v>8</v>
      </c>
      <c r="AH40" s="66"/>
      <c r="AI40" s="66">
        <v>8</v>
      </c>
      <c r="AJ40" s="66">
        <v>8</v>
      </c>
      <c r="AK40" s="66">
        <v>8</v>
      </c>
      <c r="AL40" s="66">
        <v>8</v>
      </c>
      <c r="AM40" s="65">
        <f t="shared" si="1"/>
        <v>26</v>
      </c>
      <c r="AN40" s="65">
        <v>8</v>
      </c>
      <c r="AO40" s="65">
        <f t="shared" si="3"/>
        <v>208</v>
      </c>
      <c r="AP40" s="118" t="s">
        <v>153</v>
      </c>
    </row>
    <row r="41" spans="2:43">
      <c r="B41" s="4"/>
      <c r="C41" s="78" t="s">
        <v>190</v>
      </c>
      <c r="D41" s="78" t="s">
        <v>191</v>
      </c>
      <c r="E41" s="78" t="s">
        <v>115</v>
      </c>
      <c r="F41" s="78" t="s">
        <v>199</v>
      </c>
      <c r="G41" s="79" t="s">
        <v>198</v>
      </c>
      <c r="H41" s="66">
        <v>4</v>
      </c>
      <c r="I41" s="66"/>
      <c r="J41" s="66">
        <v>4</v>
      </c>
      <c r="K41" s="66">
        <v>4</v>
      </c>
      <c r="L41" s="66">
        <v>4</v>
      </c>
      <c r="M41" s="66"/>
      <c r="N41" s="66"/>
      <c r="O41" s="66">
        <v>8</v>
      </c>
      <c r="P41" s="66">
        <v>8</v>
      </c>
      <c r="Q41" s="66">
        <v>8</v>
      </c>
      <c r="R41" s="66">
        <v>8</v>
      </c>
      <c r="S41" s="66">
        <v>8</v>
      </c>
      <c r="T41" s="122"/>
      <c r="U41" s="66"/>
      <c r="V41" s="66">
        <v>8</v>
      </c>
      <c r="W41" s="66">
        <v>8</v>
      </c>
      <c r="X41" s="66">
        <v>8</v>
      </c>
      <c r="Y41" s="66">
        <v>8</v>
      </c>
      <c r="Z41" s="66">
        <v>8</v>
      </c>
      <c r="AA41" s="66"/>
      <c r="AB41" s="66"/>
      <c r="AC41" s="66">
        <v>8</v>
      </c>
      <c r="AD41" s="66">
        <v>8</v>
      </c>
      <c r="AE41" s="66">
        <v>8</v>
      </c>
      <c r="AF41" s="66">
        <v>8</v>
      </c>
      <c r="AG41" s="66">
        <v>8</v>
      </c>
      <c r="AH41" s="66"/>
      <c r="AI41" s="66"/>
      <c r="AJ41" s="66">
        <v>4</v>
      </c>
      <c r="AK41" s="66"/>
      <c r="AL41" s="66"/>
      <c r="AM41" s="65">
        <f t="shared" si="1"/>
        <v>20</v>
      </c>
      <c r="AN41" s="65">
        <v>4</v>
      </c>
      <c r="AO41" s="65">
        <f>SUM(H41:AK41)</f>
        <v>140</v>
      </c>
      <c r="AP41" s="118" t="s">
        <v>51</v>
      </c>
    </row>
    <row r="42" spans="2:43">
      <c r="B42" s="4"/>
      <c r="C42" s="77" t="s">
        <v>82</v>
      </c>
      <c r="D42" s="77" t="s">
        <v>124</v>
      </c>
      <c r="E42" s="77" t="s">
        <v>116</v>
      </c>
      <c r="F42" s="77" t="s">
        <v>143</v>
      </c>
      <c r="G42" s="77" t="s">
        <v>83</v>
      </c>
      <c r="H42" s="66">
        <v>8</v>
      </c>
      <c r="I42" s="66">
        <v>8</v>
      </c>
      <c r="J42" s="66">
        <v>8</v>
      </c>
      <c r="K42" s="66">
        <v>8</v>
      </c>
      <c r="L42" s="66">
        <v>8</v>
      </c>
      <c r="M42" s="113">
        <v>6</v>
      </c>
      <c r="N42" s="66"/>
      <c r="O42" s="66">
        <v>8</v>
      </c>
      <c r="P42" s="66">
        <v>8</v>
      </c>
      <c r="Q42" s="66">
        <v>8</v>
      </c>
      <c r="R42" s="66">
        <v>8</v>
      </c>
      <c r="S42" s="66">
        <v>8</v>
      </c>
      <c r="T42" s="122"/>
      <c r="U42" s="66"/>
      <c r="V42" s="66">
        <v>8</v>
      </c>
      <c r="W42" s="66">
        <v>8</v>
      </c>
      <c r="X42" s="66">
        <v>8</v>
      </c>
      <c r="Y42" s="66">
        <v>8</v>
      </c>
      <c r="Z42" s="66">
        <v>8</v>
      </c>
      <c r="AA42" s="66"/>
      <c r="AB42" s="66"/>
      <c r="AC42" s="66">
        <v>8</v>
      </c>
      <c r="AD42" s="66">
        <v>8</v>
      </c>
      <c r="AE42" s="66">
        <v>8</v>
      </c>
      <c r="AF42" s="66">
        <v>8</v>
      </c>
      <c r="AG42" s="66">
        <v>8</v>
      </c>
      <c r="AH42" s="66"/>
      <c r="AI42" s="66"/>
      <c r="AJ42" s="66">
        <v>8</v>
      </c>
      <c r="AK42" s="66">
        <v>8</v>
      </c>
      <c r="AL42" s="66">
        <v>8</v>
      </c>
      <c r="AM42" s="65">
        <f t="shared" si="1"/>
        <v>24</v>
      </c>
      <c r="AN42" s="65">
        <v>8</v>
      </c>
      <c r="AO42" s="65">
        <f>AM42*AN42</f>
        <v>192</v>
      </c>
      <c r="AP42" s="118" t="s">
        <v>3</v>
      </c>
    </row>
    <row r="43" spans="2:43">
      <c r="B43" s="4"/>
      <c r="C43" s="77" t="s">
        <v>82</v>
      </c>
      <c r="D43" s="77" t="s">
        <v>85</v>
      </c>
      <c r="E43" s="77" t="s">
        <v>116</v>
      </c>
      <c r="F43" s="77" t="s">
        <v>150</v>
      </c>
      <c r="G43" s="77" t="s">
        <v>89</v>
      </c>
      <c r="H43" s="66">
        <v>8</v>
      </c>
      <c r="I43" s="66">
        <v>8</v>
      </c>
      <c r="J43" s="66">
        <v>8</v>
      </c>
      <c r="K43" s="66"/>
      <c r="L43" s="66"/>
      <c r="M43" s="66">
        <v>8</v>
      </c>
      <c r="N43" s="66">
        <v>8</v>
      </c>
      <c r="O43" s="66">
        <v>8</v>
      </c>
      <c r="P43" s="86"/>
      <c r="Q43" s="66">
        <v>8</v>
      </c>
      <c r="R43" s="113">
        <v>8</v>
      </c>
      <c r="S43" s="66"/>
      <c r="T43" s="122">
        <v>8</v>
      </c>
      <c r="U43" s="66">
        <v>8</v>
      </c>
      <c r="V43" s="86"/>
      <c r="W43" s="66">
        <v>8</v>
      </c>
      <c r="X43" s="66">
        <v>8</v>
      </c>
      <c r="Y43" s="66"/>
      <c r="Z43" s="66"/>
      <c r="AA43" s="66">
        <v>8</v>
      </c>
      <c r="AB43" s="66">
        <v>8</v>
      </c>
      <c r="AC43" s="66">
        <v>8</v>
      </c>
      <c r="AD43" s="66">
        <v>8</v>
      </c>
      <c r="AE43" s="66">
        <v>8</v>
      </c>
      <c r="AF43" s="66"/>
      <c r="AG43" s="66"/>
      <c r="AH43" s="66">
        <v>8</v>
      </c>
      <c r="AI43" s="66">
        <v>8</v>
      </c>
      <c r="AJ43" s="66">
        <v>8</v>
      </c>
      <c r="AK43" s="66">
        <v>8</v>
      </c>
      <c r="AL43" s="66">
        <v>8</v>
      </c>
      <c r="AM43" s="65">
        <f t="shared" si="1"/>
        <v>22</v>
      </c>
      <c r="AN43" s="65">
        <v>8</v>
      </c>
      <c r="AO43" s="65">
        <f t="shared" si="3"/>
        <v>176</v>
      </c>
      <c r="AP43" s="118" t="s">
        <v>52</v>
      </c>
    </row>
    <row r="44" spans="2:43">
      <c r="B44" s="4"/>
      <c r="C44" s="77" t="s">
        <v>40</v>
      </c>
      <c r="D44" s="77" t="s">
        <v>112</v>
      </c>
      <c r="E44" s="77" t="s">
        <v>116</v>
      </c>
      <c r="F44" s="77" t="s">
        <v>144</v>
      </c>
      <c r="G44" s="109" t="s">
        <v>203</v>
      </c>
      <c r="H44" s="66">
        <v>8</v>
      </c>
      <c r="I44" s="66">
        <v>8</v>
      </c>
      <c r="J44" s="66">
        <v>8</v>
      </c>
      <c r="K44" s="82"/>
      <c r="L44" s="66"/>
      <c r="M44" s="66"/>
      <c r="N44" s="66">
        <v>8</v>
      </c>
      <c r="O44" s="66">
        <v>8</v>
      </c>
      <c r="P44" s="66">
        <v>8</v>
      </c>
      <c r="Q44" s="82"/>
      <c r="R44" s="66">
        <v>8</v>
      </c>
      <c r="S44" s="113">
        <v>8</v>
      </c>
      <c r="T44" s="122"/>
      <c r="U44" s="66">
        <v>8</v>
      </c>
      <c r="V44" s="66">
        <v>8</v>
      </c>
      <c r="W44" s="66">
        <v>8</v>
      </c>
      <c r="X44" s="66">
        <v>8</v>
      </c>
      <c r="Y44" s="82"/>
      <c r="Z44" s="113">
        <v>8</v>
      </c>
      <c r="AA44" s="121"/>
      <c r="AB44" s="66">
        <v>8</v>
      </c>
      <c r="AC44" s="66">
        <v>8</v>
      </c>
      <c r="AD44" s="66">
        <v>8</v>
      </c>
      <c r="AE44" s="66">
        <v>8</v>
      </c>
      <c r="AF44" s="66">
        <v>8</v>
      </c>
      <c r="AG44" s="66"/>
      <c r="AH44" s="66"/>
      <c r="AI44" s="66">
        <v>8</v>
      </c>
      <c r="AJ44" s="66">
        <v>8</v>
      </c>
      <c r="AK44" s="66">
        <v>8</v>
      </c>
      <c r="AL44" s="66">
        <v>8</v>
      </c>
      <c r="AM44" s="65">
        <f t="shared" si="1"/>
        <v>22</v>
      </c>
      <c r="AN44" s="65">
        <v>8</v>
      </c>
      <c r="AO44" s="65">
        <f>AM44*AN44</f>
        <v>176</v>
      </c>
      <c r="AP44" s="118" t="s">
        <v>3</v>
      </c>
    </row>
    <row r="45" spans="2:43">
      <c r="B45" s="4"/>
      <c r="C45" s="77" t="s">
        <v>40</v>
      </c>
      <c r="D45" s="77" t="s">
        <v>90</v>
      </c>
      <c r="E45" s="77" t="s">
        <v>116</v>
      </c>
      <c r="F45" s="77" t="s">
        <v>144</v>
      </c>
      <c r="G45" s="77" t="s">
        <v>89</v>
      </c>
      <c r="H45" s="66">
        <v>8</v>
      </c>
      <c r="I45" s="66">
        <v>8</v>
      </c>
      <c r="J45" s="66">
        <v>8</v>
      </c>
      <c r="K45" s="122">
        <v>8</v>
      </c>
      <c r="L45" s="66"/>
      <c r="M45" s="66"/>
      <c r="N45" s="66">
        <v>8</v>
      </c>
      <c r="O45" s="66">
        <v>8</v>
      </c>
      <c r="P45" s="66">
        <v>8</v>
      </c>
      <c r="Q45" s="66">
        <v>8</v>
      </c>
      <c r="R45" s="66">
        <v>8</v>
      </c>
      <c r="S45" s="113">
        <v>8</v>
      </c>
      <c r="T45" s="66"/>
      <c r="U45" s="66">
        <v>8</v>
      </c>
      <c r="V45" s="66">
        <v>8</v>
      </c>
      <c r="W45" s="66">
        <v>8</v>
      </c>
      <c r="X45" s="66">
        <v>8</v>
      </c>
      <c r="Y45" s="66">
        <v>8</v>
      </c>
      <c r="Z45" s="66"/>
      <c r="AA45" s="66"/>
      <c r="AB45" s="66">
        <v>8</v>
      </c>
      <c r="AC45" s="66">
        <v>8</v>
      </c>
      <c r="AD45" s="66">
        <v>8</v>
      </c>
      <c r="AE45" s="66">
        <v>8</v>
      </c>
      <c r="AF45" s="66">
        <v>8</v>
      </c>
      <c r="AG45" s="66"/>
      <c r="AH45" s="66"/>
      <c r="AI45" s="66">
        <v>8</v>
      </c>
      <c r="AJ45" s="66">
        <v>8</v>
      </c>
      <c r="AK45" s="66">
        <v>8</v>
      </c>
      <c r="AL45" s="66">
        <v>8</v>
      </c>
      <c r="AM45" s="65">
        <f t="shared" si="1"/>
        <v>24</v>
      </c>
      <c r="AN45" s="65">
        <v>8</v>
      </c>
      <c r="AO45" s="65">
        <f t="shared" si="3"/>
        <v>192</v>
      </c>
      <c r="AP45" s="118" t="s">
        <v>30</v>
      </c>
    </row>
    <row r="46" spans="2:43">
      <c r="B46" s="4"/>
      <c r="C46" s="77" t="s">
        <v>40</v>
      </c>
      <c r="D46" s="77" t="s">
        <v>91</v>
      </c>
      <c r="E46" s="77" t="s">
        <v>116</v>
      </c>
      <c r="F46" s="77" t="s">
        <v>125</v>
      </c>
      <c r="G46" s="77" t="s">
        <v>209</v>
      </c>
      <c r="H46" s="87">
        <v>4</v>
      </c>
      <c r="I46" s="87">
        <v>4</v>
      </c>
      <c r="J46" s="87">
        <v>4</v>
      </c>
      <c r="K46" s="87">
        <v>4</v>
      </c>
      <c r="L46" s="87"/>
      <c r="M46" s="87"/>
      <c r="N46" s="87">
        <v>4</v>
      </c>
      <c r="O46" s="87">
        <v>4</v>
      </c>
      <c r="P46" s="87">
        <v>4</v>
      </c>
      <c r="Q46" s="87">
        <v>4</v>
      </c>
      <c r="R46" s="87">
        <v>4</v>
      </c>
      <c r="S46" s="87"/>
      <c r="T46" s="87"/>
      <c r="U46" s="87">
        <v>4</v>
      </c>
      <c r="V46" s="87">
        <v>4</v>
      </c>
      <c r="W46" s="87">
        <v>4</v>
      </c>
      <c r="X46" s="87">
        <v>4</v>
      </c>
      <c r="Y46" s="87">
        <v>4</v>
      </c>
      <c r="Z46" s="87"/>
      <c r="AA46" s="87"/>
      <c r="AB46" s="87">
        <v>4</v>
      </c>
      <c r="AC46" s="87">
        <v>4</v>
      </c>
      <c r="AD46" s="87">
        <v>4</v>
      </c>
      <c r="AE46" s="87">
        <v>4</v>
      </c>
      <c r="AF46" s="87">
        <v>4</v>
      </c>
      <c r="AG46" s="87"/>
      <c r="AH46" s="87"/>
      <c r="AI46" s="87">
        <v>4</v>
      </c>
      <c r="AJ46" s="87">
        <v>4</v>
      </c>
      <c r="AK46" s="87">
        <v>4</v>
      </c>
      <c r="AL46" s="87"/>
      <c r="AM46" s="65">
        <f t="shared" si="1"/>
        <v>22</v>
      </c>
      <c r="AN46" s="65">
        <v>4</v>
      </c>
      <c r="AO46" s="65">
        <f t="shared" si="3"/>
        <v>88</v>
      </c>
      <c r="AP46" s="118" t="s">
        <v>29</v>
      </c>
    </row>
    <row r="47" spans="2:43">
      <c r="B47" s="4"/>
      <c r="C47" s="77" t="s">
        <v>40</v>
      </c>
      <c r="D47" s="77" t="s">
        <v>93</v>
      </c>
      <c r="E47" s="77" t="s">
        <v>116</v>
      </c>
      <c r="F47" s="77" t="s">
        <v>142</v>
      </c>
      <c r="G47" s="77" t="s">
        <v>94</v>
      </c>
      <c r="H47" s="81">
        <v>10.5</v>
      </c>
      <c r="I47" s="81">
        <v>10.5</v>
      </c>
      <c r="J47" s="113">
        <v>8</v>
      </c>
      <c r="L47" s="113">
        <v>8</v>
      </c>
      <c r="M47" s="81">
        <v>10.5</v>
      </c>
      <c r="N47" s="81">
        <v>10.5</v>
      </c>
      <c r="O47" s="81">
        <v>10.5</v>
      </c>
      <c r="P47" s="87"/>
      <c r="Q47" s="87"/>
      <c r="R47" s="113">
        <v>8</v>
      </c>
      <c r="S47" s="81">
        <v>10.5</v>
      </c>
      <c r="T47" s="81">
        <v>10.5</v>
      </c>
      <c r="U47" s="81">
        <v>10.5</v>
      </c>
      <c r="V47" s="87"/>
      <c r="W47" s="87"/>
      <c r="X47" s="113">
        <v>8</v>
      </c>
      <c r="Y47" s="81">
        <v>10.5</v>
      </c>
      <c r="Z47" s="81">
        <v>10.5</v>
      </c>
      <c r="AA47" s="81">
        <v>10.5</v>
      </c>
      <c r="AB47" s="66"/>
      <c r="AC47" s="113">
        <v>8</v>
      </c>
      <c r="AD47" s="113">
        <v>8</v>
      </c>
      <c r="AE47" s="81">
        <v>10.5</v>
      </c>
      <c r="AF47" s="81">
        <v>10.5</v>
      </c>
      <c r="AG47" s="81">
        <v>10.5</v>
      </c>
      <c r="AH47" s="66"/>
      <c r="AI47" s="66"/>
      <c r="AJ47" s="113">
        <v>8</v>
      </c>
      <c r="AK47" s="81">
        <v>10.5</v>
      </c>
      <c r="AL47" s="81">
        <v>10.5</v>
      </c>
      <c r="AM47" s="65">
        <f t="shared" si="1"/>
        <v>23</v>
      </c>
      <c r="AN47" s="65">
        <v>10.5</v>
      </c>
      <c r="AO47" s="65">
        <f t="shared" si="3"/>
        <v>241.5</v>
      </c>
      <c r="AP47" s="118" t="s">
        <v>52</v>
      </c>
    </row>
    <row r="48" spans="2:43" ht="16" customHeight="1">
      <c r="B48" s="4"/>
      <c r="C48" s="77" t="s">
        <v>40</v>
      </c>
      <c r="D48" s="77" t="s">
        <v>95</v>
      </c>
      <c r="E48" s="77" t="s">
        <v>116</v>
      </c>
      <c r="F48" s="77" t="s">
        <v>142</v>
      </c>
      <c r="G48" s="77" t="s">
        <v>94</v>
      </c>
      <c r="H48" s="87"/>
      <c r="I48" s="87"/>
      <c r="J48" s="81">
        <v>10.5</v>
      </c>
      <c r="K48" s="81">
        <v>10.5</v>
      </c>
      <c r="L48" s="81">
        <v>10.5</v>
      </c>
      <c r="M48" s="87"/>
      <c r="N48" s="87"/>
      <c r="O48" s="87"/>
      <c r="P48" s="81">
        <v>10.5</v>
      </c>
      <c r="Q48" s="81">
        <v>10.5</v>
      </c>
      <c r="R48" s="81">
        <v>10.5</v>
      </c>
      <c r="S48" s="87"/>
      <c r="T48" s="87"/>
      <c r="U48" s="87"/>
      <c r="V48" s="81">
        <v>10.5</v>
      </c>
      <c r="W48" s="81">
        <v>10.5</v>
      </c>
      <c r="X48" s="81">
        <v>10.5</v>
      </c>
      <c r="Y48" s="87"/>
      <c r="Z48" s="87"/>
      <c r="AA48" s="87"/>
      <c r="AB48" s="86"/>
      <c r="AC48" s="81">
        <v>10.5</v>
      </c>
      <c r="AD48" s="81">
        <v>10.5</v>
      </c>
      <c r="AE48" s="87"/>
      <c r="AF48" s="87"/>
      <c r="AG48" s="87"/>
      <c r="AH48" s="81">
        <v>10.5</v>
      </c>
      <c r="AI48" s="81">
        <v>10.5</v>
      </c>
      <c r="AJ48" s="81">
        <v>10.5</v>
      </c>
      <c r="AK48" s="87"/>
      <c r="AL48" s="87"/>
      <c r="AM48" s="65">
        <f t="shared" si="1"/>
        <v>14</v>
      </c>
      <c r="AN48" s="65">
        <v>10.5</v>
      </c>
      <c r="AO48" s="65">
        <f t="shared" si="3"/>
        <v>147</v>
      </c>
      <c r="AP48" s="118" t="s">
        <v>52</v>
      </c>
    </row>
    <row r="49" spans="2:43">
      <c r="B49" s="4"/>
      <c r="C49" s="77" t="s">
        <v>50</v>
      </c>
      <c r="D49" s="77" t="s">
        <v>96</v>
      </c>
      <c r="E49" s="77" t="s">
        <v>116</v>
      </c>
      <c r="F49" s="77" t="s">
        <v>144</v>
      </c>
      <c r="G49" s="77" t="s">
        <v>89</v>
      </c>
      <c r="H49" s="66">
        <v>8</v>
      </c>
      <c r="I49" s="66">
        <v>8</v>
      </c>
      <c r="J49" s="66">
        <v>8</v>
      </c>
      <c r="K49" s="122">
        <v>8</v>
      </c>
      <c r="L49" s="113">
        <v>8</v>
      </c>
      <c r="M49" s="66"/>
      <c r="N49" s="66">
        <v>8</v>
      </c>
      <c r="O49" s="66">
        <v>8</v>
      </c>
      <c r="P49" s="66">
        <v>8</v>
      </c>
      <c r="Q49" s="66">
        <v>8</v>
      </c>
      <c r="R49" s="66">
        <v>8</v>
      </c>
      <c r="S49" s="66"/>
      <c r="T49" s="113">
        <v>8</v>
      </c>
      <c r="U49" s="66">
        <v>8</v>
      </c>
      <c r="V49" s="66">
        <v>8</v>
      </c>
      <c r="W49" s="66">
        <v>8</v>
      </c>
      <c r="X49" s="66">
        <v>8</v>
      </c>
      <c r="Y49" s="66">
        <v>8</v>
      </c>
      <c r="Z49" s="66"/>
      <c r="AA49" s="113">
        <v>8</v>
      </c>
      <c r="AB49" s="66">
        <v>8</v>
      </c>
      <c r="AC49" s="66">
        <v>8</v>
      </c>
      <c r="AD49" s="66">
        <v>8</v>
      </c>
      <c r="AE49" s="66">
        <v>8</v>
      </c>
      <c r="AF49" s="66">
        <v>8</v>
      </c>
      <c r="AG49" s="66"/>
      <c r="AH49" s="66"/>
      <c r="AI49" s="66">
        <v>8</v>
      </c>
      <c r="AJ49" s="66">
        <v>8</v>
      </c>
      <c r="AK49" s="66">
        <v>8</v>
      </c>
      <c r="AL49" s="66">
        <v>8</v>
      </c>
      <c r="AM49" s="65">
        <f t="shared" si="1"/>
        <v>26</v>
      </c>
      <c r="AN49" s="65">
        <v>8</v>
      </c>
      <c r="AO49" s="65">
        <f t="shared" si="3"/>
        <v>208</v>
      </c>
      <c r="AP49" s="118" t="s">
        <v>30</v>
      </c>
    </row>
    <row r="50" spans="2:43">
      <c r="B50" s="4"/>
      <c r="C50" s="77" t="s">
        <v>54</v>
      </c>
      <c r="D50" s="77" t="s">
        <v>128</v>
      </c>
      <c r="E50" s="77" t="s">
        <v>116</v>
      </c>
      <c r="F50" s="77" t="s">
        <v>143</v>
      </c>
      <c r="G50" s="77" t="s">
        <v>89</v>
      </c>
      <c r="H50" s="66">
        <v>8</v>
      </c>
      <c r="I50" s="66">
        <v>8</v>
      </c>
      <c r="J50" s="66">
        <v>8</v>
      </c>
      <c r="K50" s="66">
        <v>8</v>
      </c>
      <c r="L50" s="66">
        <v>8</v>
      </c>
      <c r="M50" s="66"/>
      <c r="N50" s="66"/>
      <c r="O50" s="66">
        <v>8</v>
      </c>
      <c r="P50" s="66">
        <v>8</v>
      </c>
      <c r="Q50" s="66">
        <v>8</v>
      </c>
      <c r="R50" s="66">
        <v>8</v>
      </c>
      <c r="S50" s="66">
        <v>8</v>
      </c>
      <c r="T50" s="66"/>
      <c r="U50" s="66"/>
      <c r="V50" s="66">
        <v>8</v>
      </c>
      <c r="W50" s="66">
        <v>8</v>
      </c>
      <c r="X50" s="66">
        <v>8</v>
      </c>
      <c r="Y50" s="66">
        <v>8</v>
      </c>
      <c r="Z50" s="66">
        <v>8</v>
      </c>
      <c r="AA50" s="66"/>
      <c r="AB50" s="66"/>
      <c r="AC50" s="66">
        <v>8</v>
      </c>
      <c r="AD50" s="66">
        <v>8</v>
      </c>
      <c r="AE50" s="66">
        <v>8</v>
      </c>
      <c r="AF50" s="66">
        <v>8</v>
      </c>
      <c r="AG50" s="66">
        <v>8</v>
      </c>
      <c r="AH50" s="66"/>
      <c r="AI50" s="66"/>
      <c r="AJ50" s="66">
        <v>8</v>
      </c>
      <c r="AK50" s="66">
        <v>8</v>
      </c>
      <c r="AL50" s="66">
        <v>8</v>
      </c>
      <c r="AM50" s="65">
        <f t="shared" si="1"/>
        <v>23</v>
      </c>
      <c r="AN50" s="65">
        <v>8</v>
      </c>
      <c r="AO50" s="65">
        <f t="shared" si="3"/>
        <v>184</v>
      </c>
      <c r="AP50" s="118" t="s">
        <v>3</v>
      </c>
    </row>
    <row r="51" spans="2:43">
      <c r="B51" s="4"/>
      <c r="C51" s="77" t="s">
        <v>54</v>
      </c>
      <c r="D51" s="77" t="s">
        <v>97</v>
      </c>
      <c r="E51" s="77" t="s">
        <v>116</v>
      </c>
      <c r="F51" s="77" t="s">
        <v>150</v>
      </c>
      <c r="G51" s="77" t="s">
        <v>89</v>
      </c>
      <c r="H51" s="66">
        <v>8</v>
      </c>
      <c r="I51" s="66">
        <v>8</v>
      </c>
      <c r="J51" s="86"/>
      <c r="K51" s="66"/>
      <c r="L51" s="66"/>
      <c r="M51" s="66">
        <v>8</v>
      </c>
      <c r="N51" s="66">
        <v>8</v>
      </c>
      <c r="O51" s="66">
        <v>8</v>
      </c>
      <c r="P51" s="66">
        <v>8</v>
      </c>
      <c r="Q51" s="66">
        <v>8</v>
      </c>
      <c r="R51" s="66"/>
      <c r="S51" s="66"/>
      <c r="T51" s="66">
        <v>8</v>
      </c>
      <c r="U51" s="66">
        <v>8</v>
      </c>
      <c r="V51" s="66">
        <v>8</v>
      </c>
      <c r="W51" s="66">
        <v>8</v>
      </c>
      <c r="X51" s="66">
        <v>8</v>
      </c>
      <c r="Y51" s="66"/>
      <c r="Z51" s="66"/>
      <c r="AA51" s="66">
        <v>8</v>
      </c>
      <c r="AB51" s="66">
        <v>8</v>
      </c>
      <c r="AC51" s="66">
        <v>8</v>
      </c>
      <c r="AD51" s="66">
        <v>8</v>
      </c>
      <c r="AE51" s="86"/>
      <c r="AF51" s="66"/>
      <c r="AG51" s="66"/>
      <c r="AH51" s="66">
        <v>8</v>
      </c>
      <c r="AI51" s="66">
        <v>8</v>
      </c>
      <c r="AJ51" s="66">
        <v>8</v>
      </c>
      <c r="AK51" s="66">
        <v>8</v>
      </c>
      <c r="AL51" s="66">
        <v>8</v>
      </c>
      <c r="AM51" s="65">
        <f t="shared" si="1"/>
        <v>21</v>
      </c>
      <c r="AN51" s="65">
        <v>8</v>
      </c>
      <c r="AO51" s="65">
        <f t="shared" si="3"/>
        <v>168</v>
      </c>
      <c r="AP51" s="118" t="s">
        <v>52</v>
      </c>
    </row>
    <row r="52" spans="2:43">
      <c r="B52" s="4"/>
      <c r="C52" s="77" t="s">
        <v>54</v>
      </c>
      <c r="D52" s="77" t="s">
        <v>98</v>
      </c>
      <c r="E52" s="77" t="s">
        <v>116</v>
      </c>
      <c r="F52" s="77" t="s">
        <v>149</v>
      </c>
      <c r="G52" s="77" t="s">
        <v>86</v>
      </c>
      <c r="H52" s="87"/>
      <c r="I52" s="66">
        <v>10</v>
      </c>
      <c r="J52" s="66">
        <v>10</v>
      </c>
      <c r="K52" s="66">
        <v>10</v>
      </c>
      <c r="L52" s="66">
        <v>10</v>
      </c>
      <c r="M52" s="113">
        <v>8</v>
      </c>
      <c r="N52" s="87"/>
      <c r="O52" s="66"/>
      <c r="P52" s="66">
        <v>10</v>
      </c>
      <c r="Q52" s="66">
        <v>10</v>
      </c>
      <c r="R52" s="66">
        <v>10</v>
      </c>
      <c r="S52" s="66">
        <v>10</v>
      </c>
      <c r="T52" s="87"/>
      <c r="U52" s="87"/>
      <c r="V52" s="66"/>
      <c r="W52" s="86"/>
      <c r="X52" s="66">
        <v>10</v>
      </c>
      <c r="Y52" s="66">
        <v>10</v>
      </c>
      <c r="Z52" s="66">
        <v>10</v>
      </c>
      <c r="AA52" s="87"/>
      <c r="AB52" s="113">
        <v>8</v>
      </c>
      <c r="AC52" s="66"/>
      <c r="AD52" s="66">
        <v>10</v>
      </c>
      <c r="AE52" s="66">
        <v>10</v>
      </c>
      <c r="AF52" s="66">
        <v>10</v>
      </c>
      <c r="AG52" s="66">
        <v>10</v>
      </c>
      <c r="AH52" s="87"/>
      <c r="AI52" s="87"/>
      <c r="AJ52" s="87"/>
      <c r="AK52" s="66">
        <v>10</v>
      </c>
      <c r="AL52" s="66">
        <v>10</v>
      </c>
      <c r="AM52" s="65">
        <f t="shared" si="1"/>
        <v>19</v>
      </c>
      <c r="AN52" s="65">
        <v>10</v>
      </c>
      <c r="AO52" s="65">
        <f t="shared" si="3"/>
        <v>190</v>
      </c>
      <c r="AP52" s="118" t="s">
        <v>52</v>
      </c>
    </row>
    <row r="53" spans="2:43">
      <c r="B53" s="4"/>
      <c r="C53" s="78" t="s">
        <v>54</v>
      </c>
      <c r="D53" s="78" t="s">
        <v>100</v>
      </c>
      <c r="E53" s="78" t="s">
        <v>205</v>
      </c>
      <c r="F53" s="78" t="s">
        <v>204</v>
      </c>
      <c r="G53" s="110" t="s">
        <v>42</v>
      </c>
      <c r="H53" s="66">
        <v>8</v>
      </c>
      <c r="I53" s="66">
        <v>8</v>
      </c>
      <c r="J53" s="66">
        <v>8</v>
      </c>
      <c r="K53" s="66">
        <v>8</v>
      </c>
      <c r="L53" s="66">
        <v>8</v>
      </c>
      <c r="M53" s="66"/>
      <c r="N53" s="114">
        <v>8</v>
      </c>
      <c r="O53" s="66">
        <v>8</v>
      </c>
      <c r="P53" s="66">
        <v>8</v>
      </c>
      <c r="Q53" s="66">
        <v>8</v>
      </c>
      <c r="R53" s="66">
        <v>8</v>
      </c>
      <c r="S53" s="66">
        <v>8</v>
      </c>
      <c r="T53" s="66"/>
      <c r="U53" s="113">
        <v>4</v>
      </c>
      <c r="V53" s="86"/>
      <c r="W53" s="66">
        <v>8</v>
      </c>
      <c r="X53" s="66">
        <v>8</v>
      </c>
      <c r="Y53" s="66">
        <v>8</v>
      </c>
      <c r="Z53" s="66">
        <v>8</v>
      </c>
      <c r="AA53" s="66"/>
      <c r="AB53" s="66"/>
      <c r="AC53" s="66">
        <v>8</v>
      </c>
      <c r="AD53" s="66">
        <v>8</v>
      </c>
      <c r="AE53" s="66">
        <v>8</v>
      </c>
      <c r="AF53" s="66">
        <v>8</v>
      </c>
      <c r="AG53" s="66">
        <v>8</v>
      </c>
      <c r="AH53" s="66"/>
      <c r="AI53" s="66"/>
      <c r="AJ53" s="66">
        <v>8</v>
      </c>
      <c r="AK53" s="66">
        <v>8</v>
      </c>
      <c r="AL53" s="113">
        <v>8</v>
      </c>
      <c r="AM53" s="65">
        <f t="shared" si="1"/>
        <v>24</v>
      </c>
      <c r="AN53" s="65">
        <v>8</v>
      </c>
      <c r="AO53" s="65">
        <f t="shared" si="3"/>
        <v>192</v>
      </c>
      <c r="AP53" s="118" t="s">
        <v>52</v>
      </c>
    </row>
    <row r="54" spans="2:43">
      <c r="B54" s="4"/>
      <c r="C54" s="77" t="s">
        <v>54</v>
      </c>
      <c r="D54" s="77" t="s">
        <v>101</v>
      </c>
      <c r="E54" s="77" t="s">
        <v>116</v>
      </c>
      <c r="F54" s="77" t="s">
        <v>150</v>
      </c>
      <c r="G54" s="77" t="s">
        <v>89</v>
      </c>
      <c r="H54" s="66">
        <v>8</v>
      </c>
      <c r="I54" s="66">
        <v>8</v>
      </c>
      <c r="J54" s="82"/>
      <c r="K54" s="66"/>
      <c r="L54" s="66"/>
      <c r="M54" s="86"/>
      <c r="N54" s="86"/>
      <c r="O54" s="86"/>
      <c r="P54" s="66">
        <v>8</v>
      </c>
      <c r="Q54" s="66">
        <v>8</v>
      </c>
      <c r="R54" s="66"/>
      <c r="S54" s="66"/>
      <c r="T54" s="66">
        <v>8</v>
      </c>
      <c r="U54" s="66">
        <v>8</v>
      </c>
      <c r="V54" s="66">
        <v>8</v>
      </c>
      <c r="W54" s="66">
        <v>8</v>
      </c>
      <c r="X54" s="66">
        <v>8</v>
      </c>
      <c r="Y54" s="66"/>
      <c r="Z54" s="66"/>
      <c r="AA54" s="66">
        <v>8</v>
      </c>
      <c r="AB54" s="66">
        <v>8</v>
      </c>
      <c r="AC54" s="66">
        <v>8</v>
      </c>
      <c r="AD54" s="66">
        <v>8</v>
      </c>
      <c r="AE54" s="66">
        <v>8</v>
      </c>
      <c r="AF54" s="66"/>
      <c r="AG54" s="66"/>
      <c r="AH54" s="86"/>
      <c r="AI54" s="66">
        <v>8</v>
      </c>
      <c r="AJ54" s="66">
        <v>8</v>
      </c>
      <c r="AK54" s="66">
        <v>8</v>
      </c>
      <c r="AL54" s="66">
        <v>8</v>
      </c>
      <c r="AM54" s="65">
        <f t="shared" si="1"/>
        <v>18</v>
      </c>
      <c r="AN54" s="65">
        <v>8</v>
      </c>
      <c r="AO54" s="65">
        <f t="shared" si="3"/>
        <v>144</v>
      </c>
      <c r="AP54" s="118" t="s">
        <v>52</v>
      </c>
    </row>
    <row r="55" spans="2:43">
      <c r="B55" s="4"/>
      <c r="C55" s="77" t="s">
        <v>69</v>
      </c>
      <c r="D55" s="77" t="s">
        <v>103</v>
      </c>
      <c r="E55" s="77" t="s">
        <v>116</v>
      </c>
      <c r="F55" s="77" t="s">
        <v>125</v>
      </c>
      <c r="G55" s="77" t="s">
        <v>237</v>
      </c>
      <c r="H55" s="87"/>
      <c r="I55" s="87"/>
      <c r="J55" s="87"/>
      <c r="K55" s="87"/>
      <c r="L55" s="87"/>
      <c r="M55" s="87"/>
      <c r="N55" s="87"/>
      <c r="O55" s="66"/>
      <c r="P55" s="66"/>
      <c r="Q55" s="66"/>
      <c r="R55" s="66"/>
      <c r="S55" s="66"/>
      <c r="T55" s="87"/>
      <c r="U55" s="87"/>
      <c r="V55" s="66"/>
      <c r="W55" s="66"/>
      <c r="X55" s="66"/>
      <c r="Y55" s="66"/>
      <c r="Z55" s="66"/>
      <c r="AA55" s="87"/>
      <c r="AB55" s="87"/>
      <c r="AC55" s="66"/>
      <c r="AD55" s="66"/>
      <c r="AE55" s="66"/>
      <c r="AF55" s="66"/>
      <c r="AG55" s="66"/>
      <c r="AH55" s="87"/>
      <c r="AI55" s="87"/>
      <c r="AJ55" s="87"/>
      <c r="AK55" s="87"/>
      <c r="AL55" s="87"/>
      <c r="AM55" s="65">
        <f t="shared" si="1"/>
        <v>0</v>
      </c>
      <c r="AN55" s="65">
        <v>4</v>
      </c>
      <c r="AO55" s="65">
        <f t="shared" si="3"/>
        <v>0</v>
      </c>
      <c r="AP55" s="118" t="s">
        <v>52</v>
      </c>
    </row>
    <row r="56" spans="2:43">
      <c r="B56" s="4"/>
      <c r="C56" s="77" t="s">
        <v>69</v>
      </c>
      <c r="D56" s="77" t="s">
        <v>104</v>
      </c>
      <c r="E56" s="77" t="s">
        <v>116</v>
      </c>
      <c r="F56" s="109" t="s">
        <v>240</v>
      </c>
      <c r="G56" s="77" t="s">
        <v>92</v>
      </c>
      <c r="H56" s="86"/>
      <c r="I56" s="87"/>
      <c r="J56" s="86"/>
      <c r="K56" s="87"/>
      <c r="L56" s="87"/>
      <c r="M56" s="87"/>
      <c r="N56" s="87"/>
      <c r="O56" s="66"/>
      <c r="P56" s="66"/>
      <c r="Q56" s="66"/>
      <c r="R56" s="66"/>
      <c r="S56" s="66"/>
      <c r="T56" s="87"/>
      <c r="U56" s="87"/>
      <c r="V56" s="66"/>
      <c r="W56" s="66"/>
      <c r="X56" s="66"/>
      <c r="Y56" s="66"/>
      <c r="Z56" s="66"/>
      <c r="AA56" s="87"/>
      <c r="AB56" s="87"/>
      <c r="AC56" s="66"/>
      <c r="AD56" s="66"/>
      <c r="AE56" s="66"/>
      <c r="AF56" s="66"/>
      <c r="AG56" s="66"/>
      <c r="AH56" s="87"/>
      <c r="AI56" s="87"/>
      <c r="AJ56" s="87"/>
      <c r="AK56" s="87"/>
      <c r="AL56" s="87"/>
      <c r="AM56" s="65">
        <f t="shared" si="1"/>
        <v>0</v>
      </c>
      <c r="AN56" s="65">
        <v>4</v>
      </c>
      <c r="AO56" s="65">
        <f t="shared" si="3"/>
        <v>0</v>
      </c>
      <c r="AP56" s="118" t="s">
        <v>52</v>
      </c>
    </row>
    <row r="57" spans="2:43">
      <c r="B57" s="4"/>
      <c r="C57" s="77" t="s">
        <v>69</v>
      </c>
      <c r="D57" s="77" t="s">
        <v>131</v>
      </c>
      <c r="E57" s="77" t="s">
        <v>130</v>
      </c>
      <c r="F57" s="77" t="s">
        <v>125</v>
      </c>
      <c r="G57" s="77" t="s">
        <v>92</v>
      </c>
      <c r="H57" s="87">
        <v>5</v>
      </c>
      <c r="I57" s="87">
        <v>5</v>
      </c>
      <c r="J57" s="87">
        <v>5</v>
      </c>
      <c r="K57" s="87">
        <v>5</v>
      </c>
      <c r="L57" s="87"/>
      <c r="M57" s="87"/>
      <c r="N57" s="87">
        <v>5</v>
      </c>
      <c r="O57" s="66">
        <v>5</v>
      </c>
      <c r="P57" s="87">
        <v>5</v>
      </c>
      <c r="Q57" s="66">
        <v>5</v>
      </c>
      <c r="R57" s="87">
        <v>5</v>
      </c>
      <c r="S57" s="66"/>
      <c r="T57" s="87"/>
      <c r="U57" s="87">
        <v>5</v>
      </c>
      <c r="V57" s="66">
        <v>5</v>
      </c>
      <c r="W57" s="87">
        <v>5</v>
      </c>
      <c r="X57" s="66">
        <v>5</v>
      </c>
      <c r="Y57" s="87">
        <v>5</v>
      </c>
      <c r="Z57" s="66"/>
      <c r="AA57" s="87"/>
      <c r="AB57" s="87">
        <v>5</v>
      </c>
      <c r="AC57" s="66">
        <v>5</v>
      </c>
      <c r="AD57" s="66">
        <v>5</v>
      </c>
      <c r="AE57" s="66">
        <v>5</v>
      </c>
      <c r="AF57" s="66">
        <v>5</v>
      </c>
      <c r="AG57" s="66"/>
      <c r="AH57" s="87"/>
      <c r="AI57" s="87">
        <v>5</v>
      </c>
      <c r="AJ57" s="87">
        <v>5</v>
      </c>
      <c r="AK57" s="87">
        <v>5</v>
      </c>
      <c r="AL57" s="87">
        <v>5</v>
      </c>
      <c r="AM57" s="65">
        <f t="shared" si="1"/>
        <v>23</v>
      </c>
      <c r="AN57" s="65">
        <v>4</v>
      </c>
      <c r="AO57" s="65">
        <f t="shared" si="3"/>
        <v>92</v>
      </c>
      <c r="AP57" s="118" t="s">
        <v>51</v>
      </c>
    </row>
    <row r="58" spans="2:43">
      <c r="B58" s="4"/>
      <c r="C58" s="77" t="s">
        <v>58</v>
      </c>
      <c r="D58" s="77" t="s">
        <v>114</v>
      </c>
      <c r="E58" s="77" t="s">
        <v>116</v>
      </c>
      <c r="F58" s="77" t="s">
        <v>147</v>
      </c>
      <c r="G58" s="77" t="s">
        <v>86</v>
      </c>
      <c r="H58" s="66">
        <v>10</v>
      </c>
      <c r="I58" s="66">
        <v>10</v>
      </c>
      <c r="J58" s="66"/>
      <c r="K58" s="66"/>
      <c r="L58" s="66"/>
      <c r="M58" s="87">
        <v>10</v>
      </c>
      <c r="N58" s="87">
        <v>10</v>
      </c>
      <c r="O58" s="87">
        <v>10</v>
      </c>
      <c r="P58" s="87">
        <v>10</v>
      </c>
      <c r="Q58" s="66"/>
      <c r="R58" s="113">
        <v>8</v>
      </c>
      <c r="S58" s="113">
        <v>8</v>
      </c>
      <c r="T58" s="87">
        <v>10</v>
      </c>
      <c r="U58" s="86"/>
      <c r="V58" s="87">
        <v>10</v>
      </c>
      <c r="W58" s="87">
        <v>10</v>
      </c>
      <c r="X58" s="66"/>
      <c r="Y58" s="66"/>
      <c r="Z58" s="66"/>
      <c r="AA58" s="87">
        <v>10</v>
      </c>
      <c r="AB58" s="87">
        <v>10</v>
      </c>
      <c r="AC58" s="87">
        <v>10</v>
      </c>
      <c r="AD58" s="87">
        <v>10</v>
      </c>
      <c r="AE58" s="66"/>
      <c r="AF58" s="66"/>
      <c r="AG58" s="66"/>
      <c r="AH58" s="87">
        <v>10</v>
      </c>
      <c r="AI58" s="87">
        <v>10</v>
      </c>
      <c r="AJ58" s="87">
        <v>10</v>
      </c>
      <c r="AK58" s="87">
        <v>10</v>
      </c>
      <c r="AL58" s="87"/>
      <c r="AM58" s="65">
        <f t="shared" si="1"/>
        <v>19</v>
      </c>
      <c r="AN58" s="65">
        <v>10</v>
      </c>
      <c r="AO58" s="65">
        <f>AM58*AN58</f>
        <v>190</v>
      </c>
      <c r="AP58" s="118" t="s">
        <v>52</v>
      </c>
    </row>
    <row r="59" spans="2:43">
      <c r="B59" s="4"/>
      <c r="C59" s="77" t="s">
        <v>58</v>
      </c>
      <c r="D59" s="77" t="s">
        <v>105</v>
      </c>
      <c r="E59" s="77" t="s">
        <v>116</v>
      </c>
      <c r="F59" s="77" t="s">
        <v>149</v>
      </c>
      <c r="G59" s="77" t="s">
        <v>86</v>
      </c>
      <c r="H59" s="87"/>
      <c r="I59" s="66">
        <v>10</v>
      </c>
      <c r="J59" s="66">
        <v>10</v>
      </c>
      <c r="K59" s="66">
        <v>10</v>
      </c>
      <c r="L59" s="66">
        <v>10</v>
      </c>
      <c r="M59" s="66"/>
      <c r="N59" s="66"/>
      <c r="O59" s="66"/>
      <c r="P59" s="86"/>
      <c r="Q59" s="66">
        <v>10</v>
      </c>
      <c r="R59" s="66">
        <v>10</v>
      </c>
      <c r="S59" s="66">
        <v>10</v>
      </c>
      <c r="T59" s="66"/>
      <c r="U59" s="66"/>
      <c r="V59" s="66"/>
      <c r="W59" s="66">
        <v>10</v>
      </c>
      <c r="X59" s="66">
        <v>10</v>
      </c>
      <c r="Y59" s="66">
        <v>10</v>
      </c>
      <c r="Z59" s="66">
        <v>10</v>
      </c>
      <c r="AA59" s="66"/>
      <c r="AB59" s="66"/>
      <c r="AC59" s="66"/>
      <c r="AD59" s="66">
        <v>10</v>
      </c>
      <c r="AE59" s="66">
        <v>10</v>
      </c>
      <c r="AF59" s="66">
        <v>10</v>
      </c>
      <c r="AG59" s="66">
        <v>10</v>
      </c>
      <c r="AH59" s="66"/>
      <c r="AI59" s="66"/>
      <c r="AJ59" s="87"/>
      <c r="AK59" s="66">
        <v>10</v>
      </c>
      <c r="AL59" s="66">
        <v>10</v>
      </c>
      <c r="AM59" s="65">
        <f t="shared" si="1"/>
        <v>17</v>
      </c>
      <c r="AN59" s="65">
        <v>10</v>
      </c>
      <c r="AO59" s="65">
        <f t="shared" si="3"/>
        <v>170</v>
      </c>
      <c r="AP59" s="118" t="s">
        <v>52</v>
      </c>
    </row>
    <row r="60" spans="2:43">
      <c r="B60" s="4"/>
      <c r="C60" s="77" t="s">
        <v>58</v>
      </c>
      <c r="D60" s="77" t="s">
        <v>107</v>
      </c>
      <c r="E60" s="77" t="s">
        <v>116</v>
      </c>
      <c r="F60" s="77" t="s">
        <v>150</v>
      </c>
      <c r="G60" s="77" t="s">
        <v>89</v>
      </c>
      <c r="H60" s="66">
        <v>8</v>
      </c>
      <c r="I60" s="66">
        <v>8</v>
      </c>
      <c r="J60" s="66">
        <v>8</v>
      </c>
      <c r="K60" s="66"/>
      <c r="L60" s="66"/>
      <c r="M60" s="66">
        <v>8</v>
      </c>
      <c r="N60" s="66">
        <v>8</v>
      </c>
      <c r="O60" s="66">
        <v>8</v>
      </c>
      <c r="P60" s="66">
        <v>8</v>
      </c>
      <c r="Q60" s="66">
        <v>8</v>
      </c>
      <c r="R60" s="66"/>
      <c r="S60" s="66"/>
      <c r="T60" s="66">
        <v>8</v>
      </c>
      <c r="U60" s="66">
        <v>8</v>
      </c>
      <c r="V60" s="66">
        <v>8</v>
      </c>
      <c r="W60" s="66">
        <v>8</v>
      </c>
      <c r="X60" s="86"/>
      <c r="Y60" s="66"/>
      <c r="Z60" s="66"/>
      <c r="AA60" s="66">
        <v>8</v>
      </c>
      <c r="AB60" s="66">
        <v>8</v>
      </c>
      <c r="AC60" s="66">
        <v>8</v>
      </c>
      <c r="AD60" s="66">
        <v>8</v>
      </c>
      <c r="AE60" s="66">
        <v>8</v>
      </c>
      <c r="AF60" s="66"/>
      <c r="AG60" s="66"/>
      <c r="AH60" s="66">
        <v>8</v>
      </c>
      <c r="AI60" s="66">
        <v>8</v>
      </c>
      <c r="AJ60" s="66">
        <v>8</v>
      </c>
      <c r="AK60" s="66">
        <v>8</v>
      </c>
      <c r="AL60" s="86"/>
      <c r="AM60" s="65">
        <f t="shared" si="1"/>
        <v>21</v>
      </c>
      <c r="AN60" s="65">
        <v>8</v>
      </c>
      <c r="AO60" s="65">
        <f t="shared" si="3"/>
        <v>168</v>
      </c>
      <c r="AP60" s="118" t="s">
        <v>52</v>
      </c>
    </row>
    <row r="61" spans="2:43">
      <c r="B61" s="4"/>
      <c r="C61" s="77" t="s">
        <v>58</v>
      </c>
      <c r="D61" s="77" t="s">
        <v>108</v>
      </c>
      <c r="E61" s="77" t="s">
        <v>116</v>
      </c>
      <c r="F61" s="77" t="s">
        <v>152</v>
      </c>
      <c r="G61" s="77" t="s">
        <v>89</v>
      </c>
      <c r="H61" s="66"/>
      <c r="I61" s="66">
        <v>8</v>
      </c>
      <c r="J61" s="66">
        <v>8</v>
      </c>
      <c r="K61" s="66">
        <v>8</v>
      </c>
      <c r="L61" s="66">
        <v>8</v>
      </c>
      <c r="M61" s="66">
        <v>8</v>
      </c>
      <c r="N61" s="3"/>
      <c r="O61" s="3"/>
      <c r="P61" s="66">
        <v>8</v>
      </c>
      <c r="Q61" s="66">
        <v>8</v>
      </c>
      <c r="R61" s="66">
        <v>8</v>
      </c>
      <c r="S61" s="66">
        <v>8</v>
      </c>
      <c r="T61" s="66">
        <v>8</v>
      </c>
      <c r="U61" s="3"/>
      <c r="V61" s="3"/>
      <c r="W61" s="86"/>
      <c r="X61" s="66">
        <v>8</v>
      </c>
      <c r="Y61" s="66">
        <v>8</v>
      </c>
      <c r="Z61" s="66">
        <v>8</v>
      </c>
      <c r="AA61" s="66">
        <v>8</v>
      </c>
      <c r="AB61" s="3"/>
      <c r="AC61" s="3"/>
      <c r="AD61" s="66">
        <v>8</v>
      </c>
      <c r="AE61" s="66">
        <v>8</v>
      </c>
      <c r="AF61" s="66">
        <v>8</v>
      </c>
      <c r="AG61" s="66">
        <v>8</v>
      </c>
      <c r="AH61" s="66">
        <v>8</v>
      </c>
      <c r="AI61" s="3"/>
      <c r="AJ61" s="3"/>
      <c r="AK61" s="66">
        <v>8</v>
      </c>
      <c r="AL61" s="66">
        <v>8</v>
      </c>
      <c r="AM61" s="65">
        <f t="shared" si="1"/>
        <v>21</v>
      </c>
      <c r="AN61" s="65">
        <v>8</v>
      </c>
      <c r="AO61" s="65">
        <f t="shared" si="3"/>
        <v>168</v>
      </c>
      <c r="AP61" s="118" t="s">
        <v>52</v>
      </c>
      <c r="AQ61" s="1" t="s">
        <v>269</v>
      </c>
    </row>
    <row r="62" spans="2:43">
      <c r="B62" s="4"/>
      <c r="C62" s="77" t="s">
        <v>58</v>
      </c>
      <c r="D62" s="77" t="s">
        <v>200</v>
      </c>
      <c r="E62" s="77" t="s">
        <v>116</v>
      </c>
      <c r="F62" s="77" t="s">
        <v>152</v>
      </c>
      <c r="G62" s="77" t="s">
        <v>89</v>
      </c>
      <c r="H62" s="66"/>
      <c r="I62" s="66">
        <v>8</v>
      </c>
      <c r="J62" s="66">
        <v>8</v>
      </c>
      <c r="K62" s="66">
        <v>8</v>
      </c>
      <c r="L62" s="66">
        <v>8</v>
      </c>
      <c r="M62" s="66">
        <v>8</v>
      </c>
      <c r="N62" s="3"/>
      <c r="O62" s="3"/>
      <c r="P62" s="66">
        <v>8</v>
      </c>
      <c r="Q62" s="66">
        <v>8</v>
      </c>
      <c r="R62" s="66">
        <v>8</v>
      </c>
      <c r="S62" s="66">
        <v>8</v>
      </c>
      <c r="T62" s="66">
        <v>8</v>
      </c>
      <c r="U62" s="3"/>
      <c r="V62" s="3"/>
      <c r="W62" s="66">
        <v>8</v>
      </c>
      <c r="X62" s="66">
        <v>8</v>
      </c>
      <c r="Y62" s="66">
        <v>8</v>
      </c>
      <c r="Z62" s="66">
        <v>8</v>
      </c>
      <c r="AA62" s="66">
        <v>8</v>
      </c>
      <c r="AB62" s="3"/>
      <c r="AC62" s="3"/>
      <c r="AD62" s="66">
        <v>8</v>
      </c>
      <c r="AE62" s="66">
        <v>8</v>
      </c>
      <c r="AF62" s="66">
        <v>8</v>
      </c>
      <c r="AG62" s="66">
        <v>8</v>
      </c>
      <c r="AH62" s="66">
        <v>8</v>
      </c>
      <c r="AI62" s="3"/>
      <c r="AJ62" s="3"/>
      <c r="AK62" s="66">
        <v>8</v>
      </c>
      <c r="AL62" s="66">
        <v>8</v>
      </c>
      <c r="AM62" s="65">
        <f t="shared" si="1"/>
        <v>22</v>
      </c>
      <c r="AN62" s="65">
        <v>8</v>
      </c>
      <c r="AO62" s="65">
        <f t="shared" si="3"/>
        <v>176</v>
      </c>
      <c r="AP62" s="118" t="s">
        <v>52</v>
      </c>
    </row>
    <row r="63" spans="2:43">
      <c r="B63" s="4"/>
      <c r="C63" s="77" t="s">
        <v>192</v>
      </c>
      <c r="D63" s="77" t="s">
        <v>132</v>
      </c>
      <c r="E63" s="77" t="s">
        <v>116</v>
      </c>
      <c r="F63" s="77" t="s">
        <v>182</v>
      </c>
      <c r="G63" s="77" t="s">
        <v>89</v>
      </c>
      <c r="H63" s="66">
        <v>8</v>
      </c>
      <c r="I63" s="66"/>
      <c r="J63" s="66">
        <v>8</v>
      </c>
      <c r="K63" s="66">
        <v>8</v>
      </c>
      <c r="L63" s="66">
        <v>8</v>
      </c>
      <c r="M63" s="3"/>
      <c r="N63" s="66">
        <v>8</v>
      </c>
      <c r="O63" s="66">
        <v>8</v>
      </c>
      <c r="P63" s="66"/>
      <c r="Q63" s="66">
        <v>8</v>
      </c>
      <c r="R63" s="66">
        <v>8</v>
      </c>
      <c r="S63" s="66">
        <v>8</v>
      </c>
      <c r="T63" s="66"/>
      <c r="U63" s="66">
        <v>8</v>
      </c>
      <c r="V63" s="66">
        <v>8</v>
      </c>
      <c r="W63" s="66"/>
      <c r="X63" s="66">
        <v>8</v>
      </c>
      <c r="Y63" s="66">
        <v>8</v>
      </c>
      <c r="Z63" s="66">
        <v>8</v>
      </c>
      <c r="AA63" s="66"/>
      <c r="AB63" s="66">
        <v>8</v>
      </c>
      <c r="AC63" s="66">
        <v>8</v>
      </c>
      <c r="AD63" s="66"/>
      <c r="AE63" s="66">
        <v>8</v>
      </c>
      <c r="AF63" s="66">
        <v>8</v>
      </c>
      <c r="AG63" s="66">
        <v>8</v>
      </c>
      <c r="AH63" s="66"/>
      <c r="AI63" s="66">
        <v>8</v>
      </c>
      <c r="AJ63" s="87">
        <v>8</v>
      </c>
      <c r="AK63" s="66"/>
      <c r="AL63" s="87">
        <v>8</v>
      </c>
      <c r="AM63" s="65">
        <f t="shared" si="1"/>
        <v>22</v>
      </c>
      <c r="AN63" s="65">
        <v>8</v>
      </c>
      <c r="AO63" s="65">
        <f t="shared" si="3"/>
        <v>176</v>
      </c>
      <c r="AP63" s="118" t="s">
        <v>52</v>
      </c>
      <c r="AQ63" s="1" t="s">
        <v>268</v>
      </c>
    </row>
    <row r="64" spans="2:43">
      <c r="B64" s="4"/>
      <c r="C64" s="77" t="s">
        <v>192</v>
      </c>
      <c r="D64" s="77" t="s">
        <v>133</v>
      </c>
      <c r="E64" s="77" t="s">
        <v>116</v>
      </c>
      <c r="F64" s="77" t="s">
        <v>182</v>
      </c>
      <c r="G64" s="77" t="s">
        <v>89</v>
      </c>
      <c r="H64" s="66">
        <v>8</v>
      </c>
      <c r="I64" s="66"/>
      <c r="J64" s="66">
        <v>8</v>
      </c>
      <c r="K64" s="66">
        <v>8</v>
      </c>
      <c r="L64" s="66">
        <v>8</v>
      </c>
      <c r="M64" s="3"/>
      <c r="N64" s="66">
        <v>8</v>
      </c>
      <c r="O64" s="66">
        <v>8</v>
      </c>
      <c r="P64" s="66"/>
      <c r="Q64" s="66">
        <v>8</v>
      </c>
      <c r="R64" s="66">
        <v>8</v>
      </c>
      <c r="S64" s="66">
        <v>8</v>
      </c>
      <c r="T64" s="66"/>
      <c r="U64" s="66">
        <v>8</v>
      </c>
      <c r="V64" s="66">
        <v>8</v>
      </c>
      <c r="W64" s="66"/>
      <c r="X64" s="66">
        <v>8</v>
      </c>
      <c r="Y64" s="66">
        <v>8</v>
      </c>
      <c r="Z64" s="66">
        <v>8</v>
      </c>
      <c r="AA64" s="66"/>
      <c r="AB64" s="66">
        <v>8</v>
      </c>
      <c r="AC64" s="66">
        <v>8</v>
      </c>
      <c r="AD64" s="66"/>
      <c r="AE64" s="66">
        <v>8</v>
      </c>
      <c r="AF64" s="66">
        <v>8</v>
      </c>
      <c r="AG64" s="66">
        <v>8</v>
      </c>
      <c r="AH64" s="66"/>
      <c r="AI64" s="66">
        <v>8</v>
      </c>
      <c r="AJ64" s="87">
        <v>8</v>
      </c>
      <c r="AK64" s="66"/>
      <c r="AL64" s="87">
        <v>8</v>
      </c>
      <c r="AM64" s="65">
        <f t="shared" si="1"/>
        <v>22</v>
      </c>
      <c r="AN64" s="65">
        <v>8</v>
      </c>
      <c r="AO64" s="65">
        <f t="shared" si="3"/>
        <v>176</v>
      </c>
      <c r="AP64" s="118" t="s">
        <v>52</v>
      </c>
      <c r="AQ64" s="1" t="s">
        <v>268</v>
      </c>
    </row>
    <row r="65" spans="2:43">
      <c r="B65" s="4"/>
      <c r="C65" s="77" t="s">
        <v>58</v>
      </c>
      <c r="D65" s="77" t="s">
        <v>106</v>
      </c>
      <c r="E65" s="77" t="s">
        <v>116</v>
      </c>
      <c r="F65" s="77" t="s">
        <v>125</v>
      </c>
      <c r="G65" s="77" t="s">
        <v>238</v>
      </c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  <c r="AB65" s="87"/>
      <c r="AC65" s="87"/>
      <c r="AD65" s="87"/>
      <c r="AE65" s="87"/>
      <c r="AF65" s="87"/>
      <c r="AG65" s="87"/>
      <c r="AH65" s="87"/>
      <c r="AI65" s="87"/>
      <c r="AJ65" s="87"/>
      <c r="AK65" s="87"/>
      <c r="AL65" s="87"/>
      <c r="AM65" s="65">
        <f t="shared" si="1"/>
        <v>0</v>
      </c>
      <c r="AN65" s="65">
        <v>4</v>
      </c>
      <c r="AO65" s="65">
        <f>AM65*AN65</f>
        <v>0</v>
      </c>
      <c r="AP65" s="118" t="s">
        <v>52</v>
      </c>
    </row>
    <row r="66" spans="2:43">
      <c r="B66" s="4"/>
      <c r="C66" s="77" t="s">
        <v>137</v>
      </c>
      <c r="D66" s="77" t="s">
        <v>134</v>
      </c>
      <c r="E66" s="77" t="s">
        <v>116</v>
      </c>
      <c r="F66" s="77" t="s">
        <v>125</v>
      </c>
      <c r="G66" s="77" t="s">
        <v>239</v>
      </c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  <c r="AB66" s="87"/>
      <c r="AC66" s="87"/>
      <c r="AD66" s="87"/>
      <c r="AE66" s="87"/>
      <c r="AF66" s="87"/>
      <c r="AG66" s="87"/>
      <c r="AH66" s="87"/>
      <c r="AI66" s="87"/>
      <c r="AJ66" s="87"/>
      <c r="AK66" s="87"/>
      <c r="AL66" s="87"/>
      <c r="AM66" s="65">
        <f t="shared" si="1"/>
        <v>0</v>
      </c>
      <c r="AN66" s="65">
        <v>4</v>
      </c>
      <c r="AO66" s="65">
        <f t="shared" si="3"/>
        <v>0</v>
      </c>
      <c r="AP66" s="118" t="s">
        <v>52</v>
      </c>
    </row>
    <row r="67" spans="2:43">
      <c r="B67" s="4"/>
      <c r="C67" s="77" t="s">
        <v>137</v>
      </c>
      <c r="D67" s="77" t="s">
        <v>151</v>
      </c>
      <c r="E67" s="77" t="s">
        <v>116</v>
      </c>
      <c r="F67" s="134" t="s">
        <v>204</v>
      </c>
      <c r="G67" s="77" t="s">
        <v>89</v>
      </c>
      <c r="H67" s="66">
        <v>8</v>
      </c>
      <c r="I67" s="66">
        <v>8</v>
      </c>
      <c r="J67" s="66">
        <v>8</v>
      </c>
      <c r="K67" s="66">
        <v>8</v>
      </c>
      <c r="L67" s="66">
        <v>8</v>
      </c>
      <c r="M67" s="66"/>
      <c r="N67" s="66"/>
      <c r="O67" s="66">
        <v>8</v>
      </c>
      <c r="P67" s="66">
        <v>8</v>
      </c>
      <c r="Q67" s="66">
        <v>8</v>
      </c>
      <c r="R67" s="66">
        <v>8</v>
      </c>
      <c r="S67" s="66">
        <v>8</v>
      </c>
      <c r="T67" s="66"/>
      <c r="U67" s="113">
        <v>8</v>
      </c>
      <c r="V67" s="66">
        <v>8</v>
      </c>
      <c r="W67" s="66">
        <v>8</v>
      </c>
      <c r="X67" s="66">
        <v>8</v>
      </c>
      <c r="Y67" s="66">
        <v>8</v>
      </c>
      <c r="Z67" s="66">
        <v>8</v>
      </c>
      <c r="AA67" s="66"/>
      <c r="AB67" s="66"/>
      <c r="AC67" s="66">
        <v>8</v>
      </c>
      <c r="AD67" s="66">
        <v>8</v>
      </c>
      <c r="AE67" s="66">
        <v>8</v>
      </c>
      <c r="AF67" s="66">
        <v>8</v>
      </c>
      <c r="AG67" s="66">
        <v>8</v>
      </c>
      <c r="AH67" s="66"/>
      <c r="AI67" s="66"/>
      <c r="AJ67" s="66">
        <v>8</v>
      </c>
      <c r="AK67" s="66">
        <v>8</v>
      </c>
      <c r="AL67" s="66">
        <v>8</v>
      </c>
      <c r="AM67" s="65">
        <f t="shared" si="1"/>
        <v>24</v>
      </c>
      <c r="AN67" s="65">
        <v>8</v>
      </c>
      <c r="AO67" s="65">
        <f t="shared" si="3"/>
        <v>192</v>
      </c>
      <c r="AP67" s="118" t="s">
        <v>29</v>
      </c>
    </row>
    <row r="68" spans="2:43">
      <c r="B68" s="4"/>
      <c r="C68" s="77" t="s">
        <v>137</v>
      </c>
      <c r="D68" s="77" t="s">
        <v>181</v>
      </c>
      <c r="E68" s="77" t="s">
        <v>115</v>
      </c>
      <c r="F68" s="77" t="s">
        <v>144</v>
      </c>
      <c r="G68" s="77" t="s">
        <v>83</v>
      </c>
      <c r="H68" s="66">
        <v>8</v>
      </c>
      <c r="I68" s="66">
        <v>8</v>
      </c>
      <c r="J68" s="66">
        <v>8</v>
      </c>
      <c r="K68" s="122">
        <v>8</v>
      </c>
      <c r="L68" s="66"/>
      <c r="M68" s="66"/>
      <c r="N68" s="66">
        <v>8</v>
      </c>
      <c r="O68" s="66">
        <v>8</v>
      </c>
      <c r="P68" s="82"/>
      <c r="Q68" s="82"/>
      <c r="R68" s="66">
        <v>8</v>
      </c>
      <c r="S68" s="113">
        <v>4</v>
      </c>
      <c r="T68" s="66"/>
      <c r="U68" s="66">
        <v>8</v>
      </c>
      <c r="V68" s="66">
        <v>8</v>
      </c>
      <c r="W68" s="66">
        <v>8</v>
      </c>
      <c r="X68" s="66">
        <v>8</v>
      </c>
      <c r="Y68" s="66">
        <v>8</v>
      </c>
      <c r="Z68" s="66">
        <v>8</v>
      </c>
      <c r="AA68" s="66"/>
      <c r="AB68" s="66">
        <v>8</v>
      </c>
      <c r="AC68" s="66">
        <v>8</v>
      </c>
      <c r="AD68" s="66">
        <v>8</v>
      </c>
      <c r="AE68" s="66">
        <v>8</v>
      </c>
      <c r="AF68" s="66">
        <v>8</v>
      </c>
      <c r="AG68" s="66">
        <v>8</v>
      </c>
      <c r="AH68" s="66"/>
      <c r="AI68" s="66">
        <v>8</v>
      </c>
      <c r="AJ68" s="66">
        <v>8</v>
      </c>
      <c r="AK68" s="66">
        <v>8</v>
      </c>
      <c r="AL68" s="66">
        <v>8</v>
      </c>
      <c r="AM68" s="65">
        <f t="shared" ref="AM68:AM100" si="4">COUNTA(H68:AL68)</f>
        <v>24</v>
      </c>
      <c r="AN68" s="65">
        <v>8</v>
      </c>
      <c r="AO68" s="65">
        <f t="shared" si="3"/>
        <v>192</v>
      </c>
      <c r="AP68" s="118" t="s">
        <v>153</v>
      </c>
      <c r="AQ68" s="1" t="s">
        <v>207</v>
      </c>
    </row>
    <row r="69" spans="2:43">
      <c r="B69" s="4"/>
      <c r="C69" s="76" t="s">
        <v>0</v>
      </c>
      <c r="D69" s="76" t="s">
        <v>111</v>
      </c>
      <c r="E69" s="76" t="s">
        <v>117</v>
      </c>
      <c r="F69" s="76" t="s">
        <v>142</v>
      </c>
      <c r="G69" s="76" t="s">
        <v>110</v>
      </c>
      <c r="H69" s="66">
        <v>11</v>
      </c>
      <c r="I69" s="66">
        <v>11</v>
      </c>
      <c r="J69" s="66"/>
      <c r="K69" s="66"/>
      <c r="L69" s="66"/>
      <c r="M69" s="82"/>
      <c r="N69" s="66">
        <v>11</v>
      </c>
      <c r="O69" s="66">
        <v>11</v>
      </c>
      <c r="P69" s="66"/>
      <c r="Q69" s="82"/>
      <c r="R69" s="82"/>
      <c r="S69" s="66">
        <v>11</v>
      </c>
      <c r="T69" s="66">
        <v>11</v>
      </c>
      <c r="U69" s="66">
        <v>11</v>
      </c>
      <c r="V69" s="66"/>
      <c r="W69" s="66"/>
      <c r="X69" s="66"/>
      <c r="Y69" s="66">
        <v>11</v>
      </c>
      <c r="Z69" s="66">
        <v>11</v>
      </c>
      <c r="AA69" s="66">
        <v>11</v>
      </c>
      <c r="AB69" s="66"/>
      <c r="AC69" s="66"/>
      <c r="AD69" s="66"/>
      <c r="AE69" s="66">
        <v>11</v>
      </c>
      <c r="AF69" s="66">
        <v>11</v>
      </c>
      <c r="AG69" s="82"/>
      <c r="AH69" s="66"/>
      <c r="AI69" s="66"/>
      <c r="AJ69" s="66"/>
      <c r="AK69" s="66">
        <v>11</v>
      </c>
      <c r="AL69" s="66">
        <v>11</v>
      </c>
      <c r="AM69" s="65">
        <f t="shared" si="4"/>
        <v>14</v>
      </c>
      <c r="AN69" s="65">
        <v>11</v>
      </c>
      <c r="AO69" s="65">
        <f t="shared" si="3"/>
        <v>154</v>
      </c>
      <c r="AP69" s="118" t="s">
        <v>3</v>
      </c>
    </row>
    <row r="70" spans="2:43">
      <c r="C70" s="76" t="s">
        <v>40</v>
      </c>
      <c r="D70" s="76" t="s">
        <v>99</v>
      </c>
      <c r="E70" s="76" t="s">
        <v>117</v>
      </c>
      <c r="F70" s="76" t="s">
        <v>142</v>
      </c>
      <c r="G70" s="76" t="s">
        <v>146</v>
      </c>
      <c r="H70" s="87">
        <v>10.5</v>
      </c>
      <c r="I70" s="87">
        <v>10.5</v>
      </c>
      <c r="J70" s="87"/>
      <c r="K70" s="87"/>
      <c r="L70" s="87"/>
      <c r="M70" s="87">
        <v>10.5</v>
      </c>
      <c r="N70" s="87">
        <v>10.5</v>
      </c>
      <c r="O70" s="87">
        <v>10.5</v>
      </c>
      <c r="P70" s="66"/>
      <c r="Q70" s="66"/>
      <c r="R70" s="66"/>
      <c r="S70" s="87">
        <v>10.5</v>
      </c>
      <c r="T70" s="87">
        <v>10.5</v>
      </c>
      <c r="U70" s="87">
        <v>10.5</v>
      </c>
      <c r="V70" s="66"/>
      <c r="W70" s="66"/>
      <c r="X70" s="66"/>
      <c r="Y70" s="87">
        <v>10.5</v>
      </c>
      <c r="Z70" s="87">
        <v>10.5</v>
      </c>
      <c r="AA70" s="87">
        <v>10.5</v>
      </c>
      <c r="AB70" s="87"/>
      <c r="AC70" s="66"/>
      <c r="AD70" s="66"/>
      <c r="AE70" s="87">
        <v>10.5</v>
      </c>
      <c r="AF70" s="87">
        <v>10.5</v>
      </c>
      <c r="AG70" s="87">
        <v>10.5</v>
      </c>
      <c r="AH70" s="87"/>
      <c r="AI70" s="87"/>
      <c r="AJ70" s="87"/>
      <c r="AK70" s="87">
        <v>10.5</v>
      </c>
      <c r="AL70" s="87">
        <v>10.5</v>
      </c>
      <c r="AM70" s="65">
        <f t="shared" si="4"/>
        <v>16</v>
      </c>
      <c r="AN70" s="65">
        <v>10.5</v>
      </c>
      <c r="AO70" s="65">
        <f>AM70*AN70</f>
        <v>168</v>
      </c>
      <c r="AP70" s="118" t="s">
        <v>52</v>
      </c>
    </row>
    <row r="71" spans="2:43">
      <c r="B71" s="4"/>
      <c r="C71" s="76" t="s">
        <v>40</v>
      </c>
      <c r="D71" s="76" t="s">
        <v>113</v>
      </c>
      <c r="E71" s="76" t="s">
        <v>117</v>
      </c>
      <c r="F71" s="76" t="s">
        <v>144</v>
      </c>
      <c r="G71" s="115" t="s">
        <v>229</v>
      </c>
      <c r="H71" s="66">
        <v>8</v>
      </c>
      <c r="I71" s="66">
        <v>8</v>
      </c>
      <c r="J71" s="66">
        <v>8</v>
      </c>
      <c r="K71" s="122">
        <v>8</v>
      </c>
      <c r="L71" s="66"/>
      <c r="M71" s="66"/>
      <c r="N71" s="66">
        <v>8</v>
      </c>
      <c r="O71" s="66">
        <v>8</v>
      </c>
      <c r="P71" s="66">
        <v>8</v>
      </c>
      <c r="Q71" s="66">
        <v>8</v>
      </c>
      <c r="R71" s="66">
        <v>8</v>
      </c>
      <c r="S71" s="66"/>
      <c r="T71" s="66"/>
      <c r="U71" s="66">
        <v>8</v>
      </c>
      <c r="V71" s="66">
        <v>8</v>
      </c>
      <c r="W71" s="66">
        <v>8</v>
      </c>
      <c r="X71" s="66">
        <v>8</v>
      </c>
      <c r="Y71" s="66">
        <v>8</v>
      </c>
      <c r="Z71" s="66"/>
      <c r="AA71" s="66"/>
      <c r="AB71" s="66">
        <v>8</v>
      </c>
      <c r="AC71" s="66">
        <v>8</v>
      </c>
      <c r="AD71" s="66">
        <v>8</v>
      </c>
      <c r="AE71" s="66">
        <v>8</v>
      </c>
      <c r="AF71" s="66">
        <v>8</v>
      </c>
      <c r="AG71" s="66"/>
      <c r="AH71" s="66"/>
      <c r="AI71" s="66">
        <v>8</v>
      </c>
      <c r="AJ71" s="66">
        <v>8</v>
      </c>
      <c r="AK71" s="66">
        <v>8</v>
      </c>
      <c r="AL71" s="66">
        <v>8</v>
      </c>
      <c r="AM71" s="65">
        <f t="shared" si="4"/>
        <v>23</v>
      </c>
      <c r="AN71" s="65">
        <v>8</v>
      </c>
      <c r="AO71" s="65">
        <f t="shared" si="3"/>
        <v>184</v>
      </c>
      <c r="AP71" s="118" t="s">
        <v>3</v>
      </c>
    </row>
    <row r="72" spans="2:43">
      <c r="B72" s="4"/>
      <c r="C72" s="76" t="s">
        <v>40</v>
      </c>
      <c r="D72" s="76" t="s">
        <v>195</v>
      </c>
      <c r="E72" s="76" t="s">
        <v>117</v>
      </c>
      <c r="F72" s="76" t="s">
        <v>142</v>
      </c>
      <c r="G72" s="76" t="s">
        <v>146</v>
      </c>
      <c r="H72" s="87"/>
      <c r="I72" s="87"/>
      <c r="J72" s="66">
        <v>11</v>
      </c>
      <c r="K72" s="66">
        <v>11</v>
      </c>
      <c r="L72" s="66">
        <v>11</v>
      </c>
      <c r="M72" s="113">
        <v>8</v>
      </c>
      <c r="N72" s="87"/>
      <c r="O72" s="66"/>
      <c r="P72" s="66">
        <v>11</v>
      </c>
      <c r="Q72" s="66">
        <v>11</v>
      </c>
      <c r="R72" s="66">
        <v>11</v>
      </c>
      <c r="S72" s="66">
        <v>11</v>
      </c>
      <c r="T72" s="66">
        <v>11</v>
      </c>
      <c r="U72" s="87"/>
      <c r="V72" s="66">
        <v>11</v>
      </c>
      <c r="W72" s="66">
        <v>11</v>
      </c>
      <c r="X72" s="66">
        <v>11</v>
      </c>
      <c r="Y72" s="82"/>
      <c r="Z72" s="82"/>
      <c r="AA72" s="66"/>
      <c r="AB72" s="66">
        <v>11</v>
      </c>
      <c r="AC72" s="66">
        <v>11</v>
      </c>
      <c r="AD72" s="66">
        <v>11</v>
      </c>
      <c r="AE72" s="66"/>
      <c r="AF72" s="66"/>
      <c r="AG72" s="113">
        <v>8</v>
      </c>
      <c r="AH72" s="66">
        <v>11</v>
      </c>
      <c r="AI72" s="66">
        <v>11</v>
      </c>
      <c r="AJ72" s="66">
        <v>11</v>
      </c>
      <c r="AK72" s="87"/>
      <c r="AL72" s="87"/>
      <c r="AM72" s="65">
        <f t="shared" si="4"/>
        <v>19</v>
      </c>
      <c r="AN72" s="65">
        <v>11</v>
      </c>
      <c r="AO72" s="65">
        <f t="shared" si="3"/>
        <v>209</v>
      </c>
      <c r="AP72" s="118" t="s">
        <v>186</v>
      </c>
    </row>
    <row r="73" spans="2:43">
      <c r="B73" s="4"/>
      <c r="C73" s="76" t="s">
        <v>40</v>
      </c>
      <c r="D73" s="76" t="s">
        <v>109</v>
      </c>
      <c r="E73" s="76" t="s">
        <v>117</v>
      </c>
      <c r="F73" s="76" t="s">
        <v>142</v>
      </c>
      <c r="G73" s="76" t="s">
        <v>146</v>
      </c>
      <c r="H73" s="87"/>
      <c r="I73" s="87"/>
      <c r="J73" s="87">
        <v>10.5</v>
      </c>
      <c r="K73" s="87">
        <v>10.5</v>
      </c>
      <c r="L73" s="87">
        <v>10.5</v>
      </c>
      <c r="M73" s="87"/>
      <c r="N73" s="87"/>
      <c r="O73" s="113">
        <v>8</v>
      </c>
      <c r="P73" s="87">
        <v>10.5</v>
      </c>
      <c r="Q73" s="87">
        <v>10.5</v>
      </c>
      <c r="R73" s="87">
        <v>10.5</v>
      </c>
      <c r="S73" s="66"/>
      <c r="T73" s="113">
        <v>8</v>
      </c>
      <c r="U73" s="87"/>
      <c r="V73" s="87">
        <v>10.5</v>
      </c>
      <c r="W73" s="87">
        <v>10.5</v>
      </c>
      <c r="X73" s="87">
        <v>10.5</v>
      </c>
      <c r="Y73" s="113">
        <v>8</v>
      </c>
      <c r="Z73" s="66"/>
      <c r="AA73" s="120"/>
      <c r="AB73" s="87">
        <v>10.5</v>
      </c>
      <c r="AC73" s="87">
        <v>10.5</v>
      </c>
      <c r="AD73" s="87">
        <v>10.5</v>
      </c>
      <c r="AE73" s="66"/>
      <c r="AF73" s="66"/>
      <c r="AG73" s="66"/>
      <c r="AH73" s="87">
        <v>10.5</v>
      </c>
      <c r="AI73" s="87">
        <v>10.5</v>
      </c>
      <c r="AJ73" s="87">
        <v>10.5</v>
      </c>
      <c r="AK73" s="87"/>
      <c r="AL73" s="87"/>
      <c r="AM73" s="65">
        <f t="shared" si="4"/>
        <v>18</v>
      </c>
      <c r="AN73" s="65">
        <v>10.5</v>
      </c>
      <c r="AO73" s="65">
        <f t="shared" si="3"/>
        <v>189</v>
      </c>
      <c r="AP73" s="118" t="s">
        <v>52</v>
      </c>
    </row>
    <row r="74" spans="2:43">
      <c r="C74" s="76" t="s">
        <v>40</v>
      </c>
      <c r="D74" s="76" t="s">
        <v>187</v>
      </c>
      <c r="E74" s="76" t="s">
        <v>117</v>
      </c>
      <c r="F74" s="76" t="s">
        <v>144</v>
      </c>
      <c r="G74" s="76" t="s">
        <v>208</v>
      </c>
      <c r="H74" s="66">
        <v>8</v>
      </c>
      <c r="I74" s="66">
        <v>8</v>
      </c>
      <c r="J74" s="66">
        <v>8</v>
      </c>
      <c r="K74" s="122">
        <v>8</v>
      </c>
      <c r="L74" s="87"/>
      <c r="M74" s="87"/>
      <c r="N74" s="66">
        <v>8</v>
      </c>
      <c r="O74" s="66">
        <v>8</v>
      </c>
      <c r="P74" s="66">
        <v>8</v>
      </c>
      <c r="Q74" s="66">
        <v>8</v>
      </c>
      <c r="R74" s="66">
        <v>8</v>
      </c>
      <c r="S74" s="66"/>
      <c r="T74" s="87"/>
      <c r="U74" s="66">
        <v>8</v>
      </c>
      <c r="V74" s="66">
        <v>8</v>
      </c>
      <c r="W74" s="66">
        <v>8</v>
      </c>
      <c r="X74" s="66">
        <v>8</v>
      </c>
      <c r="Y74" s="66">
        <v>8</v>
      </c>
      <c r="Z74" s="66"/>
      <c r="AA74" s="87"/>
      <c r="AB74" s="66">
        <v>8</v>
      </c>
      <c r="AC74" s="66">
        <v>8</v>
      </c>
      <c r="AD74" s="66">
        <v>8</v>
      </c>
      <c r="AE74" s="66">
        <v>8</v>
      </c>
      <c r="AF74" s="66">
        <v>8</v>
      </c>
      <c r="AG74" s="66"/>
      <c r="AH74" s="87"/>
      <c r="AI74" s="66">
        <v>8</v>
      </c>
      <c r="AJ74" s="66">
        <v>8</v>
      </c>
      <c r="AK74" s="66">
        <v>8</v>
      </c>
      <c r="AL74" s="66">
        <v>8</v>
      </c>
      <c r="AM74" s="65">
        <f t="shared" si="4"/>
        <v>23</v>
      </c>
      <c r="AN74" s="65">
        <v>8</v>
      </c>
      <c r="AO74" s="65">
        <f>AM74*AN74</f>
        <v>184</v>
      </c>
      <c r="AP74" s="118" t="s">
        <v>186</v>
      </c>
    </row>
    <row r="75" spans="2:43">
      <c r="B75" s="4"/>
      <c r="C75" s="78" t="s">
        <v>145</v>
      </c>
      <c r="D75" s="78" t="s">
        <v>121</v>
      </c>
      <c r="E75" s="78" t="s">
        <v>115</v>
      </c>
      <c r="F75" s="78" t="s">
        <v>120</v>
      </c>
      <c r="G75" s="79" t="s">
        <v>49</v>
      </c>
      <c r="H75" s="66"/>
      <c r="I75" s="66"/>
      <c r="J75" s="87"/>
      <c r="K75" s="87"/>
      <c r="L75" s="87">
        <v>8</v>
      </c>
      <c r="M75" s="87">
        <v>8</v>
      </c>
      <c r="N75" s="87"/>
      <c r="O75" s="66"/>
      <c r="P75" s="66"/>
      <c r="Q75" s="66"/>
      <c r="R75" s="66"/>
      <c r="S75" s="66">
        <v>8</v>
      </c>
      <c r="T75" s="87">
        <v>8</v>
      </c>
      <c r="U75" s="87"/>
      <c r="V75" s="66"/>
      <c r="W75" s="66"/>
      <c r="X75" s="66"/>
      <c r="Y75" s="66"/>
      <c r="Z75" s="66">
        <v>8</v>
      </c>
      <c r="AA75" s="87">
        <v>8</v>
      </c>
      <c r="AB75" s="87"/>
      <c r="AC75" s="66"/>
      <c r="AD75" s="66"/>
      <c r="AE75" s="66"/>
      <c r="AF75" s="66"/>
      <c r="AG75" s="66">
        <v>8</v>
      </c>
      <c r="AH75" s="87">
        <v>8</v>
      </c>
      <c r="AI75" s="87"/>
      <c r="AJ75" s="87"/>
      <c r="AK75" s="87"/>
      <c r="AL75" s="87"/>
      <c r="AM75" s="65">
        <f t="shared" si="4"/>
        <v>8</v>
      </c>
      <c r="AN75" s="65">
        <v>8</v>
      </c>
      <c r="AO75" s="65">
        <f t="shared" si="3"/>
        <v>64</v>
      </c>
      <c r="AP75" s="118" t="s">
        <v>29</v>
      </c>
    </row>
    <row r="76" spans="2:43">
      <c r="B76" s="4"/>
      <c r="C76" s="78" t="s">
        <v>145</v>
      </c>
      <c r="D76" s="78" t="s">
        <v>122</v>
      </c>
      <c r="E76" s="78" t="s">
        <v>115</v>
      </c>
      <c r="F76" s="78" t="s">
        <v>120</v>
      </c>
      <c r="G76" s="79" t="s">
        <v>49</v>
      </c>
      <c r="H76" s="66"/>
      <c r="I76" s="66"/>
      <c r="J76" s="66"/>
      <c r="K76" s="66"/>
      <c r="L76" s="87">
        <v>8</v>
      </c>
      <c r="M76" s="87">
        <v>8</v>
      </c>
      <c r="N76" s="87"/>
      <c r="O76" s="66"/>
      <c r="P76" s="66"/>
      <c r="Q76" s="66"/>
      <c r="R76" s="66"/>
      <c r="S76" s="66">
        <v>8</v>
      </c>
      <c r="T76" s="87">
        <v>8</v>
      </c>
      <c r="U76" s="87"/>
      <c r="V76" s="66"/>
      <c r="W76" s="66"/>
      <c r="X76" s="66"/>
      <c r="Y76" s="66"/>
      <c r="Z76" s="82"/>
      <c r="AA76" s="87">
        <v>8</v>
      </c>
      <c r="AB76" s="87"/>
      <c r="AC76" s="66"/>
      <c r="AD76" s="66"/>
      <c r="AE76" s="66"/>
      <c r="AF76" s="66"/>
      <c r="AG76" s="66">
        <v>8</v>
      </c>
      <c r="AH76" s="87">
        <v>8</v>
      </c>
      <c r="AI76" s="87"/>
      <c r="AJ76" s="87"/>
      <c r="AK76" s="87"/>
      <c r="AL76" s="87"/>
      <c r="AM76" s="65">
        <f t="shared" si="4"/>
        <v>7</v>
      </c>
      <c r="AN76" s="65">
        <v>8</v>
      </c>
      <c r="AO76" s="65">
        <f t="shared" si="3"/>
        <v>56</v>
      </c>
      <c r="AP76" s="118" t="s">
        <v>29</v>
      </c>
    </row>
    <row r="77" spans="2:43">
      <c r="B77" s="4"/>
      <c r="C77" s="78" t="s">
        <v>145</v>
      </c>
      <c r="D77" s="78" t="s">
        <v>123</v>
      </c>
      <c r="E77" s="78" t="s">
        <v>115</v>
      </c>
      <c r="F77" s="78" t="s">
        <v>120</v>
      </c>
      <c r="G77" s="79" t="s">
        <v>49</v>
      </c>
      <c r="H77" s="66"/>
      <c r="I77" s="66"/>
      <c r="J77" s="66"/>
      <c r="K77" s="66"/>
      <c r="L77" s="87">
        <v>8</v>
      </c>
      <c r="M77" s="87">
        <v>8</v>
      </c>
      <c r="N77" s="87"/>
      <c r="O77" s="66"/>
      <c r="P77" s="66"/>
      <c r="Q77" s="87"/>
      <c r="R77" s="87"/>
      <c r="S77" s="87">
        <v>8</v>
      </c>
      <c r="T77" s="87">
        <v>8</v>
      </c>
      <c r="U77" s="87"/>
      <c r="V77" s="66"/>
      <c r="W77" s="66"/>
      <c r="X77" s="87"/>
      <c r="Y77" s="87"/>
      <c r="Z77" s="82"/>
      <c r="AA77" s="87">
        <v>8</v>
      </c>
      <c r="AB77" s="87"/>
      <c r="AC77" s="66"/>
      <c r="AD77" s="66"/>
      <c r="AE77" s="87"/>
      <c r="AF77" s="87"/>
      <c r="AG77" s="87">
        <v>8</v>
      </c>
      <c r="AH77" s="87">
        <v>8</v>
      </c>
      <c r="AI77" s="87"/>
      <c r="AJ77" s="87"/>
      <c r="AK77" s="87"/>
      <c r="AL77" s="87"/>
      <c r="AM77" s="65">
        <f t="shared" si="4"/>
        <v>7</v>
      </c>
      <c r="AN77" s="65">
        <v>8</v>
      </c>
      <c r="AO77" s="65">
        <f t="shared" si="3"/>
        <v>56</v>
      </c>
      <c r="AP77" s="118" t="s">
        <v>29</v>
      </c>
    </row>
    <row r="78" spans="2:43">
      <c r="B78" s="116"/>
      <c r="C78" s="78" t="s">
        <v>248</v>
      </c>
      <c r="D78" s="78" t="s">
        <v>252</v>
      </c>
      <c r="E78" s="78" t="s">
        <v>250</v>
      </c>
      <c r="F78" s="78" t="s">
        <v>120</v>
      </c>
      <c r="G78" s="78" t="s">
        <v>253</v>
      </c>
      <c r="H78" s="66"/>
      <c r="I78" s="66"/>
      <c r="J78" s="66"/>
      <c r="K78" s="122"/>
      <c r="L78" s="66"/>
      <c r="M78" s="113"/>
      <c r="N78" s="66"/>
      <c r="O78" s="66"/>
      <c r="P78" s="66"/>
      <c r="Q78" s="66"/>
      <c r="R78" s="66"/>
      <c r="S78" s="66">
        <v>8</v>
      </c>
      <c r="T78" s="66">
        <v>8</v>
      </c>
      <c r="U78" s="66"/>
      <c r="V78" s="66"/>
      <c r="W78" s="66"/>
      <c r="X78" s="66"/>
      <c r="Y78" s="66"/>
      <c r="Z78" s="66">
        <v>8</v>
      </c>
      <c r="AA78" s="66">
        <v>8</v>
      </c>
      <c r="AB78" s="66"/>
      <c r="AC78" s="66"/>
      <c r="AD78" s="66"/>
      <c r="AE78" s="66"/>
      <c r="AF78" s="66"/>
      <c r="AG78" s="66">
        <v>8</v>
      </c>
      <c r="AH78" s="66">
        <v>8</v>
      </c>
      <c r="AI78" s="66"/>
      <c r="AJ78" s="66"/>
      <c r="AK78" s="66"/>
      <c r="AL78" s="66"/>
      <c r="AM78" s="65">
        <f>COUNTA(H78:AL78)</f>
        <v>6</v>
      </c>
      <c r="AN78" s="65">
        <v>8</v>
      </c>
      <c r="AO78" s="65">
        <f>SUM(W78:AK78)</f>
        <v>32</v>
      </c>
      <c r="AP78" s="132" t="s">
        <v>257</v>
      </c>
    </row>
    <row r="79" spans="2:43">
      <c r="B79" s="116"/>
      <c r="C79" s="78" t="s">
        <v>58</v>
      </c>
      <c r="D79" s="78" t="s">
        <v>220</v>
      </c>
      <c r="E79" s="78" t="s">
        <v>205</v>
      </c>
      <c r="F79" s="78" t="s">
        <v>221</v>
      </c>
      <c r="G79" s="78" t="s">
        <v>222</v>
      </c>
      <c r="H79" s="66"/>
      <c r="I79" s="66"/>
      <c r="J79" s="66"/>
      <c r="K79" s="66"/>
      <c r="L79" s="87">
        <v>8</v>
      </c>
      <c r="M79" s="87">
        <v>8</v>
      </c>
      <c r="N79" s="66"/>
      <c r="O79" s="66"/>
      <c r="P79" s="66"/>
      <c r="Q79" s="66"/>
      <c r="R79" s="66"/>
      <c r="S79" s="87">
        <v>8</v>
      </c>
      <c r="T79" s="87">
        <v>8</v>
      </c>
      <c r="U79" s="66"/>
      <c r="V79" s="66"/>
      <c r="W79" s="66"/>
      <c r="X79" s="66"/>
      <c r="Y79" s="66"/>
      <c r="Z79" s="87">
        <v>8</v>
      </c>
      <c r="AA79" s="87">
        <v>8</v>
      </c>
      <c r="AB79" s="66"/>
      <c r="AC79" s="66"/>
      <c r="AD79" s="66"/>
      <c r="AE79" s="66"/>
      <c r="AF79" s="66"/>
      <c r="AG79" s="87">
        <v>8</v>
      </c>
      <c r="AH79" s="87">
        <v>8</v>
      </c>
      <c r="AI79" s="66"/>
      <c r="AJ79" s="66"/>
      <c r="AK79" s="66"/>
      <c r="AL79" s="66"/>
      <c r="AM79" s="65">
        <f>COUNTA(H79:AL79)</f>
        <v>8</v>
      </c>
      <c r="AN79" s="65">
        <v>8</v>
      </c>
      <c r="AO79" s="65">
        <f>SUM(H79:AK79)</f>
        <v>64</v>
      </c>
      <c r="AP79" s="118" t="s">
        <v>224</v>
      </c>
    </row>
    <row r="80" spans="2:43">
      <c r="B80" s="4"/>
      <c r="C80" s="78">
        <v>8900</v>
      </c>
      <c r="D80" s="78" t="s">
        <v>70</v>
      </c>
      <c r="E80" s="78" t="s">
        <v>115</v>
      </c>
      <c r="F80" s="78" t="s">
        <v>144</v>
      </c>
      <c r="G80" s="79" t="s">
        <v>42</v>
      </c>
      <c r="H80" s="66">
        <v>8</v>
      </c>
      <c r="I80" s="66">
        <v>8</v>
      </c>
      <c r="J80" s="66">
        <v>8</v>
      </c>
      <c r="K80" s="122">
        <v>8</v>
      </c>
      <c r="L80" s="66"/>
      <c r="M80" s="66"/>
      <c r="N80" s="66">
        <v>8</v>
      </c>
      <c r="O80" s="66">
        <v>8</v>
      </c>
      <c r="P80" s="66">
        <v>8</v>
      </c>
      <c r="Q80" s="66">
        <v>8</v>
      </c>
      <c r="R80" s="66">
        <v>8</v>
      </c>
      <c r="S80" s="66"/>
      <c r="T80" s="66"/>
      <c r="U80" s="66">
        <v>8</v>
      </c>
      <c r="V80" s="66">
        <v>8</v>
      </c>
      <c r="W80" s="66">
        <v>8</v>
      </c>
      <c r="X80" s="66">
        <v>8</v>
      </c>
      <c r="Y80" s="66">
        <v>8</v>
      </c>
      <c r="Z80" s="66"/>
      <c r="AA80" s="66"/>
      <c r="AB80" s="66">
        <v>8</v>
      </c>
      <c r="AC80" s="66">
        <v>8</v>
      </c>
      <c r="AD80" s="66">
        <v>8</v>
      </c>
      <c r="AE80" s="66">
        <v>8</v>
      </c>
      <c r="AF80" s="66">
        <v>8</v>
      </c>
      <c r="AG80" s="66"/>
      <c r="AH80" s="66"/>
      <c r="AI80" s="66">
        <v>8</v>
      </c>
      <c r="AJ80" s="66">
        <v>8</v>
      </c>
      <c r="AK80" s="66">
        <v>8</v>
      </c>
      <c r="AL80" s="66">
        <v>8</v>
      </c>
      <c r="AM80" s="65">
        <f t="shared" si="4"/>
        <v>23</v>
      </c>
      <c r="AN80" s="65">
        <v>8</v>
      </c>
      <c r="AO80" s="65">
        <f t="shared" si="3"/>
        <v>184</v>
      </c>
      <c r="AP80" s="118" t="s">
        <v>3</v>
      </c>
    </row>
    <row r="81" spans="2:43">
      <c r="B81" s="4"/>
      <c r="C81" s="78">
        <v>8900</v>
      </c>
      <c r="D81" s="78" t="s">
        <v>88</v>
      </c>
      <c r="E81" s="78" t="s">
        <v>115</v>
      </c>
      <c r="F81" s="78" t="s">
        <v>144</v>
      </c>
      <c r="G81" s="78" t="s">
        <v>42</v>
      </c>
      <c r="H81" s="66">
        <v>8</v>
      </c>
      <c r="I81" s="66">
        <v>8</v>
      </c>
      <c r="J81" s="66">
        <v>8</v>
      </c>
      <c r="K81" s="122">
        <v>8</v>
      </c>
      <c r="L81" s="66"/>
      <c r="M81" s="66"/>
      <c r="N81" s="66">
        <v>8</v>
      </c>
      <c r="O81" s="66">
        <v>8</v>
      </c>
      <c r="P81" s="66">
        <v>8</v>
      </c>
      <c r="Q81" s="66">
        <v>8</v>
      </c>
      <c r="R81" s="66">
        <v>8</v>
      </c>
      <c r="S81" s="66"/>
      <c r="T81" s="66"/>
      <c r="U81" s="66">
        <v>8</v>
      </c>
      <c r="V81" s="66">
        <v>8</v>
      </c>
      <c r="W81" s="66">
        <v>8</v>
      </c>
      <c r="X81" s="66">
        <v>8</v>
      </c>
      <c r="Y81" s="66">
        <v>8</v>
      </c>
      <c r="Z81" s="66"/>
      <c r="AA81" s="66"/>
      <c r="AB81" s="66">
        <v>8</v>
      </c>
      <c r="AC81" s="66">
        <v>8</v>
      </c>
      <c r="AD81" s="66">
        <v>8</v>
      </c>
      <c r="AE81" s="66">
        <v>8</v>
      </c>
      <c r="AF81" s="66">
        <v>8</v>
      </c>
      <c r="AG81" s="66"/>
      <c r="AH81" s="66"/>
      <c r="AI81" s="66">
        <v>8</v>
      </c>
      <c r="AJ81" s="66">
        <v>8</v>
      </c>
      <c r="AK81" s="66">
        <v>8</v>
      </c>
      <c r="AL81" s="66">
        <v>8</v>
      </c>
      <c r="AM81" s="65">
        <f t="shared" si="4"/>
        <v>23</v>
      </c>
      <c r="AN81" s="65">
        <v>8</v>
      </c>
      <c r="AO81" s="65">
        <f t="shared" si="3"/>
        <v>184</v>
      </c>
      <c r="AP81" s="118" t="s">
        <v>3</v>
      </c>
    </row>
    <row r="82" spans="2:43">
      <c r="B82" s="4" t="s">
        <v>5</v>
      </c>
      <c r="C82" s="78">
        <v>8900</v>
      </c>
      <c r="D82" s="78" t="s">
        <v>55</v>
      </c>
      <c r="E82" s="78" t="s">
        <v>115</v>
      </c>
      <c r="F82" s="78" t="s">
        <v>144</v>
      </c>
      <c r="G82" s="78" t="s">
        <v>42</v>
      </c>
      <c r="H82" s="66">
        <v>8</v>
      </c>
      <c r="I82" s="66">
        <v>8</v>
      </c>
      <c r="J82" s="66">
        <v>8</v>
      </c>
      <c r="K82" s="122">
        <v>8</v>
      </c>
      <c r="L82" s="66"/>
      <c r="M82" s="66"/>
      <c r="N82" s="66">
        <v>8</v>
      </c>
      <c r="O82" s="66">
        <v>8</v>
      </c>
      <c r="P82" s="66">
        <v>8</v>
      </c>
      <c r="Q82" s="66">
        <v>8</v>
      </c>
      <c r="R82" s="66">
        <v>8</v>
      </c>
      <c r="S82" s="66"/>
      <c r="T82" s="66"/>
      <c r="U82" s="66">
        <v>8</v>
      </c>
      <c r="V82" s="66">
        <v>8</v>
      </c>
      <c r="W82" s="66">
        <v>8</v>
      </c>
      <c r="X82" s="66">
        <v>8</v>
      </c>
      <c r="Y82" s="66">
        <v>8</v>
      </c>
      <c r="Z82" s="66"/>
      <c r="AA82" s="66"/>
      <c r="AB82" s="66">
        <v>8</v>
      </c>
      <c r="AC82" s="66">
        <v>8</v>
      </c>
      <c r="AD82" s="66">
        <v>8</v>
      </c>
      <c r="AE82" s="66">
        <v>8</v>
      </c>
      <c r="AF82" s="66">
        <v>8</v>
      </c>
      <c r="AG82" s="66"/>
      <c r="AH82" s="66"/>
      <c r="AI82" s="66">
        <v>8</v>
      </c>
      <c r="AJ82" s="66">
        <v>8</v>
      </c>
      <c r="AK82" s="66">
        <v>8</v>
      </c>
      <c r="AL82" s="66">
        <v>8</v>
      </c>
      <c r="AM82" s="65">
        <f t="shared" si="4"/>
        <v>23</v>
      </c>
      <c r="AN82" s="65">
        <v>8</v>
      </c>
      <c r="AO82" s="65">
        <f t="shared" si="3"/>
        <v>184</v>
      </c>
      <c r="AP82" s="118" t="s">
        <v>3</v>
      </c>
    </row>
    <row r="83" spans="2:43">
      <c r="B83" s="4"/>
      <c r="C83" s="78">
        <v>8900</v>
      </c>
      <c r="D83" s="78" t="s">
        <v>167</v>
      </c>
      <c r="E83" s="78" t="s">
        <v>115</v>
      </c>
      <c r="F83" s="78" t="s">
        <v>144</v>
      </c>
      <c r="G83" s="78" t="s">
        <v>42</v>
      </c>
      <c r="H83" s="66">
        <v>8</v>
      </c>
      <c r="I83" s="66">
        <v>8</v>
      </c>
      <c r="J83" s="66">
        <v>8</v>
      </c>
      <c r="K83" s="82"/>
      <c r="L83" s="66"/>
      <c r="M83" s="66"/>
      <c r="N83" s="66">
        <v>8</v>
      </c>
      <c r="O83" s="66">
        <v>8</v>
      </c>
      <c r="P83" s="66">
        <v>8</v>
      </c>
      <c r="Q83" s="66">
        <v>8</v>
      </c>
      <c r="R83" s="82"/>
      <c r="S83" s="66"/>
      <c r="T83" s="66"/>
      <c r="U83" s="66">
        <v>8</v>
      </c>
      <c r="V83" s="66">
        <v>8</v>
      </c>
      <c r="W83" s="66">
        <v>8</v>
      </c>
      <c r="X83" s="66">
        <v>8</v>
      </c>
      <c r="Y83" s="82"/>
      <c r="Z83" s="66"/>
      <c r="AA83" s="66"/>
      <c r="AB83" s="66">
        <v>8</v>
      </c>
      <c r="AC83" s="82"/>
      <c r="AD83" s="66">
        <v>8</v>
      </c>
      <c r="AE83" s="66">
        <v>8</v>
      </c>
      <c r="AF83" s="82"/>
      <c r="AG83" s="66"/>
      <c r="AH83" s="66"/>
      <c r="AI83" s="66">
        <v>8</v>
      </c>
      <c r="AJ83" s="82"/>
      <c r="AK83" s="66">
        <v>8</v>
      </c>
      <c r="AL83" s="66">
        <v>8</v>
      </c>
      <c r="AM83" s="65">
        <f t="shared" si="4"/>
        <v>17</v>
      </c>
      <c r="AN83" s="65">
        <v>8</v>
      </c>
      <c r="AO83" s="65">
        <f t="shared" si="3"/>
        <v>136</v>
      </c>
      <c r="AP83" s="118" t="s">
        <v>3</v>
      </c>
    </row>
    <row r="84" spans="2:43">
      <c r="B84" s="4"/>
      <c r="C84" s="78">
        <v>8900</v>
      </c>
      <c r="D84" s="78" t="s">
        <v>80</v>
      </c>
      <c r="E84" s="78" t="s">
        <v>115</v>
      </c>
      <c r="F84" s="78" t="s">
        <v>143</v>
      </c>
      <c r="G84" s="79" t="s">
        <v>42</v>
      </c>
      <c r="H84" s="66">
        <v>8</v>
      </c>
      <c r="I84" s="66">
        <v>8</v>
      </c>
      <c r="J84" s="66">
        <v>8</v>
      </c>
      <c r="K84" s="66">
        <v>8</v>
      </c>
      <c r="L84" s="66">
        <v>8</v>
      </c>
      <c r="M84" s="3"/>
      <c r="N84" s="3"/>
      <c r="O84" s="66">
        <v>8</v>
      </c>
      <c r="P84" s="66">
        <v>8</v>
      </c>
      <c r="Q84" s="66">
        <v>8</v>
      </c>
      <c r="R84" s="66">
        <v>8</v>
      </c>
      <c r="S84" s="66">
        <v>8</v>
      </c>
      <c r="V84" s="66">
        <v>8</v>
      </c>
      <c r="W84" s="66">
        <v>8</v>
      </c>
      <c r="X84" s="66">
        <v>8</v>
      </c>
      <c r="Y84" s="66">
        <v>8</v>
      </c>
      <c r="Z84" s="66">
        <v>8</v>
      </c>
      <c r="AC84" s="66">
        <v>8</v>
      </c>
      <c r="AD84" s="66">
        <v>8</v>
      </c>
      <c r="AE84" s="66">
        <v>8</v>
      </c>
      <c r="AF84" s="66">
        <v>8</v>
      </c>
      <c r="AG84" s="66">
        <v>8</v>
      </c>
      <c r="AJ84" s="66">
        <v>8</v>
      </c>
      <c r="AK84" s="66">
        <v>8</v>
      </c>
      <c r="AL84" s="66">
        <v>8</v>
      </c>
      <c r="AM84" s="65">
        <f t="shared" si="4"/>
        <v>23</v>
      </c>
      <c r="AN84" s="65">
        <v>8</v>
      </c>
      <c r="AO84" s="65">
        <f t="shared" si="3"/>
        <v>184</v>
      </c>
      <c r="AP84" s="118" t="s">
        <v>52</v>
      </c>
    </row>
    <row r="85" spans="2:43">
      <c r="B85" s="4" t="s">
        <v>3</v>
      </c>
      <c r="C85" s="78">
        <v>8900</v>
      </c>
      <c r="D85" s="78" t="s">
        <v>47</v>
      </c>
      <c r="E85" s="78" t="s">
        <v>115</v>
      </c>
      <c r="F85" s="78" t="s">
        <v>144</v>
      </c>
      <c r="G85" s="78" t="s">
        <v>49</v>
      </c>
      <c r="H85" s="66">
        <v>8</v>
      </c>
      <c r="I85" s="66">
        <v>8</v>
      </c>
      <c r="J85" s="66">
        <v>8</v>
      </c>
      <c r="K85" s="122">
        <v>8</v>
      </c>
      <c r="L85" s="66"/>
      <c r="M85" s="66"/>
      <c r="N85" s="66">
        <v>8</v>
      </c>
      <c r="O85" s="66">
        <v>8</v>
      </c>
      <c r="P85" s="66">
        <v>8</v>
      </c>
      <c r="Q85" s="66">
        <v>8</v>
      </c>
      <c r="R85" s="66">
        <v>8</v>
      </c>
      <c r="T85" s="66"/>
      <c r="U85" s="66">
        <v>8</v>
      </c>
      <c r="V85" s="66">
        <v>8</v>
      </c>
      <c r="W85" s="66">
        <v>8</v>
      </c>
      <c r="X85" s="66">
        <v>8</v>
      </c>
      <c r="Y85" s="66">
        <v>8</v>
      </c>
      <c r="Z85" s="66"/>
      <c r="AA85" s="66"/>
      <c r="AB85" s="66">
        <v>8</v>
      </c>
      <c r="AC85" s="66">
        <v>8</v>
      </c>
      <c r="AD85" s="66">
        <v>8</v>
      </c>
      <c r="AE85" s="66">
        <v>8</v>
      </c>
      <c r="AF85" s="66">
        <v>8</v>
      </c>
      <c r="AG85" s="66"/>
      <c r="AH85" s="66"/>
      <c r="AI85" s="66">
        <v>8</v>
      </c>
      <c r="AJ85" s="66">
        <v>8</v>
      </c>
      <c r="AK85" s="66">
        <v>8</v>
      </c>
      <c r="AL85" s="66">
        <v>8</v>
      </c>
      <c r="AM85" s="65">
        <f t="shared" si="4"/>
        <v>23</v>
      </c>
      <c r="AN85" s="65">
        <v>8</v>
      </c>
      <c r="AO85" s="65">
        <f t="shared" si="3"/>
        <v>184</v>
      </c>
      <c r="AP85" s="118" t="s">
        <v>51</v>
      </c>
    </row>
    <row r="86" spans="2:43">
      <c r="B86" s="4"/>
      <c r="C86" s="78">
        <v>8900</v>
      </c>
      <c r="D86" s="78" t="s">
        <v>138</v>
      </c>
      <c r="E86" s="78" t="s">
        <v>115</v>
      </c>
      <c r="F86" s="78" t="s">
        <v>144</v>
      </c>
      <c r="G86" s="79" t="s">
        <v>42</v>
      </c>
      <c r="H86" s="66">
        <v>8</v>
      </c>
      <c r="I86" s="66">
        <v>8</v>
      </c>
      <c r="J86" s="66">
        <v>8</v>
      </c>
      <c r="K86" s="122">
        <v>8</v>
      </c>
      <c r="L86" s="113">
        <v>8</v>
      </c>
      <c r="M86" s="66"/>
      <c r="N86" s="66">
        <v>8</v>
      </c>
      <c r="O86" s="66">
        <v>8</v>
      </c>
      <c r="P86" s="66">
        <v>8</v>
      </c>
      <c r="Q86" s="66">
        <v>8</v>
      </c>
      <c r="R86" s="66">
        <v>8</v>
      </c>
      <c r="S86" s="113">
        <v>8</v>
      </c>
      <c r="T86" s="66"/>
      <c r="U86" s="66">
        <v>8</v>
      </c>
      <c r="V86" s="66">
        <v>8</v>
      </c>
      <c r="W86" s="66">
        <v>8</v>
      </c>
      <c r="X86" s="66">
        <v>8</v>
      </c>
      <c r="Y86" s="66">
        <v>8</v>
      </c>
      <c r="Z86" s="66"/>
      <c r="AA86" s="66"/>
      <c r="AB86" s="66">
        <v>8</v>
      </c>
      <c r="AC86" s="66">
        <v>8</v>
      </c>
      <c r="AD86" s="66">
        <v>8</v>
      </c>
      <c r="AE86" s="66">
        <v>8</v>
      </c>
      <c r="AF86" s="66">
        <v>8</v>
      </c>
      <c r="AG86" s="66"/>
      <c r="AH86" s="66"/>
      <c r="AI86" s="66">
        <v>8</v>
      </c>
      <c r="AJ86" s="66">
        <v>8</v>
      </c>
      <c r="AK86" s="66">
        <v>8</v>
      </c>
      <c r="AL86" s="66">
        <v>8</v>
      </c>
      <c r="AM86" s="65">
        <f t="shared" si="4"/>
        <v>25</v>
      </c>
      <c r="AN86" s="65">
        <v>8</v>
      </c>
      <c r="AO86" s="65">
        <f t="shared" si="3"/>
        <v>200</v>
      </c>
      <c r="AP86" s="118" t="s">
        <v>30</v>
      </c>
    </row>
    <row r="87" spans="2:43">
      <c r="B87" s="4"/>
      <c r="C87" s="78">
        <v>8900</v>
      </c>
      <c r="D87" s="78" t="s">
        <v>140</v>
      </c>
      <c r="E87" s="78" t="s">
        <v>115</v>
      </c>
      <c r="F87" s="78" t="s">
        <v>201</v>
      </c>
      <c r="G87" s="79" t="s">
        <v>202</v>
      </c>
      <c r="H87" s="66">
        <v>10</v>
      </c>
      <c r="I87" s="66">
        <v>10</v>
      </c>
      <c r="J87" s="66">
        <v>10</v>
      </c>
      <c r="K87" s="66"/>
      <c r="L87" s="66"/>
      <c r="M87" s="66"/>
      <c r="N87" s="66">
        <v>10</v>
      </c>
      <c r="O87" s="66">
        <v>10</v>
      </c>
      <c r="P87" s="66">
        <v>10</v>
      </c>
      <c r="Q87" s="66">
        <v>10</v>
      </c>
      <c r="R87" s="66"/>
      <c r="S87" s="66"/>
      <c r="T87" s="66"/>
      <c r="U87" s="66">
        <v>10</v>
      </c>
      <c r="V87" s="66">
        <v>10</v>
      </c>
      <c r="W87" s="66">
        <v>10</v>
      </c>
      <c r="X87" s="66">
        <v>10</v>
      </c>
      <c r="Y87" s="66"/>
      <c r="Z87" s="66"/>
      <c r="AA87" s="66"/>
      <c r="AB87" s="66">
        <v>10</v>
      </c>
      <c r="AC87" s="66">
        <v>10</v>
      </c>
      <c r="AD87" s="66">
        <v>10</v>
      </c>
      <c r="AE87" s="66">
        <v>10</v>
      </c>
      <c r="AF87" s="66"/>
      <c r="AG87" s="66"/>
      <c r="AH87" s="66"/>
      <c r="AI87" s="66">
        <v>10</v>
      </c>
      <c r="AJ87" s="66">
        <v>10</v>
      </c>
      <c r="AK87" s="66">
        <v>10</v>
      </c>
      <c r="AL87" s="66">
        <v>10</v>
      </c>
      <c r="AM87" s="65">
        <f t="shared" si="4"/>
        <v>19</v>
      </c>
      <c r="AN87" s="65">
        <v>10</v>
      </c>
      <c r="AO87" s="65">
        <f t="shared" si="3"/>
        <v>190</v>
      </c>
      <c r="AP87" s="118" t="s">
        <v>3</v>
      </c>
      <c r="AQ87" s="1" t="s">
        <v>267</v>
      </c>
    </row>
    <row r="88" spans="2:43">
      <c r="B88" s="4"/>
      <c r="C88" s="78" t="s">
        <v>125</v>
      </c>
      <c r="D88" s="78" t="s">
        <v>210</v>
      </c>
      <c r="E88" s="78" t="s">
        <v>214</v>
      </c>
      <c r="F88" s="78" t="s">
        <v>211</v>
      </c>
      <c r="G88" s="78" t="s">
        <v>212</v>
      </c>
      <c r="H88" s="66"/>
      <c r="I88" s="66">
        <v>4</v>
      </c>
      <c r="J88" s="66">
        <v>4</v>
      </c>
      <c r="K88" s="66">
        <v>4</v>
      </c>
      <c r="L88" s="66"/>
      <c r="M88" s="66"/>
      <c r="N88" s="66">
        <v>4</v>
      </c>
      <c r="O88" s="66"/>
      <c r="P88" s="66">
        <v>4</v>
      </c>
      <c r="Q88" s="66">
        <v>4</v>
      </c>
      <c r="R88" s="66">
        <v>4</v>
      </c>
      <c r="S88" s="66"/>
      <c r="T88" s="66"/>
      <c r="U88" s="66">
        <v>4</v>
      </c>
      <c r="V88" s="66"/>
      <c r="W88" s="66">
        <v>4</v>
      </c>
      <c r="X88" s="66">
        <v>4</v>
      </c>
      <c r="Y88" s="66">
        <v>4</v>
      </c>
      <c r="Z88" s="66"/>
      <c r="AA88" s="66"/>
      <c r="AB88" s="66">
        <v>4</v>
      </c>
      <c r="AC88" s="66"/>
      <c r="AD88" s="66">
        <v>4</v>
      </c>
      <c r="AE88" s="66">
        <v>4</v>
      </c>
      <c r="AF88" s="66">
        <v>4</v>
      </c>
      <c r="AG88" s="66"/>
      <c r="AH88" s="66"/>
      <c r="AI88" s="66">
        <v>4</v>
      </c>
      <c r="AJ88" s="66"/>
      <c r="AK88" s="66">
        <v>4</v>
      </c>
      <c r="AL88" s="66">
        <v>4</v>
      </c>
      <c r="AM88" s="65">
        <f t="shared" si="4"/>
        <v>18</v>
      </c>
      <c r="AN88" s="65">
        <v>4</v>
      </c>
      <c r="AO88" s="65">
        <f>SUM(H88:AK88)</f>
        <v>68</v>
      </c>
      <c r="AP88" s="118" t="s">
        <v>224</v>
      </c>
    </row>
    <row r="89" spans="2:43">
      <c r="B89" s="116"/>
      <c r="C89" s="78" t="s">
        <v>58</v>
      </c>
      <c r="D89" s="78" t="s">
        <v>213</v>
      </c>
      <c r="E89" s="78" t="s">
        <v>214</v>
      </c>
      <c r="F89" s="78" t="s">
        <v>215</v>
      </c>
      <c r="G89" s="78" t="s">
        <v>266</v>
      </c>
      <c r="H89" s="107">
        <v>5</v>
      </c>
      <c r="I89" s="107">
        <v>5</v>
      </c>
      <c r="J89" s="107">
        <v>5</v>
      </c>
      <c r="K89" s="107">
        <v>5</v>
      </c>
      <c r="L89" s="66"/>
      <c r="M89" s="66"/>
      <c r="N89" s="107">
        <v>5</v>
      </c>
      <c r="O89" s="107">
        <v>5</v>
      </c>
      <c r="P89" s="107">
        <v>5</v>
      </c>
      <c r="Q89" s="107">
        <v>5</v>
      </c>
      <c r="R89" s="107">
        <v>5</v>
      </c>
      <c r="S89" s="66"/>
      <c r="T89" s="66"/>
      <c r="U89" s="107">
        <v>5</v>
      </c>
      <c r="V89" s="107">
        <v>5</v>
      </c>
      <c r="W89" s="107">
        <v>5</v>
      </c>
      <c r="X89" s="107">
        <v>5</v>
      </c>
      <c r="Y89" s="107">
        <v>5</v>
      </c>
      <c r="Z89" s="66"/>
      <c r="AA89" s="66"/>
      <c r="AB89" s="107">
        <v>5</v>
      </c>
      <c r="AC89" s="107">
        <v>5</v>
      </c>
      <c r="AD89" s="107">
        <v>5</v>
      </c>
      <c r="AE89" s="107">
        <v>5</v>
      </c>
      <c r="AF89" s="107">
        <v>5</v>
      </c>
      <c r="AG89" s="66"/>
      <c r="AH89" s="66"/>
      <c r="AI89" s="107">
        <v>5</v>
      </c>
      <c r="AJ89" s="107">
        <v>5</v>
      </c>
      <c r="AK89" s="107">
        <v>5</v>
      </c>
      <c r="AL89" s="107">
        <v>5</v>
      </c>
      <c r="AM89" s="65">
        <f t="shared" si="4"/>
        <v>23</v>
      </c>
      <c r="AN89" s="65">
        <v>5</v>
      </c>
      <c r="AO89" s="65">
        <f>SUM(H89:AK89)</f>
        <v>110</v>
      </c>
      <c r="AP89" s="118" t="s">
        <v>225</v>
      </c>
    </row>
    <row r="90" spans="2:43">
      <c r="B90" s="116"/>
      <c r="C90" s="78" t="s">
        <v>58</v>
      </c>
      <c r="D90" s="78" t="s">
        <v>216</v>
      </c>
      <c r="E90" s="78" t="s">
        <v>214</v>
      </c>
      <c r="F90" s="78" t="s">
        <v>215</v>
      </c>
      <c r="G90" s="78" t="s">
        <v>217</v>
      </c>
      <c r="H90" s="66">
        <v>4</v>
      </c>
      <c r="I90" s="66">
        <v>4</v>
      </c>
      <c r="J90" s="66">
        <v>4</v>
      </c>
      <c r="K90" s="66">
        <v>4</v>
      </c>
      <c r="L90" s="66"/>
      <c r="M90" s="66"/>
      <c r="N90" s="66">
        <v>4</v>
      </c>
      <c r="O90" s="66">
        <v>4</v>
      </c>
      <c r="P90" s="66">
        <v>4</v>
      </c>
      <c r="Q90" s="66">
        <v>4</v>
      </c>
      <c r="R90" s="66">
        <v>4</v>
      </c>
      <c r="S90" s="66"/>
      <c r="T90" s="66"/>
      <c r="U90" s="66">
        <v>4</v>
      </c>
      <c r="V90" s="66">
        <v>4</v>
      </c>
      <c r="W90" s="66">
        <v>4</v>
      </c>
      <c r="X90" s="66">
        <v>4</v>
      </c>
      <c r="Y90" s="66">
        <v>4</v>
      </c>
      <c r="Z90" s="66"/>
      <c r="AA90" s="66"/>
      <c r="AB90" s="66">
        <v>4</v>
      </c>
      <c r="AC90" s="66">
        <v>4</v>
      </c>
      <c r="AD90" s="66">
        <v>4</v>
      </c>
      <c r="AE90" s="66">
        <v>4</v>
      </c>
      <c r="AF90" s="66">
        <v>4</v>
      </c>
      <c r="AG90" s="66"/>
      <c r="AH90" s="66"/>
      <c r="AI90" s="66">
        <v>4</v>
      </c>
      <c r="AJ90" s="66">
        <v>4</v>
      </c>
      <c r="AK90" s="66">
        <v>4</v>
      </c>
      <c r="AL90" s="66">
        <v>4</v>
      </c>
      <c r="AM90" s="65">
        <f t="shared" si="4"/>
        <v>23</v>
      </c>
      <c r="AN90" s="65">
        <v>4</v>
      </c>
      <c r="AO90" s="65">
        <f>SUM(H90:AK90)</f>
        <v>88</v>
      </c>
      <c r="AP90" s="118" t="s">
        <v>225</v>
      </c>
    </row>
    <row r="91" spans="2:43">
      <c r="B91" s="116"/>
      <c r="C91" s="78" t="s">
        <v>58</v>
      </c>
      <c r="D91" s="78" t="s">
        <v>218</v>
      </c>
      <c r="E91" s="78" t="s">
        <v>205</v>
      </c>
      <c r="F91" s="78" t="s">
        <v>204</v>
      </c>
      <c r="G91" s="78" t="s">
        <v>219</v>
      </c>
      <c r="H91" s="66">
        <v>8</v>
      </c>
      <c r="I91" s="66">
        <v>8</v>
      </c>
      <c r="J91" s="66">
        <v>8</v>
      </c>
      <c r="K91" s="66">
        <v>8</v>
      </c>
      <c r="L91" s="66">
        <v>8</v>
      </c>
      <c r="M91" s="66"/>
      <c r="N91" s="113">
        <v>8</v>
      </c>
      <c r="O91" s="66">
        <v>8</v>
      </c>
      <c r="P91" s="66">
        <v>8</v>
      </c>
      <c r="Q91" s="66">
        <v>8</v>
      </c>
      <c r="R91" s="66">
        <v>8</v>
      </c>
      <c r="S91" s="66">
        <v>8</v>
      </c>
      <c r="T91" s="66"/>
      <c r="U91" s="113">
        <v>8</v>
      </c>
      <c r="V91" s="66">
        <v>8</v>
      </c>
      <c r="W91" s="66">
        <v>8</v>
      </c>
      <c r="X91" s="66">
        <v>8</v>
      </c>
      <c r="Y91" s="66">
        <v>8</v>
      </c>
      <c r="Z91" s="66">
        <v>8</v>
      </c>
      <c r="AA91" s="66"/>
      <c r="AB91" s="66"/>
      <c r="AC91" s="66">
        <v>8</v>
      </c>
      <c r="AD91" s="66">
        <v>8</v>
      </c>
      <c r="AE91" s="66">
        <v>8</v>
      </c>
      <c r="AF91" s="66">
        <v>8</v>
      </c>
      <c r="AG91" s="82"/>
      <c r="AH91" s="66"/>
      <c r="AI91" s="66"/>
      <c r="AJ91" s="66">
        <v>8</v>
      </c>
      <c r="AK91" s="66">
        <v>8</v>
      </c>
      <c r="AL91" s="66">
        <v>8</v>
      </c>
      <c r="AM91" s="65">
        <f t="shared" si="4"/>
        <v>24</v>
      </c>
      <c r="AN91" s="65">
        <v>8</v>
      </c>
      <c r="AO91" s="65">
        <f>AM91*AN91</f>
        <v>192</v>
      </c>
      <c r="AP91" s="118" t="s">
        <v>224</v>
      </c>
    </row>
    <row r="92" spans="2:43">
      <c r="B92" s="116"/>
      <c r="C92" s="78" t="s">
        <v>58</v>
      </c>
      <c r="D92" s="78" t="s">
        <v>223</v>
      </c>
      <c r="E92" s="78" t="s">
        <v>205</v>
      </c>
      <c r="F92" s="78" t="s">
        <v>215</v>
      </c>
      <c r="G92" s="78" t="s">
        <v>259</v>
      </c>
      <c r="H92" s="66">
        <v>8</v>
      </c>
      <c r="I92" s="66">
        <v>8</v>
      </c>
      <c r="J92" s="66">
        <v>8</v>
      </c>
      <c r="K92" s="122">
        <v>8</v>
      </c>
      <c r="L92" s="66"/>
      <c r="M92" s="66"/>
      <c r="N92" s="66">
        <v>8</v>
      </c>
      <c r="O92" s="66">
        <v>8</v>
      </c>
      <c r="P92" s="66">
        <v>8</v>
      </c>
      <c r="Q92" s="66">
        <v>8</v>
      </c>
      <c r="R92" s="66">
        <v>8</v>
      </c>
      <c r="S92" s="66"/>
      <c r="T92" s="66"/>
      <c r="U92" s="66">
        <v>8</v>
      </c>
      <c r="V92" s="66">
        <v>8</v>
      </c>
      <c r="W92" s="66">
        <v>8</v>
      </c>
      <c r="X92" s="66">
        <v>8</v>
      </c>
      <c r="Y92" s="66">
        <v>8</v>
      </c>
      <c r="Z92" s="66"/>
      <c r="AA92" s="66"/>
      <c r="AB92" s="66">
        <v>8</v>
      </c>
      <c r="AC92" s="66">
        <v>8</v>
      </c>
      <c r="AD92" s="66">
        <v>8</v>
      </c>
      <c r="AE92" s="66">
        <v>8</v>
      </c>
      <c r="AF92" s="66">
        <v>8</v>
      </c>
      <c r="AG92" s="66"/>
      <c r="AH92" s="66"/>
      <c r="AI92" s="66">
        <v>8</v>
      </c>
      <c r="AJ92" s="66">
        <v>8</v>
      </c>
      <c r="AK92" s="66">
        <v>8</v>
      </c>
      <c r="AL92" s="66">
        <v>8</v>
      </c>
      <c r="AM92" s="65">
        <f t="shared" si="4"/>
        <v>23</v>
      </c>
      <c r="AN92" s="65">
        <v>8</v>
      </c>
      <c r="AO92" s="65">
        <f>SUM(W92:AK92)</f>
        <v>88</v>
      </c>
      <c r="AP92" s="118" t="s">
        <v>226</v>
      </c>
    </row>
    <row r="93" spans="2:43">
      <c r="B93" s="116"/>
      <c r="C93" s="78">
        <v>8900</v>
      </c>
      <c r="D93" s="78" t="s">
        <v>227</v>
      </c>
      <c r="E93" s="78" t="s">
        <v>205</v>
      </c>
      <c r="F93" s="78" t="s">
        <v>215</v>
      </c>
      <c r="G93" s="78" t="s">
        <v>219</v>
      </c>
      <c r="H93" s="66">
        <v>8</v>
      </c>
      <c r="I93" s="66">
        <v>8</v>
      </c>
      <c r="J93" s="66">
        <v>8</v>
      </c>
      <c r="K93" s="122">
        <v>8</v>
      </c>
      <c r="L93" s="66"/>
      <c r="M93" s="66"/>
      <c r="N93" s="66">
        <v>8</v>
      </c>
      <c r="O93" s="66">
        <v>8</v>
      </c>
      <c r="P93" s="66">
        <v>8</v>
      </c>
      <c r="Q93" s="66">
        <v>8</v>
      </c>
      <c r="R93" s="66">
        <v>8</v>
      </c>
      <c r="S93" s="66"/>
      <c r="T93" s="66"/>
      <c r="U93" s="66">
        <v>8</v>
      </c>
      <c r="V93" s="66">
        <v>8</v>
      </c>
      <c r="W93" s="66">
        <v>8</v>
      </c>
      <c r="X93" s="66">
        <v>8</v>
      </c>
      <c r="Y93" s="66">
        <v>8</v>
      </c>
      <c r="Z93" s="66"/>
      <c r="AA93" s="66"/>
      <c r="AB93" s="66">
        <v>8</v>
      </c>
      <c r="AC93" s="66">
        <v>8</v>
      </c>
      <c r="AD93" s="66">
        <v>8</v>
      </c>
      <c r="AE93" s="66">
        <v>8</v>
      </c>
      <c r="AF93" s="66">
        <v>8</v>
      </c>
      <c r="AG93" s="66"/>
      <c r="AH93" s="66"/>
      <c r="AI93" s="66">
        <v>8</v>
      </c>
      <c r="AJ93" s="66">
        <v>8</v>
      </c>
      <c r="AK93" s="66">
        <v>8</v>
      </c>
      <c r="AL93" s="66">
        <v>8</v>
      </c>
      <c r="AM93" s="65">
        <f t="shared" si="4"/>
        <v>23</v>
      </c>
      <c r="AN93" s="65">
        <v>8</v>
      </c>
      <c r="AO93" s="65">
        <f t="shared" ref="AO93:AO100" si="5">SUM(W93:AK93)</f>
        <v>88</v>
      </c>
      <c r="AP93" s="118" t="s">
        <v>226</v>
      </c>
    </row>
    <row r="94" spans="2:43">
      <c r="B94" s="4"/>
      <c r="C94" s="78" t="s">
        <v>54</v>
      </c>
      <c r="D94" s="78" t="s">
        <v>234</v>
      </c>
      <c r="E94" s="78" t="s">
        <v>235</v>
      </c>
      <c r="F94" s="78" t="s">
        <v>215</v>
      </c>
      <c r="G94" s="78" t="s">
        <v>236</v>
      </c>
      <c r="H94" s="87">
        <v>5</v>
      </c>
      <c r="I94" s="87">
        <v>5</v>
      </c>
      <c r="J94" s="87">
        <v>5</v>
      </c>
      <c r="K94" s="87">
        <v>5</v>
      </c>
      <c r="L94" s="66"/>
      <c r="M94" s="3"/>
      <c r="N94" s="87">
        <v>5</v>
      </c>
      <c r="O94" s="66">
        <v>5</v>
      </c>
      <c r="P94" s="87">
        <v>5</v>
      </c>
      <c r="Q94" s="66">
        <v>5</v>
      </c>
      <c r="R94" s="87">
        <v>5</v>
      </c>
      <c r="S94" s="66"/>
      <c r="U94" s="87">
        <v>5</v>
      </c>
      <c r="V94" s="66">
        <v>5</v>
      </c>
      <c r="W94" s="87">
        <v>5</v>
      </c>
      <c r="X94" s="66">
        <v>5</v>
      </c>
      <c r="Y94" s="87">
        <v>5</v>
      </c>
      <c r="Z94" s="66"/>
      <c r="AB94" s="87">
        <v>5</v>
      </c>
      <c r="AC94" s="66">
        <v>5</v>
      </c>
      <c r="AD94" s="66">
        <v>5</v>
      </c>
      <c r="AE94" s="66">
        <v>5</v>
      </c>
      <c r="AF94" s="66">
        <v>5</v>
      </c>
      <c r="AG94" s="66"/>
      <c r="AI94" s="87">
        <v>5</v>
      </c>
      <c r="AJ94" s="87">
        <v>5</v>
      </c>
      <c r="AK94" s="87">
        <v>5</v>
      </c>
      <c r="AL94" s="87">
        <v>5</v>
      </c>
      <c r="AM94" s="65">
        <f>COUNTA(H94:AL94)</f>
        <v>23</v>
      </c>
      <c r="AN94" s="65">
        <v>5</v>
      </c>
      <c r="AO94" s="65">
        <f>SUM(W94:AK94)</f>
        <v>55</v>
      </c>
      <c r="AP94" s="139" t="s">
        <v>256</v>
      </c>
    </row>
    <row r="95" spans="2:43">
      <c r="B95" s="116"/>
      <c r="C95" s="117" t="s">
        <v>248</v>
      </c>
      <c r="D95" s="117" t="s">
        <v>255</v>
      </c>
      <c r="E95" s="117" t="s">
        <v>205</v>
      </c>
      <c r="F95" s="117" t="s">
        <v>254</v>
      </c>
      <c r="G95" s="117" t="s">
        <v>219</v>
      </c>
      <c r="H95" s="66"/>
      <c r="I95" s="66"/>
      <c r="J95" s="66"/>
      <c r="K95" s="122"/>
      <c r="L95" s="66"/>
      <c r="M95" s="66"/>
      <c r="N95" s="66"/>
      <c r="O95" s="66">
        <v>8</v>
      </c>
      <c r="P95" s="66">
        <v>8</v>
      </c>
      <c r="Q95" s="66">
        <v>8</v>
      </c>
      <c r="R95" s="66">
        <v>8</v>
      </c>
      <c r="S95" s="66">
        <v>8</v>
      </c>
      <c r="T95" s="66"/>
      <c r="U95" s="66"/>
      <c r="V95" s="66">
        <v>8</v>
      </c>
      <c r="W95" s="66">
        <v>8</v>
      </c>
      <c r="X95" s="66">
        <v>8</v>
      </c>
      <c r="Y95" s="66">
        <v>8</v>
      </c>
      <c r="Z95" s="66">
        <v>8</v>
      </c>
      <c r="AA95" s="66"/>
      <c r="AB95" s="66"/>
      <c r="AC95" s="66">
        <v>8</v>
      </c>
      <c r="AD95" s="66">
        <v>8</v>
      </c>
      <c r="AE95" s="66">
        <v>8</v>
      </c>
      <c r="AF95" s="66">
        <v>8</v>
      </c>
      <c r="AG95" s="66">
        <v>8</v>
      </c>
      <c r="AH95" s="66"/>
      <c r="AI95" s="66"/>
      <c r="AJ95" s="66">
        <v>8</v>
      </c>
      <c r="AK95" s="66">
        <v>8</v>
      </c>
      <c r="AL95" s="66">
        <v>8</v>
      </c>
      <c r="AM95" s="65">
        <f t="shared" si="4"/>
        <v>18</v>
      </c>
      <c r="AN95" s="65">
        <v>8</v>
      </c>
      <c r="AO95" s="65">
        <f t="shared" si="5"/>
        <v>88</v>
      </c>
      <c r="AP95" s="132" t="s">
        <v>256</v>
      </c>
    </row>
    <row r="96" spans="2:43">
      <c r="B96" s="116"/>
      <c r="C96" s="117" t="s">
        <v>248</v>
      </c>
      <c r="D96" s="117" t="s">
        <v>249</v>
      </c>
      <c r="E96" s="117" t="s">
        <v>250</v>
      </c>
      <c r="F96" s="117" t="s">
        <v>251</v>
      </c>
      <c r="G96" s="117" t="s">
        <v>219</v>
      </c>
      <c r="H96" s="66"/>
      <c r="I96" s="66"/>
      <c r="J96" s="66"/>
      <c r="K96" s="122"/>
      <c r="L96" s="66"/>
      <c r="M96" s="66"/>
      <c r="N96" s="66">
        <v>8</v>
      </c>
      <c r="O96" s="66">
        <v>8</v>
      </c>
      <c r="P96" s="66">
        <v>8</v>
      </c>
      <c r="Q96" s="66">
        <v>8</v>
      </c>
      <c r="R96" s="66"/>
      <c r="S96" s="66"/>
      <c r="T96" s="66">
        <v>8</v>
      </c>
      <c r="U96" s="66">
        <v>8</v>
      </c>
      <c r="V96" s="66">
        <v>8</v>
      </c>
      <c r="W96" s="66">
        <v>8</v>
      </c>
      <c r="X96" s="66">
        <v>8</v>
      </c>
      <c r="Y96" s="66"/>
      <c r="Z96" s="66"/>
      <c r="AA96" s="66">
        <v>8</v>
      </c>
      <c r="AB96" s="66">
        <v>8</v>
      </c>
      <c r="AC96" s="66">
        <v>8</v>
      </c>
      <c r="AD96" s="66">
        <v>8</v>
      </c>
      <c r="AE96" s="66">
        <v>8</v>
      </c>
      <c r="AF96" s="66"/>
      <c r="AG96" s="66"/>
      <c r="AH96" s="66">
        <v>8</v>
      </c>
      <c r="AI96" s="66">
        <v>8</v>
      </c>
      <c r="AJ96" s="66">
        <v>8</v>
      </c>
      <c r="AK96" s="66">
        <v>8</v>
      </c>
      <c r="AL96" s="66">
        <v>8</v>
      </c>
      <c r="AM96" s="65">
        <f t="shared" si="4"/>
        <v>19</v>
      </c>
      <c r="AN96" s="65">
        <v>8</v>
      </c>
      <c r="AO96" s="65">
        <f t="shared" si="5"/>
        <v>88</v>
      </c>
      <c r="AP96" s="132" t="s">
        <v>256</v>
      </c>
    </row>
    <row r="97" spans="2:43">
      <c r="B97" s="116"/>
      <c r="C97" s="78" t="s">
        <v>58</v>
      </c>
      <c r="D97" s="78" t="s">
        <v>228</v>
      </c>
      <c r="E97" s="78" t="s">
        <v>205</v>
      </c>
      <c r="F97" s="78" t="s">
        <v>215</v>
      </c>
      <c r="G97" s="78" t="s">
        <v>219</v>
      </c>
      <c r="H97" s="66">
        <v>8</v>
      </c>
      <c r="I97" s="66">
        <v>8</v>
      </c>
      <c r="J97" s="66">
        <v>8</v>
      </c>
      <c r="K97" s="122">
        <v>8</v>
      </c>
      <c r="L97" s="66"/>
      <c r="M97" s="113">
        <v>8</v>
      </c>
      <c r="N97" s="66">
        <v>8</v>
      </c>
      <c r="O97" s="66">
        <v>8</v>
      </c>
      <c r="P97" s="66">
        <v>8</v>
      </c>
      <c r="Q97" s="66">
        <v>8</v>
      </c>
      <c r="R97" s="66">
        <v>8</v>
      </c>
      <c r="S97" s="66"/>
      <c r="T97" s="66"/>
      <c r="U97" s="66">
        <v>8</v>
      </c>
      <c r="V97" s="66">
        <v>8</v>
      </c>
      <c r="W97" s="66">
        <v>8</v>
      </c>
      <c r="X97" s="66">
        <v>8</v>
      </c>
      <c r="Y97" s="66">
        <v>8</v>
      </c>
      <c r="Z97" s="66"/>
      <c r="AA97" s="113">
        <v>8</v>
      </c>
      <c r="AB97" s="66">
        <v>8</v>
      </c>
      <c r="AC97" s="66">
        <v>8</v>
      </c>
      <c r="AD97" s="66">
        <v>8</v>
      </c>
      <c r="AE97" s="66">
        <v>8</v>
      </c>
      <c r="AF97" s="66">
        <v>8</v>
      </c>
      <c r="AG97" s="66"/>
      <c r="AH97" s="66"/>
      <c r="AI97" s="66">
        <v>8</v>
      </c>
      <c r="AJ97" s="66">
        <v>8</v>
      </c>
      <c r="AK97" s="66">
        <v>8</v>
      </c>
      <c r="AL97" s="66">
        <v>8</v>
      </c>
      <c r="AM97" s="65">
        <f t="shared" si="4"/>
        <v>25</v>
      </c>
      <c r="AN97" s="65">
        <v>8</v>
      </c>
      <c r="AO97" s="65">
        <f t="shared" si="5"/>
        <v>96</v>
      </c>
      <c r="AP97" s="118" t="s">
        <v>224</v>
      </c>
    </row>
    <row r="98" spans="2:43">
      <c r="B98" s="116"/>
      <c r="C98" s="117" t="s">
        <v>243</v>
      </c>
      <c r="D98" s="117" t="s">
        <v>252</v>
      </c>
      <c r="E98" s="117" t="s">
        <v>205</v>
      </c>
      <c r="F98" s="117" t="s">
        <v>221</v>
      </c>
      <c r="G98" s="117" t="s">
        <v>276</v>
      </c>
      <c r="H98" s="66"/>
      <c r="I98" s="66"/>
      <c r="J98" s="66"/>
      <c r="K98" s="122"/>
      <c r="L98" s="66"/>
      <c r="M98" s="113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>
        <v>8</v>
      </c>
      <c r="AA98" s="66">
        <v>8</v>
      </c>
      <c r="AB98" s="66"/>
      <c r="AC98" s="66"/>
      <c r="AD98" s="66"/>
      <c r="AE98" s="66"/>
      <c r="AF98" s="66"/>
      <c r="AG98" s="66">
        <v>8</v>
      </c>
      <c r="AH98" s="66">
        <v>8</v>
      </c>
      <c r="AI98" s="66"/>
      <c r="AJ98" s="66"/>
      <c r="AK98" s="66"/>
      <c r="AL98" s="66"/>
      <c r="AM98" s="65">
        <f>COUNTA(H98:AL98)</f>
        <v>4</v>
      </c>
      <c r="AN98" s="65">
        <v>8</v>
      </c>
      <c r="AO98" s="65">
        <f>SUM(W98:AK98)</f>
        <v>32</v>
      </c>
      <c r="AP98" s="139" t="s">
        <v>224</v>
      </c>
    </row>
    <row r="99" spans="2:43">
      <c r="B99" s="116"/>
      <c r="C99" s="117" t="s">
        <v>243</v>
      </c>
      <c r="D99" s="117" t="s">
        <v>274</v>
      </c>
      <c r="E99" s="117" t="s">
        <v>214</v>
      </c>
      <c r="F99" s="117" t="s">
        <v>251</v>
      </c>
      <c r="G99" s="117" t="s">
        <v>275</v>
      </c>
      <c r="H99" s="66">
        <v>8</v>
      </c>
      <c r="I99" s="66">
        <v>8</v>
      </c>
      <c r="J99" s="66">
        <v>8</v>
      </c>
      <c r="K99" s="122">
        <v>8</v>
      </c>
      <c r="L99" s="66"/>
      <c r="M99" s="113">
        <v>8</v>
      </c>
      <c r="N99" s="66">
        <v>8</v>
      </c>
      <c r="O99" s="66">
        <v>8</v>
      </c>
      <c r="P99" s="66">
        <v>8</v>
      </c>
      <c r="Q99" s="66">
        <v>8</v>
      </c>
      <c r="R99" s="66">
        <v>8</v>
      </c>
      <c r="S99" s="66"/>
      <c r="T99" s="66"/>
      <c r="U99" s="66">
        <v>8</v>
      </c>
      <c r="V99" s="66">
        <v>8</v>
      </c>
      <c r="W99" s="66">
        <v>8</v>
      </c>
      <c r="X99" s="66">
        <v>8</v>
      </c>
      <c r="Y99" s="66">
        <v>8</v>
      </c>
      <c r="Z99" s="66"/>
      <c r="AA99" s="66"/>
      <c r="AB99" s="66">
        <v>8</v>
      </c>
      <c r="AC99" s="66">
        <v>8</v>
      </c>
      <c r="AD99" s="66">
        <v>8</v>
      </c>
      <c r="AE99" s="66">
        <v>8</v>
      </c>
      <c r="AF99" s="66">
        <v>8</v>
      </c>
      <c r="AG99" s="66"/>
      <c r="AH99" s="66"/>
      <c r="AI99" s="66">
        <v>8</v>
      </c>
      <c r="AJ99" s="66">
        <v>8</v>
      </c>
      <c r="AK99" s="66">
        <v>8</v>
      </c>
      <c r="AL99" s="66">
        <v>8</v>
      </c>
      <c r="AM99" s="65">
        <f t="shared" si="4"/>
        <v>24</v>
      </c>
      <c r="AN99" s="65">
        <v>8</v>
      </c>
      <c r="AO99" s="65">
        <f t="shared" si="5"/>
        <v>88</v>
      </c>
      <c r="AP99" s="132" t="s">
        <v>226</v>
      </c>
    </row>
    <row r="100" spans="2:43">
      <c r="B100" s="116"/>
      <c r="C100" s="78" t="s">
        <v>243</v>
      </c>
      <c r="D100" s="78" t="s">
        <v>244</v>
      </c>
      <c r="E100" s="78" t="s">
        <v>245</v>
      </c>
      <c r="F100" s="78" t="s">
        <v>246</v>
      </c>
      <c r="G100" s="78" t="s">
        <v>247</v>
      </c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113">
        <v>4</v>
      </c>
      <c r="U100" s="66"/>
      <c r="V100" s="66"/>
      <c r="W100" s="66"/>
      <c r="X100" s="66"/>
      <c r="Y100" s="66"/>
      <c r="Z100" s="66"/>
      <c r="AA100" s="113">
        <v>4</v>
      </c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5">
        <f t="shared" si="4"/>
        <v>2</v>
      </c>
      <c r="AN100" s="65">
        <v>8</v>
      </c>
      <c r="AO100" s="65">
        <f t="shared" si="5"/>
        <v>4</v>
      </c>
      <c r="AP100" s="127" t="s">
        <v>258</v>
      </c>
    </row>
    <row r="101" spans="2:43">
      <c r="C101" s="78" t="s">
        <v>188</v>
      </c>
      <c r="D101" s="78" t="s">
        <v>230</v>
      </c>
      <c r="E101" s="78" t="s">
        <v>115</v>
      </c>
      <c r="F101" s="78" t="s">
        <v>144</v>
      </c>
      <c r="G101" s="79" t="s">
        <v>42</v>
      </c>
      <c r="H101" s="2">
        <f t="shared" ref="H101:AJ101" si="6">SUM(H3:H88)</f>
        <v>511</v>
      </c>
      <c r="I101" s="2">
        <f t="shared" si="6"/>
        <v>544</v>
      </c>
      <c r="J101" s="2">
        <f t="shared" si="6"/>
        <v>513</v>
      </c>
      <c r="K101" s="2">
        <f t="shared" si="6"/>
        <v>466</v>
      </c>
      <c r="L101" s="2">
        <f t="shared" si="6"/>
        <v>281</v>
      </c>
      <c r="M101" s="2">
        <f t="shared" si="6"/>
        <v>246</v>
      </c>
      <c r="N101" s="2">
        <f t="shared" si="6"/>
        <v>440</v>
      </c>
      <c r="O101" s="2">
        <f t="shared" si="6"/>
        <v>524</v>
      </c>
      <c r="P101" s="2">
        <f t="shared" si="6"/>
        <v>530</v>
      </c>
      <c r="Q101" s="2">
        <f t="shared" si="6"/>
        <v>534</v>
      </c>
      <c r="R101" s="2">
        <f t="shared" si="6"/>
        <v>497</v>
      </c>
      <c r="S101" s="2">
        <f t="shared" si="6"/>
        <v>368</v>
      </c>
      <c r="T101" s="2">
        <f t="shared" si="6"/>
        <v>250</v>
      </c>
      <c r="U101" s="2">
        <f t="shared" si="6"/>
        <v>447</v>
      </c>
      <c r="V101" s="2">
        <f t="shared" si="6"/>
        <v>516</v>
      </c>
      <c r="W101" s="2">
        <f t="shared" si="6"/>
        <v>530</v>
      </c>
      <c r="X101" s="2">
        <f t="shared" si="6"/>
        <v>539</v>
      </c>
      <c r="Y101" s="2">
        <f t="shared" si="6"/>
        <v>461</v>
      </c>
      <c r="Z101" s="2">
        <f t="shared" si="6"/>
        <v>329</v>
      </c>
      <c r="AA101" s="2">
        <f t="shared" si="6"/>
        <v>215</v>
      </c>
      <c r="AB101" s="2">
        <f t="shared" si="6"/>
        <v>445.5</v>
      </c>
      <c r="AC101" s="2">
        <f t="shared" si="6"/>
        <v>524</v>
      </c>
      <c r="AD101" s="2">
        <f t="shared" si="6"/>
        <v>537</v>
      </c>
      <c r="AE101" s="2">
        <f t="shared" si="6"/>
        <v>534</v>
      </c>
      <c r="AF101" s="2">
        <f t="shared" si="6"/>
        <v>468</v>
      </c>
      <c r="AG101" s="2">
        <f t="shared" si="6"/>
        <v>242</v>
      </c>
      <c r="AH101" s="2">
        <f t="shared" si="6"/>
        <v>183</v>
      </c>
      <c r="AI101" s="2">
        <f t="shared" si="6"/>
        <v>456</v>
      </c>
      <c r="AJ101" s="2">
        <f t="shared" si="6"/>
        <v>509</v>
      </c>
      <c r="AK101" s="2">
        <f>SUM(AK3:AK89)</f>
        <v>538</v>
      </c>
      <c r="AO101" s="5">
        <f>SUM(AO3:AO73)</f>
        <v>11772.5</v>
      </c>
    </row>
    <row r="102" spans="2:43" ht="15" thickBot="1">
      <c r="G102" s="5" t="s">
        <v>154</v>
      </c>
      <c r="H102" s="88">
        <f t="shared" ref="H102:AJ102" si="7">COUNTA(H3:H88)</f>
        <v>63</v>
      </c>
      <c r="I102" s="88">
        <f t="shared" si="7"/>
        <v>66</v>
      </c>
      <c r="J102" s="88">
        <f t="shared" si="7"/>
        <v>64</v>
      </c>
      <c r="K102" s="88">
        <f t="shared" si="7"/>
        <v>58</v>
      </c>
      <c r="L102" s="88">
        <f t="shared" si="7"/>
        <v>34</v>
      </c>
      <c r="M102" s="88">
        <f t="shared" si="7"/>
        <v>29</v>
      </c>
      <c r="N102" s="138">
        <f t="shared" si="7"/>
        <v>54</v>
      </c>
      <c r="O102" s="88">
        <f t="shared" si="7"/>
        <v>64</v>
      </c>
      <c r="P102" s="88">
        <f t="shared" si="7"/>
        <v>65</v>
      </c>
      <c r="Q102" s="88">
        <f t="shared" si="7"/>
        <v>66</v>
      </c>
      <c r="R102" s="138">
        <f t="shared" si="7"/>
        <v>62</v>
      </c>
      <c r="S102" s="88">
        <f t="shared" si="7"/>
        <v>46</v>
      </c>
      <c r="T102" s="88">
        <f t="shared" si="7"/>
        <v>29</v>
      </c>
      <c r="U102" s="88">
        <f t="shared" si="7"/>
        <v>56</v>
      </c>
      <c r="V102" s="88">
        <f t="shared" si="7"/>
        <v>63</v>
      </c>
      <c r="W102" s="88">
        <f t="shared" si="7"/>
        <v>65</v>
      </c>
      <c r="X102" s="88">
        <f t="shared" si="7"/>
        <v>67</v>
      </c>
      <c r="Y102" s="88">
        <f t="shared" si="7"/>
        <v>58</v>
      </c>
      <c r="Z102" s="88">
        <f t="shared" si="7"/>
        <v>40</v>
      </c>
      <c r="AA102" s="88">
        <f t="shared" si="7"/>
        <v>25</v>
      </c>
      <c r="AB102" s="88">
        <f t="shared" si="7"/>
        <v>55</v>
      </c>
      <c r="AC102" s="88">
        <f t="shared" si="7"/>
        <v>64</v>
      </c>
      <c r="AD102" s="88">
        <f t="shared" si="7"/>
        <v>66</v>
      </c>
      <c r="AE102" s="88">
        <f t="shared" si="7"/>
        <v>66</v>
      </c>
      <c r="AF102" s="88">
        <f t="shared" si="7"/>
        <v>58</v>
      </c>
      <c r="AG102" s="88">
        <f t="shared" si="7"/>
        <v>29</v>
      </c>
      <c r="AH102" s="88">
        <f t="shared" si="7"/>
        <v>21</v>
      </c>
      <c r="AI102" s="88">
        <f t="shared" si="7"/>
        <v>56</v>
      </c>
      <c r="AJ102" s="88">
        <f t="shared" si="7"/>
        <v>63</v>
      </c>
      <c r="AK102" s="88">
        <f>COUNTA(AK3:AK89)</f>
        <v>66</v>
      </c>
      <c r="AL102" s="88"/>
    </row>
    <row r="103" spans="2:43" ht="15" thickBot="1">
      <c r="G103" s="5" t="s">
        <v>155</v>
      </c>
      <c r="S103" s="2">
        <f>S102*8*5</f>
        <v>1840</v>
      </c>
      <c r="T103" s="2">
        <f>T102*8*5</f>
        <v>1160</v>
      </c>
      <c r="AQ103" s="94" t="s">
        <v>118</v>
      </c>
    </row>
    <row r="104" spans="2:43" ht="15" thickBot="1">
      <c r="AQ104" s="112"/>
    </row>
    <row r="105" spans="2:43" ht="15" thickBot="1">
      <c r="AQ105" s="112"/>
    </row>
    <row r="106" spans="2:43" ht="15" thickBot="1">
      <c r="C106" s="135" t="s">
        <v>263</v>
      </c>
      <c r="AQ106" s="112"/>
    </row>
    <row r="107" spans="2:43" ht="15" thickBot="1">
      <c r="C107" s="136" t="s">
        <v>264</v>
      </c>
      <c r="AQ107" s="112"/>
    </row>
    <row r="108" spans="2:43" ht="15" thickBot="1">
      <c r="C108" s="137" t="s">
        <v>265</v>
      </c>
      <c r="AQ108" s="112"/>
    </row>
    <row r="109" spans="2:43" ht="15" thickBot="1">
      <c r="AQ109" s="93" t="s">
        <v>143</v>
      </c>
    </row>
    <row r="110" spans="2:43" ht="15" thickBot="1">
      <c r="D110" s="91" t="s">
        <v>157</v>
      </c>
      <c r="E110" s="78" t="s">
        <v>115</v>
      </c>
      <c r="F110" s="91" t="s">
        <v>161</v>
      </c>
      <c r="G110" s="5" t="s">
        <v>42</v>
      </c>
      <c r="AQ110" s="93" t="s">
        <v>150</v>
      </c>
    </row>
    <row r="111" spans="2:43" ht="15" thickBot="1">
      <c r="D111" s="102" t="s">
        <v>158</v>
      </c>
      <c r="E111" s="103" t="s">
        <v>116</v>
      </c>
      <c r="F111" s="102" t="s">
        <v>162</v>
      </c>
      <c r="G111" s="103" t="s">
        <v>89</v>
      </c>
      <c r="AQ111" s="93" t="s">
        <v>143</v>
      </c>
    </row>
    <row r="112" spans="2:43" ht="15" thickBot="1">
      <c r="D112" s="91" t="s">
        <v>159</v>
      </c>
      <c r="E112" s="5" t="s">
        <v>116</v>
      </c>
      <c r="F112" s="91" t="s">
        <v>162</v>
      </c>
      <c r="G112" s="5" t="s">
        <v>89</v>
      </c>
      <c r="AQ112" s="95" t="s">
        <v>150</v>
      </c>
    </row>
    <row r="113" spans="2:43" ht="15" thickBot="1">
      <c r="D113" s="92" t="s">
        <v>160</v>
      </c>
      <c r="E113" s="78" t="s">
        <v>115</v>
      </c>
      <c r="F113" s="92" t="s">
        <v>161</v>
      </c>
      <c r="G113" s="5" t="s">
        <v>42</v>
      </c>
    </row>
    <row r="114" spans="2:43">
      <c r="O114" s="66">
        <v>8</v>
      </c>
    </row>
    <row r="115" spans="2:43">
      <c r="B115" s="4"/>
      <c r="H115" s="66">
        <v>8</v>
      </c>
      <c r="I115" s="66"/>
      <c r="J115" s="66"/>
      <c r="K115" s="66">
        <v>8</v>
      </c>
      <c r="L115" s="87">
        <v>8</v>
      </c>
      <c r="M115" s="87">
        <v>8</v>
      </c>
      <c r="N115" s="66">
        <v>8</v>
      </c>
      <c r="O115" s="87"/>
      <c r="P115" s="66"/>
      <c r="Q115" s="66"/>
      <c r="R115" s="66">
        <v>8</v>
      </c>
      <c r="S115" s="87"/>
      <c r="T115" s="87"/>
      <c r="U115" s="66"/>
      <c r="V115" s="66"/>
      <c r="W115" s="66"/>
      <c r="X115" s="66"/>
      <c r="Y115" s="66"/>
      <c r="Z115" s="87"/>
      <c r="AA115" s="87"/>
      <c r="AB115" s="66"/>
      <c r="AC115" s="66"/>
      <c r="AD115" s="66"/>
      <c r="AE115" s="66"/>
      <c r="AF115" s="66"/>
      <c r="AG115" s="87"/>
      <c r="AH115" s="87"/>
      <c r="AI115" s="66"/>
      <c r="AJ115" s="66"/>
      <c r="AK115" s="66"/>
      <c r="AL115" s="66"/>
      <c r="AM115" s="65">
        <f>COUNTA(H115:AK115)</f>
        <v>6</v>
      </c>
      <c r="AN115" s="65">
        <v>8</v>
      </c>
      <c r="AO115" s="65">
        <f>AM115*AN115</f>
        <v>48</v>
      </c>
      <c r="AP115" s="118" t="s">
        <v>52</v>
      </c>
    </row>
    <row r="116" spans="2:43">
      <c r="B116" s="4"/>
      <c r="C116" s="84" t="s">
        <v>139</v>
      </c>
      <c r="D116" s="84" t="s">
        <v>61</v>
      </c>
      <c r="E116" s="84" t="s">
        <v>115</v>
      </c>
      <c r="F116" s="84" t="s">
        <v>143</v>
      </c>
      <c r="G116" s="85" t="s">
        <v>42</v>
      </c>
      <c r="H116" s="87"/>
      <c r="I116" s="87"/>
      <c r="J116" s="66">
        <v>8</v>
      </c>
      <c r="K116" s="87">
        <v>8</v>
      </c>
      <c r="L116" s="87">
        <v>8</v>
      </c>
      <c r="M116" s="66">
        <v>8</v>
      </c>
      <c r="N116" s="87">
        <v>8</v>
      </c>
      <c r="O116" s="87"/>
      <c r="P116" s="87"/>
      <c r="Q116" s="66">
        <v>8</v>
      </c>
      <c r="R116" s="87">
        <v>8</v>
      </c>
      <c r="S116" s="87"/>
      <c r="T116" s="66"/>
      <c r="U116" s="87"/>
      <c r="V116" s="87"/>
      <c r="W116" s="87"/>
      <c r="X116" s="66"/>
      <c r="Y116" s="87"/>
      <c r="Z116" s="87"/>
      <c r="AA116" s="66"/>
      <c r="AB116" s="87"/>
      <c r="AC116" s="87"/>
      <c r="AD116" s="87"/>
      <c r="AE116" s="66"/>
      <c r="AF116" s="87"/>
      <c r="AG116" s="87"/>
      <c r="AH116" s="66"/>
      <c r="AI116" s="87"/>
      <c r="AJ116" s="87"/>
      <c r="AK116" s="87"/>
      <c r="AL116" s="87"/>
      <c r="AM116" s="65">
        <f>COUNTA(H116:AK116)</f>
        <v>7</v>
      </c>
      <c r="AN116" s="65">
        <v>8</v>
      </c>
      <c r="AO116" s="65">
        <f>AM116*AN116</f>
        <v>56</v>
      </c>
      <c r="AP116" s="118" t="s">
        <v>51</v>
      </c>
    </row>
    <row r="117" spans="2:43">
      <c r="B117" s="4"/>
      <c r="C117" s="84" t="s">
        <v>139</v>
      </c>
      <c r="D117" s="84" t="s">
        <v>63</v>
      </c>
      <c r="E117" s="84" t="s">
        <v>115</v>
      </c>
      <c r="F117" s="84" t="s">
        <v>144</v>
      </c>
      <c r="G117" s="85" t="s">
        <v>42</v>
      </c>
      <c r="H117" s="87"/>
      <c r="I117" s="87"/>
      <c r="J117" s="87">
        <v>8</v>
      </c>
      <c r="K117" s="87">
        <v>8</v>
      </c>
      <c r="L117" s="87">
        <v>8</v>
      </c>
      <c r="M117" s="87">
        <v>8</v>
      </c>
      <c r="N117" s="87">
        <v>8</v>
      </c>
      <c r="O117" s="87"/>
      <c r="P117" s="87"/>
      <c r="Q117" s="87">
        <v>8</v>
      </c>
      <c r="R117" s="87">
        <v>8</v>
      </c>
      <c r="S117" s="87">
        <v>8</v>
      </c>
      <c r="T117" s="87">
        <v>8</v>
      </c>
      <c r="U117" s="87">
        <v>8</v>
      </c>
      <c r="V117" s="87"/>
      <c r="W117" s="87"/>
      <c r="X117" s="87"/>
      <c r="Y117" s="87"/>
      <c r="Z117" s="87"/>
      <c r="AA117" s="87"/>
      <c r="AB117" s="87"/>
      <c r="AC117" s="87"/>
      <c r="AD117" s="87"/>
      <c r="AE117" s="87"/>
      <c r="AF117" s="87"/>
      <c r="AG117" s="87"/>
      <c r="AH117" s="87"/>
      <c r="AI117" s="87"/>
      <c r="AJ117" s="87"/>
      <c r="AK117" s="87"/>
      <c r="AL117" s="87"/>
      <c r="AM117" s="65">
        <f>COUNTA(H117:AK117)</f>
        <v>10</v>
      </c>
      <c r="AN117" s="65">
        <v>8</v>
      </c>
      <c r="AO117" s="65">
        <f>AM117*AN117</f>
        <v>80</v>
      </c>
      <c r="AP117" s="118" t="s">
        <v>29</v>
      </c>
    </row>
    <row r="118" spans="2:43">
      <c r="B118" s="4"/>
      <c r="C118" s="84" t="s">
        <v>139</v>
      </c>
      <c r="D118" s="84" t="s">
        <v>129</v>
      </c>
      <c r="E118" s="84" t="s">
        <v>115</v>
      </c>
      <c r="F118" s="84" t="s">
        <v>144</v>
      </c>
      <c r="G118" s="85" t="s">
        <v>42</v>
      </c>
      <c r="H118" s="87"/>
      <c r="I118" s="87"/>
      <c r="J118" s="87"/>
      <c r="K118" s="87"/>
      <c r="L118" s="87"/>
      <c r="M118" s="87"/>
      <c r="N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  <c r="AC118" s="87"/>
      <c r="AD118" s="87"/>
      <c r="AE118" s="87"/>
      <c r="AF118" s="87"/>
      <c r="AG118" s="87"/>
      <c r="AH118" s="87"/>
      <c r="AI118" s="87"/>
      <c r="AJ118" s="87"/>
      <c r="AK118" s="87"/>
      <c r="AL118" s="87"/>
      <c r="AM118" s="65">
        <f>COUNTA(H118:AK118)</f>
        <v>0</v>
      </c>
      <c r="AN118" s="65">
        <v>10</v>
      </c>
      <c r="AO118" s="65">
        <f>AM118*AN118</f>
        <v>0</v>
      </c>
      <c r="AP118" s="118" t="s">
        <v>52</v>
      </c>
      <c r="AQ118" s="1" t="s">
        <v>127</v>
      </c>
    </row>
    <row r="119" spans="2:43">
      <c r="C119" s="84" t="s">
        <v>54</v>
      </c>
      <c r="D119" s="84" t="s">
        <v>59</v>
      </c>
      <c r="E119" s="84" t="s">
        <v>115</v>
      </c>
      <c r="F119" s="84" t="s">
        <v>149</v>
      </c>
      <c r="G119" s="85" t="s">
        <v>148</v>
      </c>
    </row>
    <row r="120" spans="2:43">
      <c r="C120" s="84" t="s">
        <v>233</v>
      </c>
      <c r="D120" s="84" t="s">
        <v>102</v>
      </c>
      <c r="E120" s="84" t="s">
        <v>116</v>
      </c>
      <c r="F120" s="84" t="s">
        <v>144</v>
      </c>
      <c r="G120" s="85" t="s">
        <v>92</v>
      </c>
    </row>
    <row r="121" spans="2:43">
      <c r="B121" s="84"/>
      <c r="C121" s="84" t="s">
        <v>54</v>
      </c>
      <c r="D121" s="84" t="s">
        <v>57</v>
      </c>
      <c r="E121" s="84" t="s">
        <v>115</v>
      </c>
      <c r="F121" s="84" t="s">
        <v>149</v>
      </c>
      <c r="G121" s="85" t="s">
        <v>148</v>
      </c>
      <c r="O121" s="84"/>
      <c r="AK121" s="5"/>
      <c r="AL121" s="5"/>
      <c r="AO121" s="67"/>
      <c r="AP121" s="1"/>
    </row>
    <row r="122" spans="2:43">
      <c r="C122" s="84">
        <v>8900</v>
      </c>
      <c r="D122" s="84" t="s">
        <v>189</v>
      </c>
      <c r="E122" s="84" t="s">
        <v>115</v>
      </c>
      <c r="F122" s="85" t="s">
        <v>144</v>
      </c>
      <c r="G122" s="2" t="s">
        <v>42</v>
      </c>
      <c r="H122" s="84"/>
      <c r="I122" s="84"/>
      <c r="J122" s="84"/>
      <c r="K122" s="84"/>
      <c r="L122" s="84"/>
      <c r="M122" s="84"/>
      <c r="N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  <c r="AA122" s="84"/>
      <c r="AB122" s="84"/>
      <c r="AC122" s="84"/>
      <c r="AD122" s="84"/>
      <c r="AE122" s="84"/>
      <c r="AF122" s="84"/>
      <c r="AG122" s="84"/>
      <c r="AH122" s="84"/>
      <c r="AI122" s="84"/>
      <c r="AJ122" s="84"/>
      <c r="AK122" s="84"/>
      <c r="AL122" s="84"/>
      <c r="AM122" s="65">
        <f>COUNTA(H122:AK122)</f>
        <v>0</v>
      </c>
      <c r="AN122" s="65">
        <v>8</v>
      </c>
      <c r="AO122" s="65">
        <f>AM122*AN122</f>
        <v>0</v>
      </c>
      <c r="AP122" s="65" t="s">
        <v>52</v>
      </c>
    </row>
    <row r="123" spans="2:43" s="108" customFormat="1">
      <c r="B123" s="4"/>
      <c r="C123" s="84" t="s">
        <v>194</v>
      </c>
      <c r="D123" s="84" t="s">
        <v>135</v>
      </c>
      <c r="E123" s="84" t="s">
        <v>115</v>
      </c>
      <c r="F123" s="84" t="s">
        <v>125</v>
      </c>
      <c r="G123" s="84" t="s">
        <v>42</v>
      </c>
      <c r="H123" s="129"/>
      <c r="I123" s="129"/>
      <c r="J123" s="130"/>
      <c r="K123" s="130"/>
      <c r="L123" s="130"/>
      <c r="M123" s="130"/>
      <c r="N123" s="130"/>
      <c r="O123" s="130"/>
      <c r="P123" s="130"/>
      <c r="Q123" s="130"/>
      <c r="R123" s="130"/>
      <c r="S123" s="130"/>
      <c r="T123" s="131"/>
      <c r="U123" s="130"/>
      <c r="V123" s="130"/>
      <c r="W123" s="130"/>
      <c r="X123" s="130"/>
      <c r="Y123" s="130"/>
      <c r="Z123" s="130"/>
      <c r="AA123" s="130"/>
      <c r="AB123" s="130"/>
      <c r="AC123" s="130"/>
      <c r="AD123" s="130"/>
      <c r="AE123" s="130"/>
      <c r="AF123" s="130"/>
      <c r="AG123" s="130"/>
      <c r="AH123" s="130"/>
      <c r="AI123" s="130"/>
      <c r="AJ123" s="129"/>
      <c r="AK123" s="129"/>
      <c r="AL123" s="129"/>
      <c r="AM123" s="128">
        <f>COUNTA(H123:AL123)</f>
        <v>0</v>
      </c>
      <c r="AN123" s="128">
        <v>4</v>
      </c>
      <c r="AO123" s="128">
        <f>AM123*AN123</f>
        <v>0</v>
      </c>
      <c r="AP123" s="128" t="s">
        <v>52</v>
      </c>
      <c r="AQ123" s="108" t="s">
        <v>242</v>
      </c>
    </row>
    <row r="124" spans="2:43">
      <c r="C124" s="128" t="s">
        <v>193</v>
      </c>
      <c r="D124" s="128" t="s">
        <v>119</v>
      </c>
      <c r="E124" s="128" t="s">
        <v>115</v>
      </c>
      <c r="F124" s="128" t="s">
        <v>125</v>
      </c>
      <c r="G124" s="128" t="s">
        <v>92</v>
      </c>
    </row>
  </sheetData>
  <autoFilter ref="A2:AQ103" xr:uid="{00000000-0009-0000-0000-000000000000}"/>
  <mergeCells count="10">
    <mergeCell ref="AM1:AM2"/>
    <mergeCell ref="AN1:AN2"/>
    <mergeCell ref="AO1:AO2"/>
    <mergeCell ref="AP1:AP2"/>
    <mergeCell ref="B1:B2"/>
    <mergeCell ref="C1:C2"/>
    <mergeCell ref="D1:D2"/>
    <mergeCell ref="E1:E2"/>
    <mergeCell ref="F1:F2"/>
    <mergeCell ref="G1:G2"/>
  </mergeCells>
  <phoneticPr fontId="37" type="noConversion"/>
  <conditionalFormatting sqref="D63:D64 D66:D67">
    <cfRule type="duplicateValues" dxfId="137" priority="19"/>
  </conditionalFormatting>
  <conditionalFormatting sqref="D118 D86">
    <cfRule type="duplicateValues" dxfId="136" priority="18"/>
  </conditionalFormatting>
  <conditionalFormatting sqref="D87">
    <cfRule type="duplicateValues" dxfId="135" priority="17"/>
  </conditionalFormatting>
  <conditionalFormatting sqref="D74">
    <cfRule type="duplicateValues" dxfId="134" priority="16"/>
  </conditionalFormatting>
  <conditionalFormatting sqref="D70">
    <cfRule type="duplicateValues" dxfId="133" priority="15"/>
  </conditionalFormatting>
  <conditionalFormatting sqref="D81">
    <cfRule type="duplicateValues" dxfId="132" priority="14"/>
  </conditionalFormatting>
  <conditionalFormatting sqref="D119">
    <cfRule type="duplicateValues" dxfId="131" priority="13"/>
  </conditionalFormatting>
  <conditionalFormatting sqref="D58">
    <cfRule type="duplicateValues" dxfId="130" priority="12"/>
  </conditionalFormatting>
  <conditionalFormatting sqref="D39:D40">
    <cfRule type="duplicateValues" dxfId="129" priority="20"/>
  </conditionalFormatting>
  <conditionalFormatting sqref="D68">
    <cfRule type="duplicateValues" dxfId="128" priority="11"/>
  </conditionalFormatting>
  <conditionalFormatting sqref="D65 D59:D61 D51:D52 D54:D57">
    <cfRule type="duplicateValues" dxfId="127" priority="21"/>
  </conditionalFormatting>
  <conditionalFormatting sqref="D62">
    <cfRule type="duplicateValues" dxfId="126" priority="10"/>
  </conditionalFormatting>
  <conditionalFormatting sqref="D116:D117 D69 D75:D77 D82:D84 D102 D42:D43 D45:D50 D71:D73 D32:D37 D80">
    <cfRule type="duplicateValues" dxfId="125" priority="22"/>
  </conditionalFormatting>
  <conditionalFormatting sqref="D44">
    <cfRule type="duplicateValues" dxfId="124" priority="9"/>
  </conditionalFormatting>
  <conditionalFormatting sqref="C38">
    <cfRule type="duplicateValues" dxfId="123" priority="8"/>
  </conditionalFormatting>
  <conditionalFormatting sqref="D41">
    <cfRule type="duplicateValues" dxfId="122" priority="6"/>
  </conditionalFormatting>
  <conditionalFormatting sqref="D120:D121">
    <cfRule type="duplicateValues" dxfId="121" priority="5"/>
  </conditionalFormatting>
  <conditionalFormatting sqref="C122">
    <cfRule type="duplicateValues" dxfId="120" priority="4"/>
  </conditionalFormatting>
  <conditionalFormatting sqref="C53:F53">
    <cfRule type="duplicateValues" dxfId="119" priority="3"/>
  </conditionalFormatting>
  <conditionalFormatting sqref="H122:N122 C123:G123 P122:AL122 O121">
    <cfRule type="duplicateValues" dxfId="118" priority="23"/>
  </conditionalFormatting>
  <conditionalFormatting sqref="D101">
    <cfRule type="duplicateValues" dxfId="117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Q135"/>
  <sheetViews>
    <sheetView zoomScale="72" zoomScaleNormal="72" zoomScaleSheetLayoutView="80" workbookViewId="0">
      <pane xSplit="7" ySplit="2" topLeftCell="AD3" activePane="bottomRight" state="frozen"/>
      <selection pane="topRight" activeCell="G1" sqref="G1"/>
      <selection pane="bottomLeft" activeCell="A3" sqref="A3"/>
      <selection pane="bottomRight" activeCell="AE20" sqref="AE20"/>
    </sheetView>
  </sheetViews>
  <sheetFormatPr defaultColWidth="9.1796875" defaultRowHeight="14.5"/>
  <cols>
    <col min="1" max="1" width="1.81640625" style="1" customWidth="1"/>
    <col min="2" max="2" width="13.453125" style="1" hidden="1" customWidth="1"/>
    <col min="3" max="3" width="18.6328125" style="5" bestFit="1" customWidth="1"/>
    <col min="4" max="4" width="16.453125" style="5" bestFit="1" customWidth="1"/>
    <col min="5" max="5" width="8.7265625" style="5" bestFit="1" customWidth="1"/>
    <col min="6" max="6" width="10.90625" style="5" customWidth="1"/>
    <col min="7" max="7" width="16.08984375" style="5" bestFit="1" customWidth="1"/>
    <col min="8" max="19" width="9.1796875" style="2" hidden="1" customWidth="1"/>
    <col min="20" max="20" width="10.81640625" style="2" hidden="1" customWidth="1"/>
    <col min="21" max="21" width="10.453125" style="2" hidden="1" customWidth="1"/>
    <col min="22" max="22" width="10" style="2" hidden="1" customWidth="1"/>
    <col min="23" max="29" width="9.1796875" style="2" hidden="1" customWidth="1"/>
    <col min="30" max="37" width="9.1796875" style="2" customWidth="1"/>
    <col min="38" max="38" width="9.1796875" style="101"/>
    <col min="39" max="41" width="9.1796875" style="5" customWidth="1"/>
    <col min="42" max="42" width="11" style="67" customWidth="1"/>
    <col min="43" max="43" width="22.453125" style="1" customWidth="1"/>
    <col min="44" max="16384" width="9.1796875" style="1"/>
  </cols>
  <sheetData>
    <row r="1" spans="2:43">
      <c r="B1" s="226" t="s">
        <v>4</v>
      </c>
      <c r="C1" s="223" t="s">
        <v>33</v>
      </c>
      <c r="D1" s="223" t="s">
        <v>290</v>
      </c>
      <c r="E1" s="224" t="s">
        <v>118</v>
      </c>
      <c r="F1" s="224" t="s">
        <v>141</v>
      </c>
      <c r="G1" s="223" t="s">
        <v>2</v>
      </c>
      <c r="H1" s="62">
        <v>44166</v>
      </c>
      <c r="I1" s="62">
        <v>44167</v>
      </c>
      <c r="J1" s="62">
        <v>44168</v>
      </c>
      <c r="K1" s="62">
        <v>44169</v>
      </c>
      <c r="L1" s="62">
        <v>44170</v>
      </c>
      <c r="M1" s="62">
        <v>44171</v>
      </c>
      <c r="N1" s="62">
        <v>44172</v>
      </c>
      <c r="O1" s="62">
        <v>44173</v>
      </c>
      <c r="P1" s="62">
        <v>44174</v>
      </c>
      <c r="Q1" s="62">
        <v>44175</v>
      </c>
      <c r="R1" s="62">
        <v>44176</v>
      </c>
      <c r="S1" s="62">
        <v>44177</v>
      </c>
      <c r="T1" s="62">
        <v>44178</v>
      </c>
      <c r="U1" s="62">
        <v>44179</v>
      </c>
      <c r="V1" s="62">
        <v>44180</v>
      </c>
      <c r="W1" s="62">
        <v>44181</v>
      </c>
      <c r="X1" s="62">
        <v>44182</v>
      </c>
      <c r="Y1" s="62">
        <v>44183</v>
      </c>
      <c r="Z1" s="62">
        <v>44184</v>
      </c>
      <c r="AA1" s="62">
        <v>44185</v>
      </c>
      <c r="AB1" s="62">
        <v>44186</v>
      </c>
      <c r="AC1" s="62">
        <v>44187</v>
      </c>
      <c r="AD1" s="62">
        <v>44188</v>
      </c>
      <c r="AE1" s="62">
        <v>44189</v>
      </c>
      <c r="AF1" s="62">
        <v>44190</v>
      </c>
      <c r="AG1" s="62">
        <v>44191</v>
      </c>
      <c r="AH1" s="62">
        <v>44192</v>
      </c>
      <c r="AI1" s="62">
        <v>44193</v>
      </c>
      <c r="AJ1" s="62">
        <v>44194</v>
      </c>
      <c r="AK1" s="146">
        <v>44195</v>
      </c>
      <c r="AL1" s="62">
        <v>31</v>
      </c>
      <c r="AM1" s="228" t="s">
        <v>7</v>
      </c>
      <c r="AN1" s="223" t="s">
        <v>27</v>
      </c>
      <c r="AO1" s="223" t="s">
        <v>28</v>
      </c>
      <c r="AP1" s="224" t="s">
        <v>4</v>
      </c>
      <c r="AQ1" s="227" t="s">
        <v>305</v>
      </c>
    </row>
    <row r="2" spans="2:43">
      <c r="B2" s="226"/>
      <c r="C2" s="223"/>
      <c r="D2" s="223"/>
      <c r="E2" s="225"/>
      <c r="F2" s="225"/>
      <c r="G2" s="223"/>
      <c r="H2" s="64" t="s">
        <v>277</v>
      </c>
      <c r="I2" s="64" t="s">
        <v>278</v>
      </c>
      <c r="J2" s="64" t="s">
        <v>279</v>
      </c>
      <c r="K2" s="75" t="s">
        <v>280</v>
      </c>
      <c r="L2" s="141" t="s">
        <v>231</v>
      </c>
      <c r="M2" s="63" t="s">
        <v>281</v>
      </c>
      <c r="N2" s="63" t="s">
        <v>282</v>
      </c>
      <c r="O2" s="63" t="s">
        <v>277</v>
      </c>
      <c r="P2" s="64" t="s">
        <v>278</v>
      </c>
      <c r="Q2" s="125" t="s">
        <v>279</v>
      </c>
      <c r="R2" s="63" t="s">
        <v>280</v>
      </c>
      <c r="S2" s="63" t="s">
        <v>231</v>
      </c>
      <c r="T2" s="63" t="s">
        <v>281</v>
      </c>
      <c r="U2" s="75" t="s">
        <v>282</v>
      </c>
      <c r="V2" s="141" t="s">
        <v>277</v>
      </c>
      <c r="W2" s="64" t="s">
        <v>278</v>
      </c>
      <c r="X2" s="64" t="s">
        <v>279</v>
      </c>
      <c r="Y2" s="63" t="s">
        <v>280</v>
      </c>
      <c r="Z2" s="75" t="s">
        <v>231</v>
      </c>
      <c r="AA2" s="141" t="s">
        <v>281</v>
      </c>
      <c r="AB2" s="63" t="s">
        <v>282</v>
      </c>
      <c r="AC2" s="63" t="s">
        <v>277</v>
      </c>
      <c r="AD2" s="64" t="s">
        <v>278</v>
      </c>
      <c r="AE2" s="64" t="s">
        <v>279</v>
      </c>
      <c r="AF2" s="63" t="s">
        <v>280</v>
      </c>
      <c r="AG2" s="63" t="s">
        <v>231</v>
      </c>
      <c r="AH2" s="63" t="s">
        <v>281</v>
      </c>
      <c r="AI2" s="63" t="s">
        <v>282</v>
      </c>
      <c r="AJ2" s="63" t="s">
        <v>277</v>
      </c>
      <c r="AK2" s="147" t="s">
        <v>278</v>
      </c>
      <c r="AL2" s="63" t="s">
        <v>283</v>
      </c>
      <c r="AM2" s="228"/>
      <c r="AN2" s="223"/>
      <c r="AO2" s="223"/>
      <c r="AP2" s="225"/>
      <c r="AQ2" s="227"/>
    </row>
    <row r="3" spans="2:43">
      <c r="B3" s="4" t="s">
        <v>3</v>
      </c>
      <c r="C3" s="78" t="s">
        <v>34</v>
      </c>
      <c r="D3" s="78" t="s">
        <v>32</v>
      </c>
      <c r="E3" s="78" t="s">
        <v>115</v>
      </c>
      <c r="F3" s="160" t="s">
        <v>144</v>
      </c>
      <c r="G3" s="160" t="s">
        <v>35</v>
      </c>
      <c r="H3" s="66"/>
      <c r="I3" s="66"/>
      <c r="J3" s="66"/>
      <c r="K3" s="66">
        <v>8</v>
      </c>
      <c r="L3" s="66">
        <v>8</v>
      </c>
      <c r="M3" s="66">
        <v>8</v>
      </c>
      <c r="N3" s="66">
        <v>8</v>
      </c>
      <c r="O3" s="66">
        <v>8</v>
      </c>
      <c r="P3" s="66"/>
      <c r="Q3" s="66"/>
      <c r="R3" s="66">
        <v>8</v>
      </c>
      <c r="S3" s="66">
        <v>8</v>
      </c>
      <c r="T3" s="66">
        <v>8</v>
      </c>
      <c r="U3" s="66"/>
      <c r="V3" s="66">
        <v>8</v>
      </c>
      <c r="W3" s="66"/>
      <c r="X3" s="66">
        <v>8</v>
      </c>
      <c r="Y3" s="66">
        <v>8</v>
      </c>
      <c r="Z3" s="66">
        <v>8</v>
      </c>
      <c r="AA3" s="66">
        <v>8</v>
      </c>
      <c r="AB3" s="66">
        <v>8</v>
      </c>
      <c r="AC3" s="66">
        <v>8</v>
      </c>
      <c r="AD3" s="66"/>
      <c r="AE3" s="66"/>
      <c r="AF3" s="66">
        <v>8</v>
      </c>
      <c r="AG3" s="66">
        <v>8</v>
      </c>
      <c r="AH3" s="66">
        <v>8</v>
      </c>
      <c r="AI3" s="66">
        <v>8</v>
      </c>
      <c r="AJ3" s="66">
        <v>8</v>
      </c>
      <c r="AK3" s="122"/>
      <c r="AM3" s="151">
        <f>COUNTA(H3:AL3)</f>
        <v>20</v>
      </c>
      <c r="AN3" s="65">
        <v>8</v>
      </c>
      <c r="AO3" s="65">
        <f>AM3*AN3</f>
        <v>160</v>
      </c>
      <c r="AP3" s="140" t="s">
        <v>3</v>
      </c>
    </row>
    <row r="4" spans="2:43">
      <c r="B4" s="4" t="s">
        <v>3</v>
      </c>
      <c r="C4" s="78" t="s">
        <v>34</v>
      </c>
      <c r="D4" s="78" t="s">
        <v>53</v>
      </c>
      <c r="E4" s="78" t="s">
        <v>115</v>
      </c>
      <c r="F4" s="160" t="s">
        <v>144</v>
      </c>
      <c r="G4" s="160" t="s">
        <v>42</v>
      </c>
      <c r="H4" s="114">
        <v>8</v>
      </c>
      <c r="J4" s="66"/>
      <c r="K4" s="66">
        <v>8</v>
      </c>
      <c r="L4" s="66">
        <v>8</v>
      </c>
      <c r="M4" s="66"/>
      <c r="N4" s="66">
        <v>8</v>
      </c>
      <c r="O4" s="66">
        <v>8</v>
      </c>
      <c r="P4" s="66"/>
      <c r="Q4" s="66"/>
      <c r="R4" s="66">
        <v>8</v>
      </c>
      <c r="S4" s="66">
        <v>8</v>
      </c>
      <c r="T4" s="66">
        <v>8</v>
      </c>
      <c r="U4" s="66">
        <v>8</v>
      </c>
      <c r="V4" s="66">
        <v>8</v>
      </c>
      <c r="W4" s="66"/>
      <c r="X4" s="66"/>
      <c r="Y4" s="66">
        <v>8</v>
      </c>
      <c r="Z4" s="66">
        <v>8</v>
      </c>
      <c r="AA4" s="66">
        <v>8</v>
      </c>
      <c r="AB4" s="66">
        <v>8</v>
      </c>
      <c r="AC4" s="66">
        <v>8</v>
      </c>
      <c r="AD4" s="66"/>
      <c r="AE4" s="66"/>
      <c r="AF4" s="66">
        <v>8</v>
      </c>
      <c r="AG4" s="66">
        <v>8</v>
      </c>
      <c r="AH4" s="66">
        <v>8</v>
      </c>
      <c r="AI4" s="66">
        <v>8</v>
      </c>
      <c r="AJ4" s="66">
        <v>8</v>
      </c>
      <c r="AK4" s="122"/>
      <c r="AM4" s="151">
        <f>COUNTA(H4:AL4)</f>
        <v>20</v>
      </c>
      <c r="AN4" s="65">
        <v>8</v>
      </c>
      <c r="AO4" s="65">
        <f>AM4*AN4</f>
        <v>160</v>
      </c>
      <c r="AP4" s="140" t="s">
        <v>3</v>
      </c>
    </row>
    <row r="5" spans="2:43">
      <c r="B5" s="4"/>
      <c r="C5" s="78" t="s">
        <v>82</v>
      </c>
      <c r="D5" s="78" t="s">
        <v>84</v>
      </c>
      <c r="E5" s="78" t="s">
        <v>115</v>
      </c>
      <c r="F5" s="160" t="s">
        <v>144</v>
      </c>
      <c r="G5" s="160" t="s">
        <v>206</v>
      </c>
      <c r="H5" s="66"/>
      <c r="I5" s="66"/>
      <c r="J5" s="66"/>
      <c r="K5" s="66">
        <v>8</v>
      </c>
      <c r="L5" s="66">
        <v>8</v>
      </c>
      <c r="M5" s="66">
        <v>8</v>
      </c>
      <c r="N5" s="66">
        <v>8</v>
      </c>
      <c r="O5" s="66">
        <v>8</v>
      </c>
      <c r="P5" s="66"/>
      <c r="Q5" s="66"/>
      <c r="R5" s="66">
        <v>8</v>
      </c>
      <c r="S5" s="66">
        <v>8</v>
      </c>
      <c r="T5" s="82" t="s">
        <v>304</v>
      </c>
      <c r="U5" s="82" t="s">
        <v>304</v>
      </c>
      <c r="V5" s="66">
        <v>8</v>
      </c>
      <c r="W5" s="66"/>
      <c r="X5" s="66"/>
      <c r="Y5" s="66">
        <v>8</v>
      </c>
      <c r="Z5" s="66">
        <v>8</v>
      </c>
      <c r="AA5" s="66">
        <v>8</v>
      </c>
      <c r="AB5" s="66">
        <v>8</v>
      </c>
      <c r="AC5" s="66">
        <v>8</v>
      </c>
      <c r="AD5" s="66"/>
      <c r="AE5" s="66"/>
      <c r="AF5" s="66">
        <v>8</v>
      </c>
      <c r="AG5" s="66">
        <v>8</v>
      </c>
      <c r="AH5" s="66">
        <v>8</v>
      </c>
      <c r="AI5" s="66">
        <v>8</v>
      </c>
      <c r="AJ5" s="66">
        <v>8</v>
      </c>
      <c r="AK5" s="122"/>
      <c r="AM5" s="151">
        <f t="shared" ref="AM5:AM81" si="0">COUNTA(H5:AL5)</f>
        <v>20</v>
      </c>
      <c r="AN5" s="65">
        <v>8</v>
      </c>
      <c r="AO5" s="65">
        <f>AM5*AN5</f>
        <v>160</v>
      </c>
      <c r="AP5" s="140" t="s">
        <v>3</v>
      </c>
    </row>
    <row r="6" spans="2:43">
      <c r="B6" s="4" t="s">
        <v>3</v>
      </c>
      <c r="C6" s="78" t="s">
        <v>0</v>
      </c>
      <c r="D6" s="78" t="s">
        <v>36</v>
      </c>
      <c r="E6" s="78" t="s">
        <v>115</v>
      </c>
      <c r="F6" s="160" t="s">
        <v>142</v>
      </c>
      <c r="G6" s="160" t="s">
        <v>38</v>
      </c>
      <c r="H6" s="66"/>
      <c r="I6" s="66">
        <v>11</v>
      </c>
      <c r="J6" s="66">
        <v>11</v>
      </c>
      <c r="K6" s="122">
        <v>11</v>
      </c>
      <c r="L6" s="66"/>
      <c r="M6" s="66"/>
      <c r="N6" s="124"/>
      <c r="O6" s="66">
        <v>11</v>
      </c>
      <c r="P6" s="66">
        <v>11</v>
      </c>
      <c r="Q6" s="66">
        <v>11</v>
      </c>
      <c r="R6" s="66"/>
      <c r="S6" s="66"/>
      <c r="T6" s="66"/>
      <c r="U6" s="66">
        <v>11</v>
      </c>
      <c r="V6" s="66">
        <v>11</v>
      </c>
      <c r="W6" s="66">
        <v>11</v>
      </c>
      <c r="X6" s="66"/>
      <c r="Y6" s="66"/>
      <c r="Z6" s="66"/>
      <c r="AA6" s="66">
        <v>11</v>
      </c>
      <c r="AB6" s="66">
        <v>11</v>
      </c>
      <c r="AC6" s="66">
        <v>11</v>
      </c>
      <c r="AD6" s="66"/>
      <c r="AE6" s="66"/>
      <c r="AF6" s="66"/>
      <c r="AG6" s="66">
        <v>11</v>
      </c>
      <c r="AH6" s="66">
        <v>11</v>
      </c>
      <c r="AI6" s="66">
        <v>11</v>
      </c>
      <c r="AJ6" s="66"/>
      <c r="AK6" s="122"/>
      <c r="AM6" s="151">
        <f t="shared" si="0"/>
        <v>15</v>
      </c>
      <c r="AN6" s="65">
        <v>11</v>
      </c>
      <c r="AO6" s="65">
        <f t="shared" ref="AO6:AO29" si="1">AM6*AN6</f>
        <v>165</v>
      </c>
      <c r="AP6" s="140" t="s">
        <v>3</v>
      </c>
    </row>
    <row r="7" spans="2:43">
      <c r="B7" s="4" t="s">
        <v>3</v>
      </c>
      <c r="C7" s="78" t="s">
        <v>0</v>
      </c>
      <c r="D7" s="78" t="s">
        <v>37</v>
      </c>
      <c r="E7" s="78" t="s">
        <v>115</v>
      </c>
      <c r="F7" s="160" t="s">
        <v>142</v>
      </c>
      <c r="G7" s="160" t="s">
        <v>38</v>
      </c>
      <c r="H7" s="66">
        <v>11</v>
      </c>
      <c r="I7" s="66"/>
      <c r="J7" s="66"/>
      <c r="K7" s="87"/>
      <c r="L7" s="66">
        <v>11</v>
      </c>
      <c r="M7" s="66">
        <v>11</v>
      </c>
      <c r="N7" s="66">
        <v>11</v>
      </c>
      <c r="O7" s="66"/>
      <c r="P7" s="66"/>
      <c r="Q7" s="66"/>
      <c r="R7" s="66">
        <v>11</v>
      </c>
      <c r="S7" s="66">
        <v>11</v>
      </c>
      <c r="T7" s="66">
        <v>11</v>
      </c>
      <c r="U7" s="66"/>
      <c r="V7" s="66"/>
      <c r="W7" s="66"/>
      <c r="X7" s="66">
        <v>11</v>
      </c>
      <c r="Y7" s="66">
        <v>11</v>
      </c>
      <c r="Z7" s="86"/>
      <c r="AA7" s="66"/>
      <c r="AB7" s="66"/>
      <c r="AC7" s="66"/>
      <c r="AD7" s="66">
        <v>11</v>
      </c>
      <c r="AE7" s="66">
        <v>11</v>
      </c>
      <c r="AF7" s="66">
        <v>11</v>
      </c>
      <c r="AG7" s="66"/>
      <c r="AH7" s="66"/>
      <c r="AI7" s="66"/>
      <c r="AJ7" s="66">
        <v>11</v>
      </c>
      <c r="AK7" s="66">
        <v>11</v>
      </c>
      <c r="AL7" s="66">
        <v>11</v>
      </c>
      <c r="AM7" s="151">
        <f t="shared" si="0"/>
        <v>15</v>
      </c>
      <c r="AN7" s="65">
        <v>11</v>
      </c>
      <c r="AO7" s="65">
        <f t="shared" si="1"/>
        <v>165</v>
      </c>
      <c r="AP7" s="140" t="s">
        <v>3</v>
      </c>
    </row>
    <row r="8" spans="2:43">
      <c r="B8" s="4" t="s">
        <v>3</v>
      </c>
      <c r="C8" s="78" t="s">
        <v>40</v>
      </c>
      <c r="D8" s="78" t="s">
        <v>39</v>
      </c>
      <c r="E8" s="78" t="s">
        <v>115</v>
      </c>
      <c r="F8" s="160" t="s">
        <v>144</v>
      </c>
      <c r="G8" s="160" t="s">
        <v>35</v>
      </c>
      <c r="H8" s="66"/>
      <c r="I8" s="114">
        <v>8</v>
      </c>
      <c r="J8" s="66"/>
      <c r="K8" s="66">
        <v>8</v>
      </c>
      <c r="L8" s="66">
        <v>8</v>
      </c>
      <c r="M8" s="66">
        <v>8</v>
      </c>
      <c r="N8" s="66">
        <v>8</v>
      </c>
      <c r="O8" s="66">
        <v>8</v>
      </c>
      <c r="P8" s="113">
        <v>8</v>
      </c>
      <c r="Q8" s="66"/>
      <c r="R8" s="66">
        <v>8</v>
      </c>
      <c r="S8" s="66">
        <v>8</v>
      </c>
      <c r="T8" s="66">
        <v>8</v>
      </c>
      <c r="U8" s="66">
        <v>8</v>
      </c>
      <c r="V8" s="86"/>
      <c r="W8" s="66"/>
      <c r="X8" s="66"/>
      <c r="Y8" s="66">
        <v>8</v>
      </c>
      <c r="Z8" s="66">
        <v>8</v>
      </c>
      <c r="AA8" s="66">
        <v>8</v>
      </c>
      <c r="AB8" s="66">
        <v>8</v>
      </c>
      <c r="AC8" s="66">
        <v>8</v>
      </c>
      <c r="AD8" s="114">
        <v>8</v>
      </c>
      <c r="AE8" s="66"/>
      <c r="AF8" s="66">
        <v>8</v>
      </c>
      <c r="AG8" s="66">
        <v>8</v>
      </c>
      <c r="AH8" s="66">
        <v>8</v>
      </c>
      <c r="AI8" s="66">
        <v>8</v>
      </c>
      <c r="AJ8" s="66">
        <v>8</v>
      </c>
      <c r="AK8" s="66"/>
      <c r="AL8" s="66"/>
      <c r="AM8" s="151">
        <f t="shared" si="0"/>
        <v>22</v>
      </c>
      <c r="AN8" s="65">
        <v>8</v>
      </c>
      <c r="AO8" s="65">
        <f t="shared" si="1"/>
        <v>176</v>
      </c>
      <c r="AP8" s="140" t="s">
        <v>3</v>
      </c>
    </row>
    <row r="9" spans="2:43">
      <c r="B9" s="4" t="s">
        <v>3</v>
      </c>
      <c r="C9" s="78" t="s">
        <v>40</v>
      </c>
      <c r="D9" s="78" t="s">
        <v>43</v>
      </c>
      <c r="E9" s="78" t="s">
        <v>115</v>
      </c>
      <c r="F9" s="160" t="s">
        <v>144</v>
      </c>
      <c r="G9" s="160" t="s">
        <v>42</v>
      </c>
      <c r="H9" s="66"/>
      <c r="I9" s="66"/>
      <c r="J9" s="66"/>
      <c r="K9" s="66">
        <v>8</v>
      </c>
      <c r="L9" s="66">
        <v>8</v>
      </c>
      <c r="M9" s="66">
        <v>8</v>
      </c>
      <c r="N9" s="66">
        <v>8</v>
      </c>
      <c r="O9" s="66">
        <v>8</v>
      </c>
      <c r="P9" s="66"/>
      <c r="Q9" s="66"/>
      <c r="R9" s="66">
        <v>8</v>
      </c>
      <c r="S9" s="66">
        <v>8</v>
      </c>
      <c r="T9" s="66">
        <v>8</v>
      </c>
      <c r="U9" s="66">
        <v>8</v>
      </c>
      <c r="V9" s="66">
        <v>8</v>
      </c>
      <c r="W9" s="66"/>
      <c r="X9" s="66"/>
      <c r="Y9" s="66">
        <v>8</v>
      </c>
      <c r="Z9" s="66">
        <v>8</v>
      </c>
      <c r="AA9" s="66">
        <v>8</v>
      </c>
      <c r="AB9" s="66">
        <v>8</v>
      </c>
      <c r="AC9" s="66">
        <v>8</v>
      </c>
      <c r="AD9" s="66"/>
      <c r="AE9" s="66"/>
      <c r="AF9" s="66">
        <v>8</v>
      </c>
      <c r="AG9" s="66">
        <v>8</v>
      </c>
      <c r="AH9" s="66">
        <v>8</v>
      </c>
      <c r="AI9" s="66">
        <v>8</v>
      </c>
      <c r="AJ9" s="66">
        <v>8</v>
      </c>
      <c r="AK9" s="122"/>
      <c r="AM9" s="151">
        <f t="shared" si="0"/>
        <v>20</v>
      </c>
      <c r="AN9" s="65">
        <v>8</v>
      </c>
      <c r="AO9" s="65">
        <f t="shared" si="1"/>
        <v>160</v>
      </c>
      <c r="AP9" s="140" t="s">
        <v>3</v>
      </c>
    </row>
    <row r="10" spans="2:43">
      <c r="B10" s="4" t="s">
        <v>3</v>
      </c>
      <c r="C10" s="78" t="s">
        <v>40</v>
      </c>
      <c r="D10" s="78" t="s">
        <v>44</v>
      </c>
      <c r="E10" s="78" t="s">
        <v>115</v>
      </c>
      <c r="F10" s="160" t="s">
        <v>144</v>
      </c>
      <c r="G10" s="160" t="s">
        <v>42</v>
      </c>
      <c r="H10" s="66"/>
      <c r="I10" s="114">
        <v>8</v>
      </c>
      <c r="J10" s="66"/>
      <c r="K10" s="66">
        <v>8</v>
      </c>
      <c r="L10" s="66">
        <v>8</v>
      </c>
      <c r="M10" s="66">
        <v>8</v>
      </c>
      <c r="N10" s="86"/>
      <c r="O10" s="66">
        <v>8</v>
      </c>
      <c r="P10" s="66"/>
      <c r="Q10" s="66"/>
      <c r="R10" s="66">
        <v>8</v>
      </c>
      <c r="S10" s="66">
        <v>8</v>
      </c>
      <c r="T10" s="66"/>
      <c r="U10" s="66">
        <v>8</v>
      </c>
      <c r="V10" s="66">
        <v>8</v>
      </c>
      <c r="W10" s="66"/>
      <c r="X10" s="66">
        <v>8</v>
      </c>
      <c r="Y10" s="66">
        <v>8</v>
      </c>
      <c r="Z10" s="66">
        <v>8</v>
      </c>
      <c r="AA10" s="66"/>
      <c r="AB10" s="66">
        <v>8</v>
      </c>
      <c r="AC10" s="66">
        <v>8</v>
      </c>
      <c r="AD10" s="66"/>
      <c r="AE10" s="66">
        <v>8</v>
      </c>
      <c r="AF10" s="66">
        <v>8</v>
      </c>
      <c r="AG10" s="66">
        <v>8</v>
      </c>
      <c r="AH10" s="66"/>
      <c r="AI10" s="66">
        <v>8</v>
      </c>
      <c r="AJ10" s="66">
        <v>8</v>
      </c>
      <c r="AK10" s="66"/>
      <c r="AL10" s="66">
        <v>8</v>
      </c>
      <c r="AM10" s="151">
        <f t="shared" si="0"/>
        <v>20</v>
      </c>
      <c r="AN10" s="65">
        <v>8</v>
      </c>
      <c r="AO10" s="65">
        <f t="shared" si="1"/>
        <v>160</v>
      </c>
      <c r="AP10" s="140" t="s">
        <v>3</v>
      </c>
    </row>
    <row r="11" spans="2:43">
      <c r="B11" s="4" t="s">
        <v>3</v>
      </c>
      <c r="C11" s="78" t="s">
        <v>40</v>
      </c>
      <c r="D11" s="78" t="s">
        <v>41</v>
      </c>
      <c r="E11" s="78" t="s">
        <v>115</v>
      </c>
      <c r="F11" s="160" t="s">
        <v>179</v>
      </c>
      <c r="G11" s="160" t="s">
        <v>42</v>
      </c>
      <c r="H11" s="66"/>
      <c r="I11" s="114">
        <v>8</v>
      </c>
      <c r="J11" s="87"/>
      <c r="K11" s="122">
        <v>8</v>
      </c>
      <c r="L11" s="87"/>
      <c r="M11" s="87"/>
      <c r="N11" s="66">
        <v>8</v>
      </c>
      <c r="O11" s="66">
        <v>8</v>
      </c>
      <c r="P11" s="87"/>
      <c r="Q11" s="87"/>
      <c r="R11" s="66">
        <v>8</v>
      </c>
      <c r="S11" s="87"/>
      <c r="T11" s="87"/>
      <c r="U11" s="66">
        <v>8</v>
      </c>
      <c r="V11" s="66">
        <v>8</v>
      </c>
      <c r="W11" s="66"/>
      <c r="X11" s="87"/>
      <c r="Y11" s="66">
        <v>8</v>
      </c>
      <c r="Z11" s="87"/>
      <c r="AA11" s="87"/>
      <c r="AB11" s="66">
        <v>8</v>
      </c>
      <c r="AC11" s="66">
        <v>8</v>
      </c>
      <c r="AD11" s="114">
        <v>8</v>
      </c>
      <c r="AE11" s="66"/>
      <c r="AF11" s="66">
        <v>8</v>
      </c>
      <c r="AG11" s="87"/>
      <c r="AH11" s="66"/>
      <c r="AI11" s="66">
        <v>8</v>
      </c>
      <c r="AJ11" s="66">
        <v>8</v>
      </c>
      <c r="AK11" s="122"/>
      <c r="AM11" s="151">
        <f t="shared" si="0"/>
        <v>14</v>
      </c>
      <c r="AN11" s="65">
        <v>8</v>
      </c>
      <c r="AO11" s="65">
        <f t="shared" si="1"/>
        <v>112</v>
      </c>
      <c r="AP11" s="140" t="s">
        <v>30</v>
      </c>
    </row>
    <row r="12" spans="2:43">
      <c r="B12" s="4" t="s">
        <v>3</v>
      </c>
      <c r="C12" s="78" t="s">
        <v>40</v>
      </c>
      <c r="D12" s="78" t="s">
        <v>45</v>
      </c>
      <c r="E12" s="78" t="s">
        <v>115</v>
      </c>
      <c r="F12" s="160" t="s">
        <v>144</v>
      </c>
      <c r="G12" s="160" t="s">
        <v>42</v>
      </c>
      <c r="H12" s="66"/>
      <c r="I12" s="114">
        <v>8</v>
      </c>
      <c r="J12" s="66"/>
      <c r="K12" s="66">
        <v>8</v>
      </c>
      <c r="L12" s="66">
        <v>8</v>
      </c>
      <c r="M12" s="66">
        <v>8</v>
      </c>
      <c r="N12" s="66">
        <v>8</v>
      </c>
      <c r="O12" s="66">
        <v>8</v>
      </c>
      <c r="P12" s="66"/>
      <c r="Q12" s="66"/>
      <c r="R12" s="66">
        <v>8</v>
      </c>
      <c r="S12" s="66">
        <v>8</v>
      </c>
      <c r="T12" s="66">
        <v>8</v>
      </c>
      <c r="U12" s="66">
        <v>8</v>
      </c>
      <c r="V12" s="66">
        <v>8</v>
      </c>
      <c r="W12" s="66"/>
      <c r="X12" s="66"/>
      <c r="Y12" s="66">
        <v>8</v>
      </c>
      <c r="Z12" s="66">
        <v>8</v>
      </c>
      <c r="AA12" s="66">
        <v>8</v>
      </c>
      <c r="AB12" s="66">
        <v>8</v>
      </c>
      <c r="AC12" s="66">
        <v>8</v>
      </c>
      <c r="AD12" s="114">
        <v>8</v>
      </c>
      <c r="AE12" s="66"/>
      <c r="AF12" s="66">
        <v>8</v>
      </c>
      <c r="AG12" s="66">
        <v>8</v>
      </c>
      <c r="AH12" s="66">
        <v>8</v>
      </c>
      <c r="AI12" s="66">
        <v>8</v>
      </c>
      <c r="AJ12" s="66">
        <v>8</v>
      </c>
      <c r="AK12" s="122"/>
      <c r="AM12" s="151">
        <f t="shared" si="0"/>
        <v>22</v>
      </c>
      <c r="AN12" s="65">
        <v>8</v>
      </c>
      <c r="AO12" s="65">
        <f t="shared" si="1"/>
        <v>176</v>
      </c>
      <c r="AP12" s="140" t="s">
        <v>30</v>
      </c>
    </row>
    <row r="13" spans="2:43">
      <c r="B13" s="4"/>
      <c r="C13" s="78" t="s">
        <v>40</v>
      </c>
      <c r="D13" s="78" t="s">
        <v>87</v>
      </c>
      <c r="E13" s="78" t="s">
        <v>115</v>
      </c>
      <c r="F13" s="160" t="s">
        <v>144</v>
      </c>
      <c r="G13" s="160" t="s">
        <v>42</v>
      </c>
      <c r="H13" s="66"/>
      <c r="I13" s="114">
        <v>8</v>
      </c>
      <c r="J13" s="66"/>
      <c r="K13" s="66">
        <v>8</v>
      </c>
      <c r="L13" s="66">
        <v>8</v>
      </c>
      <c r="M13" s="66">
        <v>8</v>
      </c>
      <c r="N13" s="66">
        <v>8</v>
      </c>
      <c r="O13" s="66">
        <v>8</v>
      </c>
      <c r="P13" s="66"/>
      <c r="Q13" s="66"/>
      <c r="R13" s="66">
        <v>8</v>
      </c>
      <c r="S13" s="66">
        <v>8</v>
      </c>
      <c r="T13" s="66">
        <v>8</v>
      </c>
      <c r="U13" s="66">
        <v>8</v>
      </c>
      <c r="V13" s="66">
        <v>8</v>
      </c>
      <c r="W13" s="66"/>
      <c r="X13" s="66"/>
      <c r="Y13" s="66">
        <v>8</v>
      </c>
      <c r="Z13" s="66">
        <v>8</v>
      </c>
      <c r="AA13" s="66">
        <v>8</v>
      </c>
      <c r="AB13" s="66">
        <v>8</v>
      </c>
      <c r="AC13" s="82"/>
      <c r="AD13" s="66"/>
      <c r="AE13" s="66"/>
      <c r="AF13" s="66">
        <v>8</v>
      </c>
      <c r="AG13" s="66">
        <v>8</v>
      </c>
      <c r="AH13" s="66">
        <v>8</v>
      </c>
      <c r="AI13" s="66">
        <v>8</v>
      </c>
      <c r="AJ13" s="66">
        <v>8</v>
      </c>
      <c r="AK13" s="122"/>
      <c r="AM13" s="151">
        <f t="shared" si="0"/>
        <v>20</v>
      </c>
      <c r="AN13" s="65">
        <v>8</v>
      </c>
      <c r="AO13" s="65">
        <f>AM13*AN13</f>
        <v>160</v>
      </c>
      <c r="AP13" s="140" t="s">
        <v>3</v>
      </c>
    </row>
    <row r="14" spans="2:43">
      <c r="B14" s="4" t="s">
        <v>3</v>
      </c>
      <c r="C14" s="78" t="s">
        <v>50</v>
      </c>
      <c r="D14" s="78" t="s">
        <v>46</v>
      </c>
      <c r="E14" s="78" t="s">
        <v>115</v>
      </c>
      <c r="F14" s="160" t="s">
        <v>144</v>
      </c>
      <c r="G14" s="160" t="s">
        <v>49</v>
      </c>
      <c r="H14" s="66"/>
      <c r="I14" s="66"/>
      <c r="J14" s="114">
        <v>8</v>
      </c>
      <c r="K14" s="66">
        <v>8</v>
      </c>
      <c r="L14" s="66">
        <v>8</v>
      </c>
      <c r="M14" s="66">
        <v>8</v>
      </c>
      <c r="N14" s="66">
        <v>8</v>
      </c>
      <c r="O14" s="66">
        <v>8</v>
      </c>
      <c r="P14" s="66"/>
      <c r="Q14" s="66"/>
      <c r="R14" s="86"/>
      <c r="S14" s="66">
        <v>8</v>
      </c>
      <c r="T14" s="66">
        <v>8</v>
      </c>
      <c r="U14" s="66">
        <v>8</v>
      </c>
      <c r="V14" s="66">
        <v>8</v>
      </c>
      <c r="W14" s="66"/>
      <c r="X14" s="66"/>
      <c r="Y14" s="66">
        <v>8</v>
      </c>
      <c r="Z14" s="66">
        <v>8</v>
      </c>
      <c r="AA14" s="66">
        <v>8</v>
      </c>
      <c r="AB14" s="66">
        <v>8</v>
      </c>
      <c r="AC14" s="66">
        <v>8</v>
      </c>
      <c r="AD14" s="66"/>
      <c r="AE14" s="66"/>
      <c r="AF14" s="66">
        <v>8</v>
      </c>
      <c r="AG14" s="66">
        <v>8</v>
      </c>
      <c r="AH14" s="66">
        <v>8</v>
      </c>
      <c r="AI14" s="66">
        <v>8</v>
      </c>
      <c r="AJ14" s="66">
        <v>8</v>
      </c>
      <c r="AK14" s="122"/>
      <c r="AM14" s="151">
        <f t="shared" si="0"/>
        <v>20</v>
      </c>
      <c r="AN14" s="65">
        <v>8</v>
      </c>
      <c r="AO14" s="65">
        <f t="shared" si="1"/>
        <v>160</v>
      </c>
      <c r="AP14" s="140" t="s">
        <v>30</v>
      </c>
    </row>
    <row r="15" spans="2:43">
      <c r="B15" s="4" t="s">
        <v>3</v>
      </c>
      <c r="C15" s="78" t="s">
        <v>50</v>
      </c>
      <c r="D15" s="78" t="s">
        <v>48</v>
      </c>
      <c r="E15" s="78" t="s">
        <v>115</v>
      </c>
      <c r="F15" s="160" t="s">
        <v>144</v>
      </c>
      <c r="G15" s="160" t="s">
        <v>49</v>
      </c>
      <c r="H15" s="114">
        <v>8</v>
      </c>
      <c r="I15" s="66"/>
      <c r="J15" s="66"/>
      <c r="K15" s="66">
        <v>8</v>
      </c>
      <c r="L15" s="66">
        <v>8</v>
      </c>
      <c r="M15" s="66">
        <v>8</v>
      </c>
      <c r="N15" s="66">
        <v>8</v>
      </c>
      <c r="O15" s="66">
        <v>8</v>
      </c>
      <c r="P15" s="66"/>
      <c r="Q15" s="66"/>
      <c r="R15" s="66">
        <v>8</v>
      </c>
      <c r="S15" s="66">
        <v>8</v>
      </c>
      <c r="T15" s="66">
        <v>8</v>
      </c>
      <c r="U15" s="66">
        <v>8</v>
      </c>
      <c r="V15" s="66">
        <v>8</v>
      </c>
      <c r="W15" s="66"/>
      <c r="X15" s="66"/>
      <c r="Y15" s="66">
        <v>8</v>
      </c>
      <c r="Z15" s="66">
        <v>8</v>
      </c>
      <c r="AA15" s="66">
        <v>8</v>
      </c>
      <c r="AB15" s="66">
        <v>8</v>
      </c>
      <c r="AC15" s="66">
        <v>8</v>
      </c>
      <c r="AD15" s="66"/>
      <c r="AE15" s="66"/>
      <c r="AF15" s="66">
        <v>8</v>
      </c>
      <c r="AG15" s="66">
        <v>8</v>
      </c>
      <c r="AH15" s="66">
        <v>8</v>
      </c>
      <c r="AI15" s="66">
        <v>8</v>
      </c>
      <c r="AJ15" s="66">
        <v>8</v>
      </c>
      <c r="AK15" s="122"/>
      <c r="AM15" s="151">
        <f t="shared" si="0"/>
        <v>21</v>
      </c>
      <c r="AN15" s="65">
        <v>8</v>
      </c>
      <c r="AO15" s="65">
        <f t="shared" si="1"/>
        <v>168</v>
      </c>
      <c r="AP15" s="140" t="s">
        <v>51</v>
      </c>
    </row>
    <row r="16" spans="2:43">
      <c r="B16" s="4"/>
      <c r="C16" s="78" t="s">
        <v>54</v>
      </c>
      <c r="D16" s="78" t="s">
        <v>100</v>
      </c>
      <c r="E16" s="78" t="s">
        <v>205</v>
      </c>
      <c r="F16" s="78" t="s">
        <v>204</v>
      </c>
      <c r="G16" s="159" t="s">
        <v>42</v>
      </c>
      <c r="H16" s="66">
        <v>8</v>
      </c>
      <c r="I16" s="66">
        <v>8</v>
      </c>
      <c r="J16" s="66"/>
      <c r="K16" s="114">
        <v>8</v>
      </c>
      <c r="L16" s="66">
        <v>8</v>
      </c>
      <c r="M16" s="66">
        <v>8</v>
      </c>
      <c r="N16" s="66">
        <v>8</v>
      </c>
      <c r="O16" s="66">
        <v>8</v>
      </c>
      <c r="P16" s="66">
        <v>8</v>
      </c>
      <c r="Q16" s="66"/>
      <c r="R16" s="66"/>
      <c r="S16" s="66">
        <v>8</v>
      </c>
      <c r="T16" s="66">
        <v>8</v>
      </c>
      <c r="U16" s="66">
        <v>8</v>
      </c>
      <c r="V16" s="66">
        <v>8</v>
      </c>
      <c r="W16" s="66">
        <v>8</v>
      </c>
      <c r="X16" s="66"/>
      <c r="Y16" s="66"/>
      <c r="Z16" s="66">
        <v>8</v>
      </c>
      <c r="AA16" s="66">
        <v>8</v>
      </c>
      <c r="AB16" s="66">
        <v>8</v>
      </c>
      <c r="AC16" s="66">
        <v>8</v>
      </c>
      <c r="AD16" s="66">
        <v>8</v>
      </c>
      <c r="AE16" s="114">
        <v>8</v>
      </c>
      <c r="AF16" s="66"/>
      <c r="AG16" s="2">
        <v>8</v>
      </c>
      <c r="AH16" s="3">
        <v>8</v>
      </c>
      <c r="AI16" s="3">
        <v>8</v>
      </c>
      <c r="AJ16" s="66">
        <v>8</v>
      </c>
      <c r="AK16" s="122">
        <v>8</v>
      </c>
      <c r="AL16" s="66"/>
      <c r="AM16" s="151">
        <f>COUNTA(H16:AL16)</f>
        <v>24</v>
      </c>
      <c r="AN16" s="65">
        <v>8</v>
      </c>
      <c r="AO16" s="65">
        <f>AM16*AN16</f>
        <v>192</v>
      </c>
      <c r="AP16" s="140" t="s">
        <v>52</v>
      </c>
    </row>
    <row r="17" spans="2:42">
      <c r="B17" s="4"/>
      <c r="C17" s="78" t="s">
        <v>54</v>
      </c>
      <c r="D17" s="78" t="s">
        <v>60</v>
      </c>
      <c r="E17" s="78" t="s">
        <v>115</v>
      </c>
      <c r="F17" s="160" t="s">
        <v>147</v>
      </c>
      <c r="G17" s="159" t="s">
        <v>148</v>
      </c>
      <c r="H17" s="87"/>
      <c r="I17" s="87"/>
      <c r="J17" s="87">
        <v>10</v>
      </c>
      <c r="K17" s="123">
        <v>10</v>
      </c>
      <c r="L17" s="87">
        <v>10</v>
      </c>
      <c r="M17" s="87">
        <v>10</v>
      </c>
      <c r="N17" s="87"/>
      <c r="O17" s="87"/>
      <c r="P17" s="87"/>
      <c r="Q17" s="87">
        <v>10</v>
      </c>
      <c r="R17" s="123">
        <v>10</v>
      </c>
      <c r="S17" s="87">
        <v>10</v>
      </c>
      <c r="T17" s="87">
        <v>10</v>
      </c>
      <c r="U17" s="87"/>
      <c r="V17" s="87"/>
      <c r="W17" s="87"/>
      <c r="X17" s="87">
        <v>10</v>
      </c>
      <c r="Y17" s="123">
        <v>10</v>
      </c>
      <c r="Z17" s="87">
        <v>10</v>
      </c>
      <c r="AA17" s="87">
        <v>10</v>
      </c>
      <c r="AB17" s="87"/>
      <c r="AC17" s="87"/>
      <c r="AD17" s="87"/>
      <c r="AE17" s="87">
        <v>10</v>
      </c>
      <c r="AF17" s="87">
        <v>10</v>
      </c>
      <c r="AG17" s="87">
        <v>10</v>
      </c>
      <c r="AH17" s="87">
        <v>10</v>
      </c>
      <c r="AI17" s="87"/>
      <c r="AJ17" s="87"/>
      <c r="AK17" s="123"/>
      <c r="AL17" s="66">
        <v>10</v>
      </c>
      <c r="AM17" s="151">
        <f t="shared" si="0"/>
        <v>17</v>
      </c>
      <c r="AN17" s="65">
        <v>10</v>
      </c>
      <c r="AO17" s="65">
        <f t="shared" si="1"/>
        <v>170</v>
      </c>
      <c r="AP17" s="140" t="s">
        <v>52</v>
      </c>
    </row>
    <row r="18" spans="2:42">
      <c r="B18" s="4"/>
      <c r="C18" s="78" t="s">
        <v>54</v>
      </c>
      <c r="D18" s="78" t="s">
        <v>156</v>
      </c>
      <c r="E18" s="78" t="s">
        <v>115</v>
      </c>
      <c r="F18" s="160" t="s">
        <v>150</v>
      </c>
      <c r="G18" s="159" t="s">
        <v>49</v>
      </c>
      <c r="H18" s="87"/>
      <c r="I18" s="66"/>
      <c r="J18" s="66">
        <v>8</v>
      </c>
      <c r="K18" s="66">
        <v>8</v>
      </c>
      <c r="L18" s="66">
        <v>8</v>
      </c>
      <c r="M18" s="66">
        <v>8</v>
      </c>
      <c r="N18" s="66">
        <v>8</v>
      </c>
      <c r="O18" s="66"/>
      <c r="P18" s="66"/>
      <c r="Q18" s="66">
        <v>8</v>
      </c>
      <c r="R18" s="66">
        <v>8</v>
      </c>
      <c r="S18" s="66">
        <v>8</v>
      </c>
      <c r="T18" s="66">
        <v>8</v>
      </c>
      <c r="U18" s="66">
        <v>8</v>
      </c>
      <c r="V18" s="66"/>
      <c r="W18" s="66"/>
      <c r="X18" s="66">
        <v>8</v>
      </c>
      <c r="Y18" s="66">
        <v>8</v>
      </c>
      <c r="Z18" s="66">
        <v>8</v>
      </c>
      <c r="AA18" s="66">
        <v>8</v>
      </c>
      <c r="AB18" s="66">
        <v>8</v>
      </c>
      <c r="AC18" s="66"/>
      <c r="AD18" s="66"/>
      <c r="AE18" s="66">
        <v>8</v>
      </c>
      <c r="AF18" s="66">
        <v>8</v>
      </c>
      <c r="AG18" s="66">
        <v>8</v>
      </c>
      <c r="AH18" s="66">
        <v>8</v>
      </c>
      <c r="AI18" s="66">
        <v>8</v>
      </c>
      <c r="AJ18" s="66"/>
      <c r="AK18" s="122"/>
      <c r="AL18" s="66">
        <v>8</v>
      </c>
      <c r="AM18" s="151">
        <f t="shared" si="0"/>
        <v>21</v>
      </c>
      <c r="AN18" s="65">
        <v>8</v>
      </c>
      <c r="AO18" s="65">
        <f t="shared" si="1"/>
        <v>168</v>
      </c>
      <c r="AP18" s="140" t="s">
        <v>52</v>
      </c>
    </row>
    <row r="19" spans="2:42">
      <c r="B19" s="4"/>
      <c r="C19" s="78" t="s">
        <v>54</v>
      </c>
      <c r="D19" s="78" t="s">
        <v>62</v>
      </c>
      <c r="E19" s="78" t="s">
        <v>115</v>
      </c>
      <c r="F19" s="160" t="s">
        <v>144</v>
      </c>
      <c r="G19" s="159" t="s">
        <v>49</v>
      </c>
      <c r="H19" s="66"/>
      <c r="I19" s="66"/>
      <c r="J19" s="114">
        <v>8</v>
      </c>
      <c r="K19" s="66">
        <v>8</v>
      </c>
      <c r="L19" s="66">
        <v>8</v>
      </c>
      <c r="M19" s="66">
        <v>8</v>
      </c>
      <c r="N19" s="66">
        <v>8</v>
      </c>
      <c r="O19" s="66">
        <v>8</v>
      </c>
      <c r="P19" s="66"/>
      <c r="Q19" s="66"/>
      <c r="R19" s="66">
        <v>8</v>
      </c>
      <c r="S19" s="66">
        <v>8</v>
      </c>
      <c r="T19" s="66">
        <v>8</v>
      </c>
      <c r="U19" s="66">
        <v>8</v>
      </c>
      <c r="V19" s="66">
        <v>8</v>
      </c>
      <c r="W19" s="66"/>
      <c r="X19" s="66"/>
      <c r="Y19" s="66">
        <v>8</v>
      </c>
      <c r="Z19" s="66">
        <v>8</v>
      </c>
      <c r="AA19" s="66">
        <v>8</v>
      </c>
      <c r="AB19" s="66">
        <v>8</v>
      </c>
      <c r="AC19" s="66">
        <v>8</v>
      </c>
      <c r="AD19" s="66"/>
      <c r="AE19" s="66"/>
      <c r="AF19" s="66">
        <v>8</v>
      </c>
      <c r="AG19" s="66">
        <v>8</v>
      </c>
      <c r="AH19" s="66">
        <v>8</v>
      </c>
      <c r="AI19" s="66">
        <v>8</v>
      </c>
      <c r="AJ19" s="66">
        <v>8</v>
      </c>
      <c r="AK19" s="122"/>
      <c r="AL19" s="66"/>
      <c r="AM19" s="151">
        <f t="shared" si="0"/>
        <v>21</v>
      </c>
      <c r="AN19" s="65">
        <v>8</v>
      </c>
      <c r="AO19" s="65">
        <f t="shared" si="1"/>
        <v>168</v>
      </c>
      <c r="AP19" s="140" t="s">
        <v>51</v>
      </c>
    </row>
    <row r="20" spans="2:42">
      <c r="B20" s="4"/>
      <c r="C20" s="78" t="s">
        <v>54</v>
      </c>
      <c r="D20" s="78" t="s">
        <v>65</v>
      </c>
      <c r="E20" s="78" t="s">
        <v>115</v>
      </c>
      <c r="F20" s="160" t="s">
        <v>144</v>
      </c>
      <c r="G20" s="159" t="s">
        <v>49</v>
      </c>
      <c r="H20" s="114">
        <v>8</v>
      </c>
      <c r="I20" s="66"/>
      <c r="J20" s="114">
        <v>8</v>
      </c>
      <c r="K20" s="66">
        <v>8</v>
      </c>
      <c r="L20" s="66">
        <v>8</v>
      </c>
      <c r="M20" s="66">
        <v>8</v>
      </c>
      <c r="N20" s="66">
        <v>8</v>
      </c>
      <c r="O20" s="66">
        <v>8</v>
      </c>
      <c r="P20" s="66"/>
      <c r="Q20" s="66"/>
      <c r="R20" s="66">
        <v>8</v>
      </c>
      <c r="S20" s="66">
        <v>8</v>
      </c>
      <c r="T20" s="66">
        <v>8</v>
      </c>
      <c r="U20" s="66">
        <v>8</v>
      </c>
      <c r="V20" s="66">
        <v>8</v>
      </c>
      <c r="W20" s="66"/>
      <c r="X20" s="66"/>
      <c r="Y20" s="66">
        <v>8</v>
      </c>
      <c r="Z20" s="66">
        <v>8</v>
      </c>
      <c r="AA20" s="66">
        <v>8</v>
      </c>
      <c r="AB20" s="66">
        <v>8</v>
      </c>
      <c r="AC20" s="66">
        <v>8</v>
      </c>
      <c r="AD20" s="66"/>
      <c r="AE20" s="114">
        <v>8</v>
      </c>
      <c r="AF20" s="66">
        <v>8</v>
      </c>
      <c r="AG20" s="66">
        <v>8</v>
      </c>
      <c r="AH20" s="66">
        <v>8</v>
      </c>
      <c r="AI20" s="66">
        <v>8</v>
      </c>
      <c r="AJ20" s="66">
        <v>8</v>
      </c>
      <c r="AK20" s="122"/>
      <c r="AL20" s="66"/>
      <c r="AM20" s="151">
        <f t="shared" si="0"/>
        <v>23</v>
      </c>
      <c r="AN20" s="65">
        <v>8</v>
      </c>
      <c r="AO20" s="65">
        <f t="shared" si="1"/>
        <v>184</v>
      </c>
      <c r="AP20" s="140" t="s">
        <v>51</v>
      </c>
    </row>
    <row r="21" spans="2:42">
      <c r="B21" s="4"/>
      <c r="C21" s="78" t="s">
        <v>54</v>
      </c>
      <c r="D21" s="78" t="s">
        <v>66</v>
      </c>
      <c r="E21" s="78" t="s">
        <v>115</v>
      </c>
      <c r="F21" s="160" t="s">
        <v>144</v>
      </c>
      <c r="G21" s="159" t="s">
        <v>49</v>
      </c>
      <c r="I21" s="114">
        <v>8</v>
      </c>
      <c r="J21" s="66"/>
      <c r="K21" s="66">
        <v>8</v>
      </c>
      <c r="L21" s="66">
        <v>8</v>
      </c>
      <c r="M21" s="66">
        <v>8</v>
      </c>
      <c r="N21" s="66">
        <v>8</v>
      </c>
      <c r="O21" s="66">
        <v>8</v>
      </c>
      <c r="P21" s="66"/>
      <c r="Q21" s="66"/>
      <c r="R21" s="66">
        <v>8</v>
      </c>
      <c r="S21" s="66">
        <v>8</v>
      </c>
      <c r="T21" s="66">
        <v>8</v>
      </c>
      <c r="U21" s="66">
        <v>8</v>
      </c>
      <c r="V21" s="66">
        <v>8</v>
      </c>
      <c r="W21" s="66"/>
      <c r="X21" s="66"/>
      <c r="Y21" s="66">
        <v>8</v>
      </c>
      <c r="Z21" s="66">
        <v>8</v>
      </c>
      <c r="AA21" s="66">
        <v>8</v>
      </c>
      <c r="AB21" s="66">
        <v>8</v>
      </c>
      <c r="AC21" s="66">
        <v>8</v>
      </c>
      <c r="AD21" s="66"/>
      <c r="AE21" s="66"/>
      <c r="AF21" s="66">
        <v>8</v>
      </c>
      <c r="AG21" s="66">
        <v>8</v>
      </c>
      <c r="AH21" s="66">
        <v>8</v>
      </c>
      <c r="AI21" s="66">
        <v>8</v>
      </c>
      <c r="AJ21" s="66">
        <v>8</v>
      </c>
      <c r="AK21" s="122"/>
      <c r="AL21" s="66"/>
      <c r="AM21" s="151">
        <f>COUNTA(I21:AL21)</f>
        <v>21</v>
      </c>
      <c r="AN21" s="65">
        <v>8</v>
      </c>
      <c r="AO21" s="65">
        <f t="shared" si="1"/>
        <v>168</v>
      </c>
      <c r="AP21" s="140" t="s">
        <v>51</v>
      </c>
    </row>
    <row r="22" spans="2:42">
      <c r="B22" s="4"/>
      <c r="C22" s="78" t="s">
        <v>54</v>
      </c>
      <c r="D22" s="78" t="s">
        <v>67</v>
      </c>
      <c r="E22" s="78" t="s">
        <v>115</v>
      </c>
      <c r="F22" s="160" t="s">
        <v>144</v>
      </c>
      <c r="G22" s="159" t="s">
        <v>42</v>
      </c>
      <c r="H22" s="66"/>
      <c r="I22" s="66"/>
      <c r="J22" s="66"/>
      <c r="K22" s="66">
        <v>8</v>
      </c>
      <c r="L22" s="66">
        <v>8</v>
      </c>
      <c r="M22" s="66">
        <v>8</v>
      </c>
      <c r="N22" s="66">
        <v>8</v>
      </c>
      <c r="O22" s="66">
        <v>8</v>
      </c>
      <c r="P22" s="66"/>
      <c r="Q22" s="66"/>
      <c r="R22" s="66">
        <v>8</v>
      </c>
      <c r="S22" s="66">
        <v>8</v>
      </c>
      <c r="T22" s="66">
        <v>8</v>
      </c>
      <c r="U22" s="66">
        <v>8</v>
      </c>
      <c r="V22" s="66">
        <v>8</v>
      </c>
      <c r="W22" s="66"/>
      <c r="X22" s="66"/>
      <c r="Y22" s="66">
        <v>8</v>
      </c>
      <c r="Z22" s="66">
        <v>8</v>
      </c>
      <c r="AA22" s="66">
        <v>8</v>
      </c>
      <c r="AB22" s="66">
        <v>8</v>
      </c>
      <c r="AC22" s="66">
        <v>8</v>
      </c>
      <c r="AD22" s="66"/>
      <c r="AE22" s="66"/>
      <c r="AF22" s="66">
        <v>8</v>
      </c>
      <c r="AG22" s="66">
        <v>8</v>
      </c>
      <c r="AH22" s="66">
        <v>8</v>
      </c>
      <c r="AI22" s="66">
        <v>8</v>
      </c>
      <c r="AJ22" s="66">
        <v>8</v>
      </c>
      <c r="AK22" s="122"/>
      <c r="AL22" s="66"/>
      <c r="AM22" s="151">
        <f t="shared" si="0"/>
        <v>20</v>
      </c>
      <c r="AN22" s="65">
        <v>8</v>
      </c>
      <c r="AO22" s="65">
        <f t="shared" si="1"/>
        <v>160</v>
      </c>
      <c r="AP22" s="140" t="s">
        <v>51</v>
      </c>
    </row>
    <row r="23" spans="2:42">
      <c r="B23" s="4"/>
      <c r="C23" s="78" t="s">
        <v>54</v>
      </c>
      <c r="D23" s="78" t="s">
        <v>157</v>
      </c>
      <c r="E23" s="78" t="s">
        <v>115</v>
      </c>
      <c r="F23" s="160" t="s">
        <v>143</v>
      </c>
      <c r="G23" s="159" t="s">
        <v>42</v>
      </c>
      <c r="H23" s="66"/>
      <c r="I23" s="66"/>
      <c r="J23" s="66"/>
      <c r="K23" s="66"/>
      <c r="L23" s="66">
        <v>8</v>
      </c>
      <c r="M23" s="86"/>
      <c r="N23" s="66">
        <v>8</v>
      </c>
      <c r="O23" s="66">
        <v>8</v>
      </c>
      <c r="P23" s="66">
        <v>8</v>
      </c>
      <c r="Q23" s="66"/>
      <c r="R23" s="66"/>
      <c r="S23" s="66">
        <v>8</v>
      </c>
      <c r="T23" s="66">
        <v>8</v>
      </c>
      <c r="U23" s="66">
        <v>8</v>
      </c>
      <c r="V23" s="66">
        <v>8</v>
      </c>
      <c r="W23" s="66">
        <v>8</v>
      </c>
      <c r="X23" s="66"/>
      <c r="Y23" s="66"/>
      <c r="Z23" s="66">
        <v>8</v>
      </c>
      <c r="AA23" s="86"/>
      <c r="AB23" s="66">
        <v>8</v>
      </c>
      <c r="AC23" s="66">
        <v>8</v>
      </c>
      <c r="AD23" s="66">
        <v>8</v>
      </c>
      <c r="AE23" s="66"/>
      <c r="AF23" s="66"/>
      <c r="AG23" s="66">
        <v>8</v>
      </c>
      <c r="AH23" s="66">
        <v>8</v>
      </c>
      <c r="AI23" s="66">
        <v>8</v>
      </c>
      <c r="AJ23" s="66">
        <v>8</v>
      </c>
      <c r="AK23" s="122">
        <v>8</v>
      </c>
      <c r="AL23" s="66"/>
      <c r="AM23" s="151">
        <f t="shared" si="0"/>
        <v>18</v>
      </c>
      <c r="AN23" s="65">
        <v>8</v>
      </c>
      <c r="AO23" s="65">
        <f t="shared" si="1"/>
        <v>144</v>
      </c>
      <c r="AP23" s="140" t="s">
        <v>52</v>
      </c>
    </row>
    <row r="24" spans="2:42">
      <c r="B24" s="4"/>
      <c r="C24" s="78" t="s">
        <v>69</v>
      </c>
      <c r="D24" s="78" t="s">
        <v>68</v>
      </c>
      <c r="E24" s="78" t="s">
        <v>115</v>
      </c>
      <c r="F24" s="160" t="s">
        <v>143</v>
      </c>
      <c r="G24" s="160" t="s">
        <v>35</v>
      </c>
      <c r="H24" s="66">
        <v>8</v>
      </c>
      <c r="I24" s="66">
        <v>8</v>
      </c>
      <c r="J24" s="66"/>
      <c r="K24" s="86" t="s">
        <v>284</v>
      </c>
      <c r="L24" s="86"/>
      <c r="M24" s="66">
        <v>8</v>
      </c>
      <c r="N24" s="66">
        <v>8</v>
      </c>
      <c r="O24" s="66">
        <v>8</v>
      </c>
      <c r="P24" s="66">
        <v>8</v>
      </c>
      <c r="Q24" s="66"/>
      <c r="R24" s="66"/>
      <c r="S24" s="86"/>
      <c r="T24" s="66">
        <v>8</v>
      </c>
      <c r="U24" s="66">
        <v>8</v>
      </c>
      <c r="V24" s="66">
        <v>8</v>
      </c>
      <c r="W24" s="66">
        <v>8</v>
      </c>
      <c r="X24" s="66"/>
      <c r="Y24" s="66"/>
      <c r="Z24" s="66">
        <v>8</v>
      </c>
      <c r="AA24" s="66">
        <v>8</v>
      </c>
      <c r="AB24" s="66">
        <v>8</v>
      </c>
      <c r="AC24" s="66">
        <v>8</v>
      </c>
      <c r="AD24" s="66">
        <v>8</v>
      </c>
      <c r="AE24" s="66"/>
      <c r="AF24" s="66"/>
      <c r="AG24" s="66">
        <v>8</v>
      </c>
      <c r="AH24" s="66">
        <v>8</v>
      </c>
      <c r="AI24" s="66">
        <v>8</v>
      </c>
      <c r="AJ24" s="66">
        <v>8</v>
      </c>
      <c r="AK24" s="122">
        <v>8</v>
      </c>
      <c r="AL24" s="66"/>
      <c r="AM24" s="151">
        <f t="shared" si="0"/>
        <v>21</v>
      </c>
      <c r="AN24" s="65">
        <v>8</v>
      </c>
      <c r="AO24" s="65">
        <f t="shared" si="1"/>
        <v>168</v>
      </c>
      <c r="AP24" s="140" t="s">
        <v>52</v>
      </c>
    </row>
    <row r="25" spans="2:42">
      <c r="B25" s="4"/>
      <c r="C25" s="78" t="s">
        <v>58</v>
      </c>
      <c r="D25" s="78" t="s">
        <v>71</v>
      </c>
      <c r="E25" s="78" t="s">
        <v>115</v>
      </c>
      <c r="F25" s="160" t="s">
        <v>144</v>
      </c>
      <c r="G25" s="159" t="s">
        <v>42</v>
      </c>
      <c r="H25" s="66"/>
      <c r="I25" s="66"/>
      <c r="J25" s="66"/>
      <c r="K25" s="66">
        <v>8</v>
      </c>
      <c r="L25" s="66">
        <v>8</v>
      </c>
      <c r="M25" s="66">
        <v>8</v>
      </c>
      <c r="N25" s="66">
        <v>8</v>
      </c>
      <c r="O25" s="66">
        <v>8</v>
      </c>
      <c r="P25" s="66"/>
      <c r="Q25" s="66"/>
      <c r="R25" s="86"/>
      <c r="S25" s="66">
        <v>8</v>
      </c>
      <c r="T25" s="66">
        <v>8</v>
      </c>
      <c r="U25" s="66">
        <v>8</v>
      </c>
      <c r="V25" s="66">
        <v>8</v>
      </c>
      <c r="W25" s="66"/>
      <c r="X25" s="66"/>
      <c r="Y25" s="66">
        <v>8</v>
      </c>
      <c r="Z25" s="66">
        <v>8</v>
      </c>
      <c r="AA25" s="66">
        <v>8</v>
      </c>
      <c r="AB25" s="66">
        <v>8</v>
      </c>
      <c r="AC25" s="66">
        <v>8</v>
      </c>
      <c r="AD25" s="114">
        <v>4</v>
      </c>
      <c r="AE25" s="66"/>
      <c r="AF25" s="66">
        <v>8</v>
      </c>
      <c r="AG25" s="66">
        <v>8</v>
      </c>
      <c r="AH25" s="66">
        <v>8</v>
      </c>
      <c r="AI25" s="66">
        <v>8</v>
      </c>
      <c r="AJ25" s="66">
        <v>8</v>
      </c>
      <c r="AK25" s="122"/>
      <c r="AL25" s="66"/>
      <c r="AM25" s="151">
        <f t="shared" si="0"/>
        <v>20</v>
      </c>
      <c r="AN25" s="65">
        <v>8</v>
      </c>
      <c r="AO25" s="65">
        <f t="shared" si="1"/>
        <v>160</v>
      </c>
      <c r="AP25" s="140" t="s">
        <v>3</v>
      </c>
    </row>
    <row r="26" spans="2:42">
      <c r="B26" s="4"/>
      <c r="C26" s="78" t="s">
        <v>58</v>
      </c>
      <c r="D26" s="78" t="s">
        <v>72</v>
      </c>
      <c r="E26" s="78" t="s">
        <v>115</v>
      </c>
      <c r="F26" s="160" t="s">
        <v>144</v>
      </c>
      <c r="G26" s="159" t="s">
        <v>42</v>
      </c>
      <c r="H26" s="66"/>
      <c r="I26" s="66"/>
      <c r="J26" s="66"/>
      <c r="K26" s="66">
        <v>8</v>
      </c>
      <c r="L26" s="66">
        <v>8</v>
      </c>
      <c r="M26" s="66">
        <v>8</v>
      </c>
      <c r="N26" s="66">
        <v>8</v>
      </c>
      <c r="O26" s="86"/>
      <c r="P26" s="66"/>
      <c r="Q26" s="66"/>
      <c r="R26" s="66">
        <v>8</v>
      </c>
      <c r="S26" s="66">
        <v>8</v>
      </c>
      <c r="T26" s="66">
        <v>8</v>
      </c>
      <c r="U26" s="66">
        <v>8</v>
      </c>
      <c r="V26" s="66">
        <v>8</v>
      </c>
      <c r="W26" s="66"/>
      <c r="X26" s="66"/>
      <c r="Y26" s="66">
        <v>8</v>
      </c>
      <c r="Z26" s="66">
        <v>8</v>
      </c>
      <c r="AA26" s="66">
        <v>8</v>
      </c>
      <c r="AB26" s="66">
        <v>8</v>
      </c>
      <c r="AC26" s="66">
        <v>8</v>
      </c>
      <c r="AD26" s="66"/>
      <c r="AE26" s="66"/>
      <c r="AF26" s="66">
        <v>8</v>
      </c>
      <c r="AG26" s="66">
        <v>8</v>
      </c>
      <c r="AH26" s="66">
        <v>8</v>
      </c>
      <c r="AI26" s="66">
        <v>8</v>
      </c>
      <c r="AJ26" s="66">
        <v>8</v>
      </c>
      <c r="AK26" s="122"/>
      <c r="AL26" s="66"/>
      <c r="AM26" s="151">
        <f t="shared" si="0"/>
        <v>19</v>
      </c>
      <c r="AN26" s="65">
        <v>8</v>
      </c>
      <c r="AO26" s="65">
        <f t="shared" si="1"/>
        <v>152</v>
      </c>
      <c r="AP26" s="140" t="s">
        <v>3</v>
      </c>
    </row>
    <row r="27" spans="2:42">
      <c r="B27" s="4"/>
      <c r="C27" s="78" t="s">
        <v>58</v>
      </c>
      <c r="D27" s="78" t="s">
        <v>73</v>
      </c>
      <c r="E27" s="78" t="s">
        <v>115</v>
      </c>
      <c r="F27" s="160" t="s">
        <v>144</v>
      </c>
      <c r="G27" s="159" t="s">
        <v>42</v>
      </c>
      <c r="H27" s="66"/>
      <c r="I27" s="66"/>
      <c r="J27" s="66"/>
      <c r="K27" s="66">
        <v>8</v>
      </c>
      <c r="L27" s="66">
        <v>8</v>
      </c>
      <c r="M27" s="66">
        <v>8</v>
      </c>
      <c r="N27" s="66">
        <v>8</v>
      </c>
      <c r="O27" s="66">
        <v>8</v>
      </c>
      <c r="P27" s="66"/>
      <c r="Q27" s="66"/>
      <c r="R27" s="66">
        <v>8</v>
      </c>
      <c r="S27" s="66">
        <v>8</v>
      </c>
      <c r="T27" s="66">
        <v>8</v>
      </c>
      <c r="U27" s="66">
        <v>8</v>
      </c>
      <c r="V27" s="66">
        <v>8</v>
      </c>
      <c r="W27" s="66"/>
      <c r="X27" s="66"/>
      <c r="Y27" s="66">
        <v>8</v>
      </c>
      <c r="Z27" s="66">
        <v>8</v>
      </c>
      <c r="AA27" s="66">
        <v>8</v>
      </c>
      <c r="AB27" s="66">
        <v>8</v>
      </c>
      <c r="AC27" s="66">
        <v>8</v>
      </c>
      <c r="AD27" s="66"/>
      <c r="AE27" s="66"/>
      <c r="AF27" s="66">
        <v>8</v>
      </c>
      <c r="AG27" s="66">
        <v>8</v>
      </c>
      <c r="AH27" s="66">
        <v>8</v>
      </c>
      <c r="AI27" s="66">
        <v>8</v>
      </c>
      <c r="AJ27" s="66">
        <v>8</v>
      </c>
      <c r="AK27" s="122"/>
      <c r="AL27" s="66"/>
      <c r="AM27" s="151">
        <f t="shared" si="0"/>
        <v>20</v>
      </c>
      <c r="AN27" s="65">
        <v>8</v>
      </c>
      <c r="AO27" s="65">
        <f t="shared" si="1"/>
        <v>160</v>
      </c>
      <c r="AP27" s="140" t="s">
        <v>3</v>
      </c>
    </row>
    <row r="28" spans="2:42">
      <c r="B28" s="4"/>
      <c r="C28" s="78" t="s">
        <v>58</v>
      </c>
      <c r="D28" s="78" t="s">
        <v>74</v>
      </c>
      <c r="E28" s="78" t="s">
        <v>115</v>
      </c>
      <c r="F28" s="160" t="s">
        <v>144</v>
      </c>
      <c r="G28" s="159" t="s">
        <v>42</v>
      </c>
      <c r="H28" s="66"/>
      <c r="I28" s="66"/>
      <c r="J28" s="114">
        <v>4</v>
      </c>
      <c r="K28" s="66">
        <v>8</v>
      </c>
      <c r="L28" s="66">
        <v>8</v>
      </c>
      <c r="M28" s="66">
        <v>8</v>
      </c>
      <c r="N28" s="66">
        <v>8</v>
      </c>
      <c r="O28" s="66">
        <v>8</v>
      </c>
      <c r="P28" s="66"/>
      <c r="Q28" s="66"/>
      <c r="R28" s="66">
        <v>8</v>
      </c>
      <c r="S28" s="66">
        <v>8</v>
      </c>
      <c r="T28" s="66">
        <v>8</v>
      </c>
      <c r="U28" s="66">
        <v>8</v>
      </c>
      <c r="V28" s="66">
        <v>8</v>
      </c>
      <c r="W28" s="66"/>
      <c r="X28" s="66"/>
      <c r="Y28" s="66">
        <v>8</v>
      </c>
      <c r="Z28" s="66">
        <v>8</v>
      </c>
      <c r="AA28" s="66">
        <v>8</v>
      </c>
      <c r="AB28" s="66">
        <v>8</v>
      </c>
      <c r="AC28" s="66">
        <v>8</v>
      </c>
      <c r="AD28" s="66"/>
      <c r="AE28" s="66"/>
      <c r="AF28" s="66">
        <v>8</v>
      </c>
      <c r="AG28" s="66">
        <v>8</v>
      </c>
      <c r="AH28" s="66">
        <v>8</v>
      </c>
      <c r="AI28" s="66">
        <v>8</v>
      </c>
      <c r="AJ28" s="66">
        <v>8</v>
      </c>
      <c r="AK28" s="122"/>
      <c r="AL28" s="66"/>
      <c r="AM28" s="151">
        <f t="shared" si="0"/>
        <v>21</v>
      </c>
      <c r="AN28" s="65">
        <v>8</v>
      </c>
      <c r="AO28" s="65">
        <f t="shared" si="1"/>
        <v>168</v>
      </c>
      <c r="AP28" s="140" t="s">
        <v>3</v>
      </c>
    </row>
    <row r="29" spans="2:42">
      <c r="B29" s="4"/>
      <c r="C29" s="78" t="s">
        <v>58</v>
      </c>
      <c r="D29" s="78" t="s">
        <v>126</v>
      </c>
      <c r="E29" s="78" t="s">
        <v>115</v>
      </c>
      <c r="F29" s="160" t="s">
        <v>143</v>
      </c>
      <c r="G29" s="159" t="s">
        <v>49</v>
      </c>
      <c r="H29" s="66">
        <v>8</v>
      </c>
      <c r="I29" s="66">
        <v>8</v>
      </c>
      <c r="J29" s="66"/>
      <c r="K29" s="66"/>
      <c r="L29" s="66">
        <v>8</v>
      </c>
      <c r="M29" s="66">
        <v>8</v>
      </c>
      <c r="N29" s="66">
        <v>8</v>
      </c>
      <c r="O29" s="66">
        <v>8</v>
      </c>
      <c r="P29" s="66">
        <v>8</v>
      </c>
      <c r="Q29" s="66"/>
      <c r="R29" s="66"/>
      <c r="S29" s="66">
        <v>8</v>
      </c>
      <c r="T29" s="66">
        <v>8</v>
      </c>
      <c r="U29" s="66">
        <v>8</v>
      </c>
      <c r="V29" s="66">
        <v>8</v>
      </c>
      <c r="W29" s="66">
        <v>8</v>
      </c>
      <c r="X29" s="66"/>
      <c r="Y29" s="66"/>
      <c r="Z29" s="66">
        <v>8</v>
      </c>
      <c r="AA29" s="66">
        <v>8</v>
      </c>
      <c r="AB29" s="82"/>
      <c r="AC29" s="66">
        <v>8</v>
      </c>
      <c r="AD29" s="66">
        <v>8</v>
      </c>
      <c r="AE29" s="66"/>
      <c r="AF29" s="66"/>
      <c r="AG29" s="66">
        <v>8</v>
      </c>
      <c r="AH29" s="66">
        <v>8</v>
      </c>
      <c r="AI29" s="82"/>
      <c r="AJ29" s="66">
        <v>8</v>
      </c>
      <c r="AK29" s="122">
        <v>8</v>
      </c>
      <c r="AL29" s="66"/>
      <c r="AM29" s="151">
        <f t="shared" si="0"/>
        <v>20</v>
      </c>
      <c r="AN29" s="65">
        <v>8</v>
      </c>
      <c r="AO29" s="65">
        <f t="shared" si="1"/>
        <v>160</v>
      </c>
      <c r="AP29" s="140" t="s">
        <v>186</v>
      </c>
    </row>
    <row r="30" spans="2:42">
      <c r="B30" s="4"/>
      <c r="C30" s="78" t="s">
        <v>58</v>
      </c>
      <c r="D30" s="78" t="s">
        <v>183</v>
      </c>
      <c r="E30" s="78" t="s">
        <v>115</v>
      </c>
      <c r="F30" s="160" t="s">
        <v>147</v>
      </c>
      <c r="G30" s="159" t="s">
        <v>271</v>
      </c>
      <c r="H30" s="87"/>
      <c r="I30" s="114">
        <v>8</v>
      </c>
      <c r="J30" s="87">
        <v>10</v>
      </c>
      <c r="K30" s="123">
        <v>10</v>
      </c>
      <c r="L30" s="87">
        <v>10</v>
      </c>
      <c r="M30" s="87">
        <v>10</v>
      </c>
      <c r="N30" s="87"/>
      <c r="O30" s="87"/>
      <c r="P30" s="87"/>
      <c r="Q30" s="87">
        <v>10</v>
      </c>
      <c r="R30" s="123">
        <v>10</v>
      </c>
      <c r="S30" s="87">
        <v>10</v>
      </c>
      <c r="T30" s="87">
        <v>10</v>
      </c>
      <c r="U30" s="113">
        <v>8</v>
      </c>
      <c r="V30" s="87"/>
      <c r="W30" s="113">
        <v>8</v>
      </c>
      <c r="X30" s="87">
        <v>10</v>
      </c>
      <c r="Y30" s="123">
        <v>10</v>
      </c>
      <c r="Z30" s="87">
        <v>10</v>
      </c>
      <c r="AA30" s="87">
        <v>10</v>
      </c>
      <c r="AB30" s="87"/>
      <c r="AC30" s="87"/>
      <c r="AD30" s="114">
        <v>8</v>
      </c>
      <c r="AE30" s="87">
        <v>10</v>
      </c>
      <c r="AF30" s="87">
        <v>10</v>
      </c>
      <c r="AG30" s="87">
        <v>10</v>
      </c>
      <c r="AH30" s="86"/>
      <c r="AI30" s="87"/>
      <c r="AJ30" s="87"/>
      <c r="AK30" s="123"/>
      <c r="AL30" s="66">
        <v>10</v>
      </c>
      <c r="AM30" s="151">
        <f t="shared" si="0"/>
        <v>20</v>
      </c>
      <c r="AN30" s="65">
        <v>10</v>
      </c>
      <c r="AO30" s="65">
        <f>AM30*AN30</f>
        <v>200</v>
      </c>
      <c r="AP30" s="140" t="s">
        <v>3</v>
      </c>
    </row>
    <row r="31" spans="2:42">
      <c r="B31" s="4"/>
      <c r="C31" s="78" t="s">
        <v>58</v>
      </c>
      <c r="D31" s="78" t="s">
        <v>197</v>
      </c>
      <c r="E31" s="78" t="s">
        <v>205</v>
      </c>
      <c r="F31" s="160" t="s">
        <v>143</v>
      </c>
      <c r="G31" s="159" t="s">
        <v>35</v>
      </c>
      <c r="H31" s="66">
        <v>8</v>
      </c>
      <c r="I31" s="66">
        <v>8</v>
      </c>
      <c r="J31" s="66"/>
      <c r="K31" s="66"/>
      <c r="L31" s="66">
        <v>8</v>
      </c>
      <c r="M31" s="66">
        <v>8</v>
      </c>
      <c r="N31" s="66">
        <v>8</v>
      </c>
      <c r="O31" s="66">
        <v>8</v>
      </c>
      <c r="P31" s="66">
        <v>8</v>
      </c>
      <c r="Q31" s="66"/>
      <c r="R31" s="66"/>
      <c r="S31" s="66">
        <v>8</v>
      </c>
      <c r="T31" s="66">
        <v>8</v>
      </c>
      <c r="U31" s="82"/>
      <c r="V31" s="82"/>
      <c r="W31" s="82"/>
      <c r="X31" s="66"/>
      <c r="Y31" s="66"/>
      <c r="Z31" s="82"/>
      <c r="AA31" s="82"/>
      <c r="AB31" s="82"/>
      <c r="AC31" s="66">
        <v>8</v>
      </c>
      <c r="AD31" s="66">
        <v>8</v>
      </c>
      <c r="AE31" s="114">
        <v>8</v>
      </c>
      <c r="AF31" s="66"/>
      <c r="AG31" s="66">
        <v>8</v>
      </c>
      <c r="AH31" s="66">
        <v>8</v>
      </c>
      <c r="AI31" s="66">
        <v>8</v>
      </c>
      <c r="AJ31" s="66">
        <v>8</v>
      </c>
      <c r="AK31" s="122">
        <v>8</v>
      </c>
      <c r="AL31" s="66"/>
      <c r="AM31" s="151">
        <f t="shared" si="0"/>
        <v>17</v>
      </c>
      <c r="AN31" s="65">
        <v>8</v>
      </c>
      <c r="AO31" s="65">
        <f>SUM(H31:AK31)</f>
        <v>136</v>
      </c>
      <c r="AP31" s="140" t="s">
        <v>186</v>
      </c>
    </row>
    <row r="32" spans="2:42">
      <c r="B32" s="4"/>
      <c r="C32" s="78" t="s">
        <v>58</v>
      </c>
      <c r="D32" s="78" t="s">
        <v>196</v>
      </c>
      <c r="E32" s="78" t="s">
        <v>115</v>
      </c>
      <c r="F32" s="160" t="s">
        <v>150</v>
      </c>
      <c r="G32" s="159" t="s">
        <v>273</v>
      </c>
      <c r="H32" s="87"/>
      <c r="I32" s="114">
        <v>8</v>
      </c>
      <c r="J32" s="66">
        <v>8</v>
      </c>
      <c r="K32" s="66">
        <v>8</v>
      </c>
      <c r="L32" s="66">
        <v>8</v>
      </c>
      <c r="M32" s="66">
        <v>8</v>
      </c>
      <c r="N32" s="82"/>
      <c r="O32" s="87"/>
      <c r="P32" s="87"/>
      <c r="Q32" s="66">
        <v>8</v>
      </c>
      <c r="R32" s="66">
        <v>8</v>
      </c>
      <c r="S32" s="66">
        <v>8</v>
      </c>
      <c r="T32" s="66">
        <v>8</v>
      </c>
      <c r="U32" s="66">
        <v>8</v>
      </c>
      <c r="V32" s="87"/>
      <c r="W32" s="87"/>
      <c r="X32" s="66">
        <v>8</v>
      </c>
      <c r="Y32" s="66">
        <v>8</v>
      </c>
      <c r="Z32" s="66">
        <v>8</v>
      </c>
      <c r="AA32" s="66">
        <v>8</v>
      </c>
      <c r="AB32" s="66">
        <v>8</v>
      </c>
      <c r="AC32" s="66"/>
      <c r="AD32" s="114">
        <v>8</v>
      </c>
      <c r="AE32" s="66">
        <v>8</v>
      </c>
      <c r="AF32" s="66">
        <v>8</v>
      </c>
      <c r="AG32" s="66">
        <v>8</v>
      </c>
      <c r="AH32" s="66">
        <v>8</v>
      </c>
      <c r="AI32" s="66">
        <v>8</v>
      </c>
      <c r="AJ32" s="87"/>
      <c r="AK32" s="123"/>
      <c r="AL32" s="66">
        <v>8</v>
      </c>
      <c r="AM32" s="151">
        <f t="shared" si="0"/>
        <v>22</v>
      </c>
      <c r="AN32" s="65">
        <v>8</v>
      </c>
      <c r="AO32" s="65">
        <f>SUM(H32:AK32)</f>
        <v>168</v>
      </c>
      <c r="AP32" s="140" t="s">
        <v>186</v>
      </c>
    </row>
    <row r="33" spans="2:42">
      <c r="B33" s="4" t="s">
        <v>5</v>
      </c>
      <c r="C33" s="78" t="s">
        <v>58</v>
      </c>
      <c r="D33" s="78" t="s">
        <v>56</v>
      </c>
      <c r="E33" s="78" t="s">
        <v>115</v>
      </c>
      <c r="F33" s="160" t="s">
        <v>144</v>
      </c>
      <c r="G33" s="160" t="s">
        <v>206</v>
      </c>
      <c r="H33" s="66"/>
      <c r="I33" s="66"/>
      <c r="J33" s="66"/>
      <c r="K33" s="66">
        <v>8</v>
      </c>
      <c r="L33" s="66">
        <v>8</v>
      </c>
      <c r="M33" s="66">
        <v>8</v>
      </c>
      <c r="N33" s="66">
        <v>8</v>
      </c>
      <c r="O33" s="66">
        <v>8</v>
      </c>
      <c r="P33" s="66"/>
      <c r="Q33" s="66"/>
      <c r="R33" s="66">
        <v>8</v>
      </c>
      <c r="S33" s="66">
        <v>8</v>
      </c>
      <c r="T33" s="66">
        <v>8</v>
      </c>
      <c r="U33" s="66">
        <v>8</v>
      </c>
      <c r="V33" s="66">
        <v>8</v>
      </c>
      <c r="W33" s="66"/>
      <c r="X33" s="66"/>
      <c r="Y33" s="66">
        <v>8</v>
      </c>
      <c r="Z33" s="66">
        <v>8</v>
      </c>
      <c r="AA33" s="66">
        <v>8</v>
      </c>
      <c r="AB33" s="66">
        <v>8</v>
      </c>
      <c r="AC33" s="66">
        <v>8</v>
      </c>
      <c r="AD33" s="114">
        <v>8</v>
      </c>
      <c r="AE33" s="114">
        <v>8</v>
      </c>
      <c r="AF33" s="66">
        <v>8</v>
      </c>
      <c r="AG33" s="66">
        <v>8</v>
      </c>
      <c r="AH33" s="66">
        <v>8</v>
      </c>
      <c r="AI33" s="66">
        <v>8</v>
      </c>
      <c r="AJ33" s="66">
        <v>8</v>
      </c>
      <c r="AK33" s="122"/>
      <c r="AM33" s="151">
        <f>COUNTA(H33:AL33)</f>
        <v>22</v>
      </c>
      <c r="AN33" s="65">
        <v>8</v>
      </c>
      <c r="AO33" s="65">
        <f>AM33*AN33</f>
        <v>176</v>
      </c>
      <c r="AP33" s="140" t="s">
        <v>3</v>
      </c>
    </row>
    <row r="34" spans="2:42">
      <c r="B34" s="4"/>
      <c r="C34" s="78" t="s">
        <v>192</v>
      </c>
      <c r="D34" s="78" t="s">
        <v>79</v>
      </c>
      <c r="E34" s="78" t="s">
        <v>115</v>
      </c>
      <c r="F34" s="160" t="s">
        <v>144</v>
      </c>
      <c r="G34" s="159" t="s">
        <v>81</v>
      </c>
      <c r="H34" s="66"/>
      <c r="I34" s="114">
        <v>8</v>
      </c>
      <c r="J34" s="114">
        <v>8</v>
      </c>
      <c r="K34" s="66">
        <v>8</v>
      </c>
      <c r="L34" s="66">
        <v>8</v>
      </c>
      <c r="M34" s="66">
        <v>8</v>
      </c>
      <c r="N34" s="66">
        <v>8</v>
      </c>
      <c r="O34" s="66">
        <v>8</v>
      </c>
      <c r="P34" s="66"/>
      <c r="Q34" s="66"/>
      <c r="R34" s="66">
        <v>8</v>
      </c>
      <c r="S34" s="66">
        <v>8</v>
      </c>
      <c r="T34" s="66">
        <v>8</v>
      </c>
      <c r="U34" s="66">
        <v>8</v>
      </c>
      <c r="V34" s="66">
        <v>8</v>
      </c>
      <c r="W34" s="66"/>
      <c r="X34" s="66"/>
      <c r="Y34" s="66">
        <v>8</v>
      </c>
      <c r="Z34" s="66">
        <v>8</v>
      </c>
      <c r="AA34" s="66">
        <v>8</v>
      </c>
      <c r="AB34" s="66">
        <v>8</v>
      </c>
      <c r="AC34" s="66">
        <v>8</v>
      </c>
      <c r="AD34" s="114">
        <v>8</v>
      </c>
      <c r="AE34" s="114">
        <v>8</v>
      </c>
      <c r="AF34" s="66">
        <v>8</v>
      </c>
      <c r="AG34" s="66">
        <v>8</v>
      </c>
      <c r="AH34" s="66">
        <v>8</v>
      </c>
      <c r="AI34" s="66">
        <v>8</v>
      </c>
      <c r="AJ34" s="66">
        <v>8</v>
      </c>
      <c r="AK34" s="122"/>
      <c r="AL34" s="66"/>
      <c r="AM34" s="151">
        <f t="shared" si="0"/>
        <v>24</v>
      </c>
      <c r="AN34" s="65">
        <v>8</v>
      </c>
      <c r="AO34" s="65">
        <f>AM34*AN34</f>
        <v>192</v>
      </c>
      <c r="AP34" s="140" t="s">
        <v>52</v>
      </c>
    </row>
    <row r="35" spans="2:42">
      <c r="B35" s="4"/>
      <c r="C35" s="78" t="s">
        <v>192</v>
      </c>
      <c r="D35" s="78" t="s">
        <v>76</v>
      </c>
      <c r="E35" s="78" t="s">
        <v>115</v>
      </c>
      <c r="F35" s="160" t="s">
        <v>144</v>
      </c>
      <c r="G35" s="159" t="s">
        <v>42</v>
      </c>
      <c r="H35" s="66"/>
      <c r="I35" s="114">
        <v>8</v>
      </c>
      <c r="J35" s="114">
        <v>8</v>
      </c>
      <c r="K35" s="66">
        <v>8</v>
      </c>
      <c r="L35" s="66">
        <v>8</v>
      </c>
      <c r="M35" s="66">
        <v>8</v>
      </c>
      <c r="N35" s="66">
        <v>8</v>
      </c>
      <c r="O35" s="66">
        <v>8</v>
      </c>
      <c r="P35" s="66"/>
      <c r="Q35" s="66"/>
      <c r="R35" s="66">
        <v>8</v>
      </c>
      <c r="S35" s="66">
        <v>8</v>
      </c>
      <c r="T35" s="66">
        <v>8</v>
      </c>
      <c r="U35" s="66">
        <v>8</v>
      </c>
      <c r="V35" s="66">
        <v>8</v>
      </c>
      <c r="W35" s="66"/>
      <c r="X35" s="66"/>
      <c r="Y35" s="66">
        <v>8</v>
      </c>
      <c r="Z35" s="66">
        <v>8</v>
      </c>
      <c r="AA35" s="66">
        <v>8</v>
      </c>
      <c r="AB35" s="66">
        <v>8</v>
      </c>
      <c r="AC35" s="66">
        <v>8</v>
      </c>
      <c r="AD35" s="66"/>
      <c r="AE35" s="66"/>
      <c r="AF35" s="66">
        <v>8</v>
      </c>
      <c r="AG35" s="66">
        <v>8</v>
      </c>
      <c r="AH35" s="66">
        <v>8</v>
      </c>
      <c r="AI35" s="66">
        <v>8</v>
      </c>
      <c r="AJ35" s="66">
        <v>8</v>
      </c>
      <c r="AK35" s="122"/>
      <c r="AL35" s="66"/>
      <c r="AM35" s="151">
        <f t="shared" si="0"/>
        <v>22</v>
      </c>
      <c r="AN35" s="65">
        <v>8</v>
      </c>
      <c r="AO35" s="65">
        <f>AM35*AN35</f>
        <v>176</v>
      </c>
      <c r="AP35" s="140" t="s">
        <v>52</v>
      </c>
    </row>
    <row r="36" spans="2:42" ht="15" customHeight="1">
      <c r="B36" s="4"/>
      <c r="C36" s="78" t="s">
        <v>58</v>
      </c>
      <c r="D36" s="78" t="s">
        <v>77</v>
      </c>
      <c r="E36" s="78" t="s">
        <v>115</v>
      </c>
      <c r="F36" s="160" t="s">
        <v>143</v>
      </c>
      <c r="G36" s="159" t="s">
        <v>42</v>
      </c>
      <c r="H36" s="66">
        <v>8</v>
      </c>
      <c r="I36" s="66">
        <v>8</v>
      </c>
      <c r="J36" s="114">
        <v>8</v>
      </c>
      <c r="K36" s="66"/>
      <c r="L36" s="114" t="s">
        <v>289</v>
      </c>
      <c r="M36" s="66">
        <v>8</v>
      </c>
      <c r="N36" s="66">
        <v>8</v>
      </c>
      <c r="O36" s="66">
        <v>8</v>
      </c>
      <c r="P36" s="66">
        <v>8</v>
      </c>
      <c r="Q36" s="66"/>
      <c r="R36" s="66"/>
      <c r="S36" s="114" t="s">
        <v>289</v>
      </c>
      <c r="T36" s="66">
        <v>8</v>
      </c>
      <c r="U36" s="66">
        <v>8</v>
      </c>
      <c r="V36" s="66">
        <v>8</v>
      </c>
      <c r="W36" s="66">
        <v>8</v>
      </c>
      <c r="X36" s="66"/>
      <c r="Y36" s="66"/>
      <c r="Z36" s="66">
        <v>8</v>
      </c>
      <c r="AA36" s="66">
        <v>8</v>
      </c>
      <c r="AB36" s="66">
        <v>8</v>
      </c>
      <c r="AC36" s="66">
        <v>8</v>
      </c>
      <c r="AD36" s="66">
        <v>8</v>
      </c>
      <c r="AE36" s="66"/>
      <c r="AF36" s="114">
        <v>8</v>
      </c>
      <c r="AG36" s="66">
        <v>8</v>
      </c>
      <c r="AH36" s="66">
        <v>8</v>
      </c>
      <c r="AI36" s="66">
        <v>8</v>
      </c>
      <c r="AJ36" s="66">
        <v>8</v>
      </c>
      <c r="AK36" s="122">
        <v>8</v>
      </c>
      <c r="AL36" s="66"/>
      <c r="AM36" s="151">
        <f t="shared" si="0"/>
        <v>24</v>
      </c>
      <c r="AN36" s="65">
        <v>8</v>
      </c>
      <c r="AO36" s="65">
        <f>AM36*AN36</f>
        <v>192</v>
      </c>
      <c r="AP36" s="140" t="s">
        <v>52</v>
      </c>
    </row>
    <row r="37" spans="2:42">
      <c r="B37" s="4"/>
      <c r="C37" s="78" t="s">
        <v>190</v>
      </c>
      <c r="D37" s="78" t="s">
        <v>78</v>
      </c>
      <c r="E37" s="78" t="s">
        <v>115</v>
      </c>
      <c r="F37" s="160" t="s">
        <v>144</v>
      </c>
      <c r="G37" s="159" t="s">
        <v>42</v>
      </c>
      <c r="H37" s="66"/>
      <c r="I37" s="66"/>
      <c r="J37" s="114">
        <v>8</v>
      </c>
      <c r="K37" s="66">
        <v>8</v>
      </c>
      <c r="L37" s="66">
        <v>8</v>
      </c>
      <c r="M37" s="66">
        <v>8</v>
      </c>
      <c r="N37" s="66">
        <v>8</v>
      </c>
      <c r="O37" s="66">
        <v>8</v>
      </c>
      <c r="P37" s="66"/>
      <c r="Q37" s="66"/>
      <c r="R37" s="66">
        <v>8</v>
      </c>
      <c r="S37" s="66">
        <v>8</v>
      </c>
      <c r="T37" s="66">
        <v>8</v>
      </c>
      <c r="U37" s="66">
        <v>8</v>
      </c>
      <c r="V37" s="66">
        <v>8</v>
      </c>
      <c r="W37" s="66"/>
      <c r="X37" s="66"/>
      <c r="Y37" s="66">
        <v>8</v>
      </c>
      <c r="Z37" s="66">
        <v>8</v>
      </c>
      <c r="AA37" s="66">
        <v>8</v>
      </c>
      <c r="AB37" s="66">
        <v>8</v>
      </c>
      <c r="AC37" s="66">
        <v>8</v>
      </c>
      <c r="AD37" s="66"/>
      <c r="AE37" s="66"/>
      <c r="AF37" s="66">
        <v>8</v>
      </c>
      <c r="AG37" s="66">
        <v>8</v>
      </c>
      <c r="AH37" s="66">
        <v>8</v>
      </c>
      <c r="AI37" s="86"/>
      <c r="AJ37" s="86"/>
      <c r="AK37" s="122"/>
      <c r="AL37" s="66"/>
      <c r="AM37" s="151">
        <f t="shared" si="0"/>
        <v>19</v>
      </c>
      <c r="AN37" s="65">
        <v>8</v>
      </c>
      <c r="AO37" s="65">
        <f t="shared" ref="AO37:AO101" si="2">AM37*AN37</f>
        <v>152</v>
      </c>
      <c r="AP37" s="140" t="s">
        <v>30</v>
      </c>
    </row>
    <row r="38" spans="2:42">
      <c r="B38" s="4"/>
      <c r="C38" s="78" t="s">
        <v>69</v>
      </c>
      <c r="D38" s="78" t="s">
        <v>185</v>
      </c>
      <c r="E38" s="78" t="s">
        <v>115</v>
      </c>
      <c r="F38" s="160" t="s">
        <v>150</v>
      </c>
      <c r="G38" s="159" t="s">
        <v>42</v>
      </c>
      <c r="H38" s="66"/>
      <c r="I38" s="114">
        <v>4</v>
      </c>
      <c r="J38" s="66">
        <v>8</v>
      </c>
      <c r="K38" s="66">
        <v>8</v>
      </c>
      <c r="L38" s="66">
        <v>8</v>
      </c>
      <c r="M38" s="66">
        <v>8</v>
      </c>
      <c r="N38" s="66">
        <v>8</v>
      </c>
      <c r="O38" s="66"/>
      <c r="P38" s="66"/>
      <c r="Q38" s="66">
        <v>8</v>
      </c>
      <c r="R38" s="66">
        <v>8</v>
      </c>
      <c r="S38" s="66">
        <v>8</v>
      </c>
      <c r="T38" s="66">
        <v>8</v>
      </c>
      <c r="U38" s="86"/>
      <c r="V38" s="66"/>
      <c r="W38" s="66"/>
      <c r="X38" s="66">
        <v>8</v>
      </c>
      <c r="Y38" s="66">
        <v>8</v>
      </c>
      <c r="Z38" s="66">
        <v>8</v>
      </c>
      <c r="AA38" s="66">
        <v>8</v>
      </c>
      <c r="AB38" s="66">
        <v>8</v>
      </c>
      <c r="AC38" s="66"/>
      <c r="AD38" s="66"/>
      <c r="AE38" s="66">
        <v>8</v>
      </c>
      <c r="AF38" s="66">
        <v>8</v>
      </c>
      <c r="AG38" s="66">
        <v>8</v>
      </c>
      <c r="AH38" s="66">
        <v>8</v>
      </c>
      <c r="AI38" s="66">
        <v>8</v>
      </c>
      <c r="AJ38" s="66"/>
      <c r="AK38" s="122"/>
      <c r="AL38" s="66">
        <v>8</v>
      </c>
      <c r="AM38" s="151">
        <f t="shared" si="0"/>
        <v>21</v>
      </c>
      <c r="AN38" s="65">
        <v>8</v>
      </c>
      <c r="AO38" s="65">
        <f>AM38*AN38</f>
        <v>168</v>
      </c>
      <c r="AP38" s="140" t="s">
        <v>52</v>
      </c>
    </row>
    <row r="39" spans="2:42">
      <c r="B39" s="4"/>
      <c r="C39" s="78" t="s">
        <v>58</v>
      </c>
      <c r="D39" s="78" t="s">
        <v>136</v>
      </c>
      <c r="E39" s="78" t="s">
        <v>115</v>
      </c>
      <c r="F39" s="78" t="s">
        <v>125</v>
      </c>
      <c r="G39" s="159" t="s">
        <v>206</v>
      </c>
      <c r="H39" s="66"/>
      <c r="I39" s="87"/>
      <c r="J39" s="66"/>
      <c r="K39" s="87">
        <v>8</v>
      </c>
      <c r="L39" s="87"/>
      <c r="M39" s="87"/>
      <c r="N39" s="87"/>
      <c r="O39" s="66"/>
      <c r="P39" s="66"/>
      <c r="Q39" s="87"/>
      <c r="R39" s="66"/>
      <c r="S39" s="66">
        <v>8</v>
      </c>
      <c r="T39" s="123">
        <v>8</v>
      </c>
      <c r="U39" s="87"/>
      <c r="V39" s="66"/>
      <c r="W39" s="66"/>
      <c r="X39" s="66"/>
      <c r="Y39" s="66"/>
      <c r="Z39" s="66">
        <v>8</v>
      </c>
      <c r="AA39" s="87"/>
      <c r="AB39" s="87"/>
      <c r="AC39" s="66"/>
      <c r="AD39" s="66"/>
      <c r="AE39" s="66">
        <v>8</v>
      </c>
      <c r="AF39" s="66"/>
      <c r="AG39" s="66">
        <v>8</v>
      </c>
      <c r="AH39" s="87"/>
      <c r="AI39" s="66"/>
      <c r="AJ39" s="87"/>
      <c r="AK39" s="123"/>
      <c r="AL39" s="66"/>
      <c r="AM39" s="151">
        <f t="shared" si="0"/>
        <v>6</v>
      </c>
      <c r="AN39" s="65">
        <v>8</v>
      </c>
      <c r="AO39" s="65">
        <f t="shared" si="2"/>
        <v>48</v>
      </c>
      <c r="AP39" s="140" t="s">
        <v>52</v>
      </c>
    </row>
    <row r="40" spans="2:42">
      <c r="B40" s="4"/>
      <c r="C40" s="78" t="s">
        <v>137</v>
      </c>
      <c r="D40" s="78" t="s">
        <v>180</v>
      </c>
      <c r="E40" s="78" t="s">
        <v>115</v>
      </c>
      <c r="F40" s="78" t="s">
        <v>144</v>
      </c>
      <c r="G40" s="79" t="s">
        <v>42</v>
      </c>
      <c r="H40" s="114">
        <v>8</v>
      </c>
      <c r="I40" s="66"/>
      <c r="J40" s="66"/>
      <c r="K40" s="66">
        <v>8</v>
      </c>
      <c r="L40" s="66">
        <v>8</v>
      </c>
      <c r="M40" s="66">
        <v>8</v>
      </c>
      <c r="N40" s="66">
        <v>8</v>
      </c>
      <c r="O40" s="66">
        <v>8</v>
      </c>
      <c r="P40" s="66"/>
      <c r="Q40" s="87"/>
      <c r="R40" s="66">
        <v>8</v>
      </c>
      <c r="S40" s="66">
        <v>8</v>
      </c>
      <c r="T40" s="66">
        <v>8</v>
      </c>
      <c r="U40" s="66">
        <v>8</v>
      </c>
      <c r="V40" s="66">
        <v>8</v>
      </c>
      <c r="W40" s="66"/>
      <c r="X40" s="66"/>
      <c r="Y40" s="66">
        <v>8</v>
      </c>
      <c r="Z40" s="66">
        <v>8</v>
      </c>
      <c r="AA40" s="66">
        <v>8</v>
      </c>
      <c r="AB40" s="66">
        <v>8</v>
      </c>
      <c r="AC40" s="66">
        <v>8</v>
      </c>
      <c r="AD40" s="66"/>
      <c r="AE40" s="66"/>
      <c r="AF40" s="66">
        <v>8</v>
      </c>
      <c r="AG40" s="66">
        <v>8</v>
      </c>
      <c r="AH40" s="66">
        <v>8</v>
      </c>
      <c r="AI40" s="66">
        <v>8</v>
      </c>
      <c r="AJ40" s="66">
        <v>8</v>
      </c>
      <c r="AK40" s="122"/>
      <c r="AL40" s="66"/>
      <c r="AM40" s="151">
        <f t="shared" si="0"/>
        <v>21</v>
      </c>
      <c r="AN40" s="65">
        <v>8</v>
      </c>
      <c r="AO40" s="65">
        <f t="shared" si="2"/>
        <v>168</v>
      </c>
      <c r="AP40" s="140" t="s">
        <v>153</v>
      </c>
    </row>
    <row r="41" spans="2:42">
      <c r="B41" s="4"/>
      <c r="C41" s="78" t="s">
        <v>190</v>
      </c>
      <c r="D41" s="78" t="s">
        <v>191</v>
      </c>
      <c r="E41" s="78" t="s">
        <v>115</v>
      </c>
      <c r="F41" s="106" t="s">
        <v>323</v>
      </c>
      <c r="G41" s="110" t="s">
        <v>49</v>
      </c>
      <c r="H41" s="86"/>
      <c r="I41" s="86"/>
      <c r="J41" s="66"/>
      <c r="K41" s="66"/>
      <c r="L41" s="66"/>
      <c r="M41" s="66"/>
      <c r="N41" s="66"/>
      <c r="O41" s="66"/>
      <c r="P41" s="66"/>
      <c r="Q41" s="66"/>
      <c r="R41" s="66"/>
      <c r="S41" s="66">
        <v>8</v>
      </c>
      <c r="T41" s="122">
        <v>8</v>
      </c>
      <c r="U41" s="66">
        <v>8</v>
      </c>
      <c r="V41" s="66">
        <v>8</v>
      </c>
      <c r="W41" s="66">
        <v>8</v>
      </c>
      <c r="X41" s="66"/>
      <c r="Y41" s="66">
        <v>8</v>
      </c>
      <c r="Z41" s="66">
        <v>8</v>
      </c>
      <c r="AA41" s="66">
        <v>8</v>
      </c>
      <c r="AB41" s="66">
        <v>8</v>
      </c>
      <c r="AC41" s="66">
        <v>8</v>
      </c>
      <c r="AD41" s="114">
        <v>8</v>
      </c>
      <c r="AE41" s="66"/>
      <c r="AF41" s="66">
        <v>8</v>
      </c>
      <c r="AG41" s="66">
        <v>8</v>
      </c>
      <c r="AH41" s="66">
        <v>8</v>
      </c>
      <c r="AI41" s="66">
        <v>8</v>
      </c>
      <c r="AJ41" s="66">
        <v>8</v>
      </c>
      <c r="AK41" s="122"/>
      <c r="AL41" s="66"/>
      <c r="AM41" s="151">
        <f t="shared" si="0"/>
        <v>16</v>
      </c>
      <c r="AN41" s="65">
        <v>8</v>
      </c>
      <c r="AO41" s="65">
        <f>SUM(H41:AK41)</f>
        <v>128</v>
      </c>
      <c r="AP41" s="140" t="s">
        <v>51</v>
      </c>
    </row>
    <row r="42" spans="2:42">
      <c r="B42" s="116"/>
      <c r="C42" s="78" t="s">
        <v>54</v>
      </c>
      <c r="D42" s="78" t="s">
        <v>213</v>
      </c>
      <c r="E42" s="78" t="s">
        <v>214</v>
      </c>
      <c r="F42" s="78" t="s">
        <v>215</v>
      </c>
      <c r="G42" s="78" t="s">
        <v>266</v>
      </c>
      <c r="H42" s="114">
        <v>8</v>
      </c>
      <c r="I42" s="66"/>
      <c r="J42" s="66"/>
      <c r="K42" s="66">
        <v>8</v>
      </c>
      <c r="L42" s="66">
        <v>8</v>
      </c>
      <c r="M42" s="66">
        <v>8</v>
      </c>
      <c r="N42" s="66">
        <v>8</v>
      </c>
      <c r="O42" s="66">
        <v>8</v>
      </c>
      <c r="P42" s="66"/>
      <c r="Q42" s="66"/>
      <c r="R42" s="66">
        <v>8</v>
      </c>
      <c r="S42" s="66">
        <v>8</v>
      </c>
      <c r="T42" s="66">
        <v>8</v>
      </c>
      <c r="U42" s="66">
        <v>8</v>
      </c>
      <c r="V42" s="66">
        <v>8</v>
      </c>
      <c r="W42" s="66"/>
      <c r="X42" s="66"/>
      <c r="Y42" s="66">
        <v>8</v>
      </c>
      <c r="Z42" s="66">
        <v>8</v>
      </c>
      <c r="AA42" s="66">
        <v>8</v>
      </c>
      <c r="AB42" s="66">
        <v>8</v>
      </c>
      <c r="AC42" s="66">
        <v>8</v>
      </c>
      <c r="AD42" s="66"/>
      <c r="AE42" s="66"/>
      <c r="AF42" s="66">
        <v>8</v>
      </c>
      <c r="AG42" s="66">
        <v>8</v>
      </c>
      <c r="AH42" s="66">
        <v>8</v>
      </c>
      <c r="AI42" s="66">
        <v>8</v>
      </c>
      <c r="AJ42" s="66">
        <v>8</v>
      </c>
      <c r="AK42" s="122"/>
      <c r="AL42" s="66"/>
      <c r="AM42" s="151">
        <f t="shared" ref="AM42:AM55" si="3">COUNTA(H42:AL42)</f>
        <v>21</v>
      </c>
      <c r="AN42" s="65">
        <v>5</v>
      </c>
      <c r="AO42" s="65">
        <f>SUM(H42:AK42)</f>
        <v>168</v>
      </c>
      <c r="AP42" s="140" t="s">
        <v>225</v>
      </c>
    </row>
    <row r="43" spans="2:42">
      <c r="B43" s="116"/>
      <c r="C43" s="78" t="s">
        <v>58</v>
      </c>
      <c r="D43" s="78" t="s">
        <v>216</v>
      </c>
      <c r="E43" s="78" t="s">
        <v>214</v>
      </c>
      <c r="F43" s="78" t="s">
        <v>215</v>
      </c>
      <c r="G43" s="78" t="s">
        <v>217</v>
      </c>
      <c r="H43" s="66"/>
      <c r="I43" s="66"/>
      <c r="J43" s="66"/>
      <c r="K43" s="66">
        <v>8</v>
      </c>
      <c r="L43" s="66">
        <v>8</v>
      </c>
      <c r="M43" s="66">
        <v>8</v>
      </c>
      <c r="N43" s="66">
        <v>8</v>
      </c>
      <c r="O43" s="66">
        <v>8</v>
      </c>
      <c r="P43" s="66"/>
      <c r="Q43" s="66"/>
      <c r="R43" s="66">
        <v>8</v>
      </c>
      <c r="S43" s="66">
        <v>8</v>
      </c>
      <c r="T43" s="66">
        <v>8</v>
      </c>
      <c r="U43" s="66">
        <v>8</v>
      </c>
      <c r="V43" s="66">
        <v>8</v>
      </c>
      <c r="W43" s="66"/>
      <c r="X43" s="66"/>
      <c r="Y43" s="66">
        <v>8</v>
      </c>
      <c r="Z43" s="66">
        <v>8</v>
      </c>
      <c r="AA43" s="66">
        <v>8</v>
      </c>
      <c r="AB43" s="66">
        <v>8</v>
      </c>
      <c r="AC43" s="66">
        <v>8</v>
      </c>
      <c r="AD43" s="66"/>
      <c r="AE43" s="66"/>
      <c r="AF43" s="66">
        <v>8</v>
      </c>
      <c r="AG43" s="66">
        <v>8</v>
      </c>
      <c r="AH43" s="66">
        <v>8</v>
      </c>
      <c r="AI43" s="66">
        <v>8</v>
      </c>
      <c r="AJ43" s="66">
        <v>8</v>
      </c>
      <c r="AK43" s="122"/>
      <c r="AL43" s="66"/>
      <c r="AM43" s="151">
        <f t="shared" si="3"/>
        <v>20</v>
      </c>
      <c r="AN43" s="65">
        <v>4</v>
      </c>
      <c r="AO43" s="65">
        <f>SUM(H43:AK43)</f>
        <v>160</v>
      </c>
      <c r="AP43" s="140" t="s">
        <v>225</v>
      </c>
    </row>
    <row r="44" spans="2:42">
      <c r="B44" s="116"/>
      <c r="C44" s="78" t="s">
        <v>58</v>
      </c>
      <c r="D44" s="78" t="s">
        <v>218</v>
      </c>
      <c r="E44" s="78" t="s">
        <v>205</v>
      </c>
      <c r="F44" s="78" t="s">
        <v>204</v>
      </c>
      <c r="G44" s="78" t="s">
        <v>219</v>
      </c>
      <c r="H44" s="66">
        <v>8</v>
      </c>
      <c r="I44" s="86"/>
      <c r="J44" s="66"/>
      <c r="K44" s="66"/>
      <c r="L44" s="66">
        <v>8</v>
      </c>
      <c r="M44" s="66">
        <v>8</v>
      </c>
      <c r="N44" s="66">
        <v>8</v>
      </c>
      <c r="O44" s="66">
        <v>8</v>
      </c>
      <c r="P44" s="66">
        <v>8</v>
      </c>
      <c r="Q44" s="66"/>
      <c r="R44" s="66"/>
      <c r="S44" s="66">
        <v>8</v>
      </c>
      <c r="T44" s="66">
        <v>8</v>
      </c>
      <c r="U44" s="66">
        <v>8</v>
      </c>
      <c r="V44" s="66">
        <v>8</v>
      </c>
      <c r="W44" s="66">
        <v>8</v>
      </c>
      <c r="X44" s="66"/>
      <c r="Y44" s="66"/>
      <c r="Z44" s="66">
        <v>8</v>
      </c>
      <c r="AA44" s="66">
        <v>8</v>
      </c>
      <c r="AB44" s="66">
        <v>8</v>
      </c>
      <c r="AC44" s="66">
        <v>8</v>
      </c>
      <c r="AD44" s="66">
        <v>8</v>
      </c>
      <c r="AE44" s="66"/>
      <c r="AF44" s="66"/>
      <c r="AG44" s="66">
        <v>8</v>
      </c>
      <c r="AH44" s="66">
        <v>8</v>
      </c>
      <c r="AI44" s="66">
        <v>8</v>
      </c>
      <c r="AJ44" s="66">
        <v>8</v>
      </c>
      <c r="AK44" s="122">
        <v>8</v>
      </c>
      <c r="AL44" s="66"/>
      <c r="AM44" s="151">
        <f t="shared" si="3"/>
        <v>21</v>
      </c>
      <c r="AN44" s="65">
        <v>8</v>
      </c>
      <c r="AO44" s="65">
        <f>AM44*AN44</f>
        <v>168</v>
      </c>
      <c r="AP44" s="140" t="s">
        <v>224</v>
      </c>
    </row>
    <row r="45" spans="2:42">
      <c r="B45" s="116"/>
      <c r="C45" s="78" t="s">
        <v>58</v>
      </c>
      <c r="D45" s="78" t="s">
        <v>223</v>
      </c>
      <c r="E45" s="78" t="s">
        <v>205</v>
      </c>
      <c r="F45" s="78" t="s">
        <v>215</v>
      </c>
      <c r="G45" s="78" t="s">
        <v>259</v>
      </c>
      <c r="H45" s="66"/>
      <c r="I45" s="66"/>
      <c r="J45" s="66"/>
      <c r="K45" s="66">
        <v>8</v>
      </c>
      <c r="L45" s="66">
        <v>8</v>
      </c>
      <c r="M45" s="66">
        <v>8</v>
      </c>
      <c r="N45" s="66">
        <v>8</v>
      </c>
      <c r="O45" s="66">
        <v>8</v>
      </c>
      <c r="P45" s="66"/>
      <c r="Q45" s="66"/>
      <c r="R45" s="66">
        <v>8</v>
      </c>
      <c r="S45" s="66">
        <v>8</v>
      </c>
      <c r="T45" s="66">
        <v>8</v>
      </c>
      <c r="U45" s="66">
        <v>8</v>
      </c>
      <c r="V45" s="66">
        <v>8</v>
      </c>
      <c r="W45" s="66"/>
      <c r="X45" s="66"/>
      <c r="Y45" s="66">
        <v>8</v>
      </c>
      <c r="Z45" s="66">
        <v>8</v>
      </c>
      <c r="AA45" s="66">
        <v>8</v>
      </c>
      <c r="AB45" s="66">
        <v>8</v>
      </c>
      <c r="AC45" s="66">
        <v>8</v>
      </c>
      <c r="AD45" s="66"/>
      <c r="AE45" s="66"/>
      <c r="AF45" s="66">
        <v>8</v>
      </c>
      <c r="AG45" s="66">
        <v>8</v>
      </c>
      <c r="AH45" s="66">
        <v>8</v>
      </c>
      <c r="AI45" s="66">
        <v>8</v>
      </c>
      <c r="AJ45" s="66">
        <v>8</v>
      </c>
      <c r="AK45" s="122"/>
      <c r="AL45" s="66"/>
      <c r="AM45" s="151">
        <f t="shared" si="3"/>
        <v>20</v>
      </c>
      <c r="AN45" s="65">
        <v>8</v>
      </c>
      <c r="AO45" s="65">
        <f>SUM(W45:AK45)</f>
        <v>80</v>
      </c>
      <c r="AP45" s="140" t="s">
        <v>226</v>
      </c>
    </row>
    <row r="46" spans="2:42">
      <c r="B46" s="116"/>
      <c r="C46" s="78" t="s">
        <v>243</v>
      </c>
      <c r="D46" s="78" t="s">
        <v>255</v>
      </c>
      <c r="E46" s="78" t="s">
        <v>205</v>
      </c>
      <c r="F46" s="78" t="s">
        <v>204</v>
      </c>
      <c r="G46" s="78" t="s">
        <v>219</v>
      </c>
      <c r="H46" s="66">
        <v>8</v>
      </c>
      <c r="I46" s="66">
        <v>8</v>
      </c>
      <c r="J46" s="66"/>
      <c r="K46" s="66"/>
      <c r="L46" s="66">
        <v>8</v>
      </c>
      <c r="M46" s="66">
        <v>8</v>
      </c>
      <c r="N46" s="66">
        <v>8</v>
      </c>
      <c r="O46" s="66">
        <v>8</v>
      </c>
      <c r="P46" s="66">
        <v>8</v>
      </c>
      <c r="Q46" s="66"/>
      <c r="R46" s="66"/>
      <c r="S46" s="66">
        <v>8</v>
      </c>
      <c r="T46" s="66">
        <v>8</v>
      </c>
      <c r="U46" s="66">
        <v>8</v>
      </c>
      <c r="V46" s="66">
        <v>8</v>
      </c>
      <c r="W46" s="66">
        <v>8</v>
      </c>
      <c r="X46" s="66"/>
      <c r="Y46" s="66"/>
      <c r="Z46" s="66">
        <v>8</v>
      </c>
      <c r="AA46" s="66">
        <v>8</v>
      </c>
      <c r="AB46" s="66">
        <v>8</v>
      </c>
      <c r="AC46" s="66">
        <v>8</v>
      </c>
      <c r="AD46" s="66">
        <v>8</v>
      </c>
      <c r="AE46" s="66">
        <v>8</v>
      </c>
      <c r="AG46" s="66">
        <v>8</v>
      </c>
      <c r="AH46" s="82"/>
      <c r="AI46" s="66">
        <v>8</v>
      </c>
      <c r="AJ46" s="66">
        <v>8</v>
      </c>
      <c r="AK46" s="122">
        <v>8</v>
      </c>
      <c r="AL46" s="66"/>
      <c r="AM46" s="151">
        <f t="shared" si="3"/>
        <v>22</v>
      </c>
      <c r="AN46" s="65">
        <v>8</v>
      </c>
      <c r="AO46" s="65">
        <f>AM46*AN46</f>
        <v>176</v>
      </c>
      <c r="AP46" s="140" t="s">
        <v>256</v>
      </c>
    </row>
    <row r="47" spans="2:42">
      <c r="B47" s="116"/>
      <c r="C47" s="78" t="s">
        <v>243</v>
      </c>
      <c r="D47" s="78" t="s">
        <v>249</v>
      </c>
      <c r="E47" s="78" t="s">
        <v>205</v>
      </c>
      <c r="F47" s="78" t="s">
        <v>251</v>
      </c>
      <c r="G47" s="78" t="s">
        <v>219</v>
      </c>
      <c r="H47" s="66"/>
      <c r="I47" s="66"/>
      <c r="J47" s="66">
        <v>8</v>
      </c>
      <c r="K47" s="66">
        <v>8</v>
      </c>
      <c r="L47" s="66">
        <v>8</v>
      </c>
      <c r="M47" s="66">
        <v>8</v>
      </c>
      <c r="N47" s="66">
        <v>8</v>
      </c>
      <c r="O47" s="66"/>
      <c r="P47" s="66"/>
      <c r="Q47" s="66">
        <v>8</v>
      </c>
      <c r="R47" s="66">
        <v>8</v>
      </c>
      <c r="S47" s="66">
        <v>8</v>
      </c>
      <c r="T47" s="66">
        <v>8</v>
      </c>
      <c r="U47" s="66">
        <v>8</v>
      </c>
      <c r="V47" s="66"/>
      <c r="W47" s="66"/>
      <c r="X47" s="66">
        <v>8</v>
      </c>
      <c r="Y47" s="66">
        <v>8</v>
      </c>
      <c r="Z47" s="66">
        <v>8</v>
      </c>
      <c r="AA47" s="66">
        <v>8</v>
      </c>
      <c r="AB47" s="66">
        <v>8</v>
      </c>
      <c r="AC47" s="66"/>
      <c r="AD47" s="66"/>
      <c r="AE47" s="66">
        <v>8</v>
      </c>
      <c r="AF47" s="66">
        <v>8</v>
      </c>
      <c r="AG47" s="66">
        <v>8</v>
      </c>
      <c r="AH47" s="66">
        <v>8</v>
      </c>
      <c r="AI47" s="66">
        <v>8</v>
      </c>
      <c r="AJ47" s="66"/>
      <c r="AK47" s="122"/>
      <c r="AL47" s="66">
        <v>8</v>
      </c>
      <c r="AM47" s="151">
        <f t="shared" si="3"/>
        <v>21</v>
      </c>
      <c r="AN47" s="65">
        <v>8</v>
      </c>
      <c r="AO47" s="65">
        <f>AM47*AN47</f>
        <v>168</v>
      </c>
      <c r="AP47" s="140" t="s">
        <v>256</v>
      </c>
    </row>
    <row r="48" spans="2:42">
      <c r="B48" s="116"/>
      <c r="C48" s="78" t="s">
        <v>50</v>
      </c>
      <c r="D48" s="78" t="s">
        <v>297</v>
      </c>
      <c r="E48" s="78" t="s">
        <v>125</v>
      </c>
      <c r="F48" s="78" t="s">
        <v>215</v>
      </c>
      <c r="G48" s="79" t="s">
        <v>222</v>
      </c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>
        <v>8</v>
      </c>
      <c r="Z48" s="66">
        <v>8</v>
      </c>
      <c r="AA48" s="66">
        <v>8</v>
      </c>
      <c r="AB48" s="66">
        <v>8</v>
      </c>
      <c r="AC48" s="66">
        <v>8</v>
      </c>
      <c r="AD48" s="66"/>
      <c r="AE48" s="66"/>
      <c r="AF48" s="66">
        <v>8</v>
      </c>
      <c r="AG48" s="66">
        <v>8</v>
      </c>
      <c r="AH48" s="66">
        <v>8</v>
      </c>
      <c r="AI48" s="66">
        <v>8</v>
      </c>
      <c r="AJ48" s="66">
        <v>8</v>
      </c>
      <c r="AK48" s="122"/>
      <c r="AL48" s="66"/>
      <c r="AM48" s="151">
        <f t="shared" si="3"/>
        <v>10</v>
      </c>
      <c r="AN48" s="65">
        <v>8</v>
      </c>
      <c r="AO48" s="65">
        <f t="shared" ref="AO48:AO53" si="4">SUM(H48:AK48)</f>
        <v>80</v>
      </c>
      <c r="AP48" s="156" t="s">
        <v>51</v>
      </c>
    </row>
    <row r="49" spans="2:42">
      <c r="B49" s="116"/>
      <c r="C49" s="78" t="s">
        <v>50</v>
      </c>
      <c r="D49" s="78" t="s">
        <v>298</v>
      </c>
      <c r="E49" s="78" t="s">
        <v>125</v>
      </c>
      <c r="F49" s="78" t="s">
        <v>215</v>
      </c>
      <c r="G49" s="79" t="s">
        <v>222</v>
      </c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>
        <v>8</v>
      </c>
      <c r="AA49" s="66">
        <v>8</v>
      </c>
      <c r="AB49" s="66">
        <v>8</v>
      </c>
      <c r="AC49" s="66">
        <v>8</v>
      </c>
      <c r="AD49" s="66"/>
      <c r="AE49" s="66"/>
      <c r="AF49" s="66">
        <v>8</v>
      </c>
      <c r="AG49" s="66">
        <v>8</v>
      </c>
      <c r="AH49" s="66">
        <v>8</v>
      </c>
      <c r="AI49" s="66">
        <v>8</v>
      </c>
      <c r="AJ49" s="66">
        <v>8</v>
      </c>
      <c r="AK49" s="122"/>
      <c r="AL49" s="66"/>
      <c r="AM49" s="151">
        <f t="shared" si="3"/>
        <v>9</v>
      </c>
      <c r="AN49" s="65">
        <v>8</v>
      </c>
      <c r="AO49" s="65">
        <f t="shared" si="4"/>
        <v>72</v>
      </c>
      <c r="AP49" s="158" t="s">
        <v>51</v>
      </c>
    </row>
    <row r="50" spans="2:42">
      <c r="B50" s="116"/>
      <c r="C50" s="78" t="s">
        <v>50</v>
      </c>
      <c r="D50" s="78" t="s">
        <v>299</v>
      </c>
      <c r="E50" s="78" t="s">
        <v>125</v>
      </c>
      <c r="F50" s="78" t="s">
        <v>215</v>
      </c>
      <c r="G50" s="79" t="s">
        <v>222</v>
      </c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>
        <v>8</v>
      </c>
      <c r="AA50" s="66">
        <v>8</v>
      </c>
      <c r="AB50" s="66">
        <v>8</v>
      </c>
      <c r="AC50" s="66">
        <v>8</v>
      </c>
      <c r="AD50" s="66"/>
      <c r="AE50" s="66"/>
      <c r="AF50" s="66">
        <v>8</v>
      </c>
      <c r="AG50" s="66">
        <v>8</v>
      </c>
      <c r="AH50" s="66">
        <v>8</v>
      </c>
      <c r="AI50" s="66">
        <v>8</v>
      </c>
      <c r="AJ50" s="66">
        <v>8</v>
      </c>
      <c r="AK50" s="122"/>
      <c r="AL50" s="66"/>
      <c r="AM50" s="151">
        <f t="shared" si="3"/>
        <v>9</v>
      </c>
      <c r="AN50" s="65">
        <v>8</v>
      </c>
      <c r="AO50" s="65">
        <f t="shared" si="4"/>
        <v>72</v>
      </c>
      <c r="AP50" s="158" t="s">
        <v>51</v>
      </c>
    </row>
    <row r="51" spans="2:42">
      <c r="B51" s="116"/>
      <c r="C51" s="78" t="s">
        <v>50</v>
      </c>
      <c r="D51" s="78" t="s">
        <v>300</v>
      </c>
      <c r="E51" s="78" t="s">
        <v>125</v>
      </c>
      <c r="F51" s="78" t="s">
        <v>215</v>
      </c>
      <c r="G51" s="79" t="s">
        <v>49</v>
      </c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>
        <v>8</v>
      </c>
      <c r="X51" s="66"/>
      <c r="Y51" s="66">
        <v>8</v>
      </c>
      <c r="Z51" s="66">
        <v>8</v>
      </c>
      <c r="AA51" s="66">
        <v>8</v>
      </c>
      <c r="AB51" s="66">
        <v>8</v>
      </c>
      <c r="AC51" s="66">
        <v>8</v>
      </c>
      <c r="AD51" s="66"/>
      <c r="AE51" s="66"/>
      <c r="AF51" s="66">
        <v>8</v>
      </c>
      <c r="AG51" s="66">
        <v>8</v>
      </c>
      <c r="AH51" s="66">
        <v>8</v>
      </c>
      <c r="AI51" s="66">
        <v>8</v>
      </c>
      <c r="AJ51" s="66">
        <v>8</v>
      </c>
      <c r="AK51" s="122"/>
      <c r="AL51" s="66"/>
      <c r="AM51" s="151">
        <f t="shared" si="3"/>
        <v>11</v>
      </c>
      <c r="AN51" s="65">
        <v>8</v>
      </c>
      <c r="AO51" s="65">
        <f t="shared" si="4"/>
        <v>88</v>
      </c>
      <c r="AP51" s="158" t="s">
        <v>51</v>
      </c>
    </row>
    <row r="52" spans="2:42">
      <c r="B52" s="116"/>
      <c r="C52" s="78" t="s">
        <v>50</v>
      </c>
      <c r="D52" s="78" t="s">
        <v>301</v>
      </c>
      <c r="E52" s="78" t="s">
        <v>125</v>
      </c>
      <c r="F52" s="78" t="s">
        <v>215</v>
      </c>
      <c r="G52" s="79" t="s">
        <v>222</v>
      </c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>
        <v>8</v>
      </c>
      <c r="Z52" s="66">
        <v>8</v>
      </c>
      <c r="AA52" s="66">
        <v>8</v>
      </c>
      <c r="AB52" s="66">
        <v>8</v>
      </c>
      <c r="AC52" s="66">
        <v>8</v>
      </c>
      <c r="AD52" s="66"/>
      <c r="AE52" s="66"/>
      <c r="AF52" s="66">
        <v>8</v>
      </c>
      <c r="AG52" s="66">
        <v>8</v>
      </c>
      <c r="AH52" s="66">
        <v>8</v>
      </c>
      <c r="AI52" s="66">
        <v>8</v>
      </c>
      <c r="AJ52" s="66">
        <v>8</v>
      </c>
      <c r="AK52" s="122"/>
      <c r="AL52" s="66"/>
      <c r="AM52" s="151">
        <f t="shared" si="3"/>
        <v>10</v>
      </c>
      <c r="AN52" s="65">
        <v>8</v>
      </c>
      <c r="AO52" s="65">
        <f t="shared" si="4"/>
        <v>80</v>
      </c>
      <c r="AP52" s="158" t="s">
        <v>51</v>
      </c>
    </row>
    <row r="53" spans="2:42">
      <c r="B53" s="116"/>
      <c r="C53" s="78" t="s">
        <v>50</v>
      </c>
      <c r="D53" s="78" t="s">
        <v>302</v>
      </c>
      <c r="E53" s="78" t="s">
        <v>125</v>
      </c>
      <c r="F53" s="78" t="s">
        <v>215</v>
      </c>
      <c r="G53" s="79" t="s">
        <v>49</v>
      </c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>
        <v>8</v>
      </c>
      <c r="AC53" s="66">
        <v>8</v>
      </c>
      <c r="AD53" s="66"/>
      <c r="AE53" s="66"/>
      <c r="AF53" s="66">
        <v>8</v>
      </c>
      <c r="AG53" s="66">
        <v>8</v>
      </c>
      <c r="AH53" s="66">
        <v>8</v>
      </c>
      <c r="AI53" s="66">
        <v>8</v>
      </c>
      <c r="AJ53" s="66">
        <v>8</v>
      </c>
      <c r="AK53" s="122"/>
      <c r="AL53" s="66"/>
      <c r="AM53" s="151">
        <f t="shared" si="3"/>
        <v>7</v>
      </c>
      <c r="AN53" s="65">
        <v>8</v>
      </c>
      <c r="AO53" s="65">
        <f t="shared" si="4"/>
        <v>56</v>
      </c>
      <c r="AP53" s="158" t="s">
        <v>51</v>
      </c>
    </row>
    <row r="54" spans="2:42">
      <c r="B54" s="116"/>
      <c r="C54" s="78" t="s">
        <v>58</v>
      </c>
      <c r="D54" s="78" t="s">
        <v>228</v>
      </c>
      <c r="E54" s="78" t="s">
        <v>205</v>
      </c>
      <c r="F54" s="78" t="s">
        <v>215</v>
      </c>
      <c r="G54" s="160" t="s">
        <v>219</v>
      </c>
      <c r="H54" s="66"/>
      <c r="I54" s="66"/>
      <c r="J54" s="114">
        <v>8</v>
      </c>
      <c r="K54" s="66">
        <v>8</v>
      </c>
      <c r="L54" s="66">
        <v>8</v>
      </c>
      <c r="M54" s="66">
        <v>8</v>
      </c>
      <c r="N54" s="66">
        <v>8</v>
      </c>
      <c r="O54" s="66">
        <v>8</v>
      </c>
      <c r="P54" s="66"/>
      <c r="Q54" s="66"/>
      <c r="R54" s="66">
        <v>8</v>
      </c>
      <c r="S54" s="66">
        <v>8</v>
      </c>
      <c r="T54" s="66">
        <v>8</v>
      </c>
      <c r="U54" s="66">
        <v>8</v>
      </c>
      <c r="V54" s="66">
        <v>8</v>
      </c>
      <c r="W54" s="66"/>
      <c r="X54" s="66"/>
      <c r="Y54" s="66">
        <v>8</v>
      </c>
      <c r="Z54" s="66">
        <v>8</v>
      </c>
      <c r="AA54" s="66">
        <v>8</v>
      </c>
      <c r="AB54" s="66">
        <v>8</v>
      </c>
      <c r="AC54" s="66">
        <v>8</v>
      </c>
      <c r="AD54" s="66"/>
      <c r="AE54" s="66"/>
      <c r="AF54" s="66">
        <v>8</v>
      </c>
      <c r="AG54" s="66">
        <v>8</v>
      </c>
      <c r="AH54" s="66">
        <v>8</v>
      </c>
      <c r="AI54" s="66">
        <v>8</v>
      </c>
      <c r="AJ54" s="66">
        <v>8</v>
      </c>
      <c r="AK54" s="122"/>
      <c r="AL54" s="66"/>
      <c r="AM54" s="151">
        <f t="shared" si="3"/>
        <v>21</v>
      </c>
      <c r="AN54" s="65">
        <v>8</v>
      </c>
      <c r="AO54" s="65">
        <f>AM54*AN54</f>
        <v>168</v>
      </c>
      <c r="AP54" s="140" t="s">
        <v>224</v>
      </c>
    </row>
    <row r="55" spans="2:42">
      <c r="B55" s="116"/>
      <c r="C55" s="78" t="s">
        <v>243</v>
      </c>
      <c r="D55" s="78" t="s">
        <v>285</v>
      </c>
      <c r="E55" s="78" t="s">
        <v>205</v>
      </c>
      <c r="F55" s="78" t="s">
        <v>215</v>
      </c>
      <c r="G55" s="160" t="s">
        <v>219</v>
      </c>
      <c r="H55" s="66"/>
      <c r="I55" s="66"/>
      <c r="J55" s="66"/>
      <c r="K55" s="66">
        <v>8</v>
      </c>
      <c r="L55" s="66">
        <v>8</v>
      </c>
      <c r="M55" s="66">
        <v>8</v>
      </c>
      <c r="N55" s="66">
        <v>8</v>
      </c>
      <c r="O55" s="66">
        <v>8</v>
      </c>
      <c r="P55" s="66"/>
      <c r="Q55" s="66"/>
      <c r="R55" s="66">
        <v>8</v>
      </c>
      <c r="S55" s="66">
        <v>8</v>
      </c>
      <c r="T55" s="66">
        <v>8</v>
      </c>
      <c r="U55" s="66">
        <v>8</v>
      </c>
      <c r="V55" s="66">
        <v>8</v>
      </c>
      <c r="W55" s="66"/>
      <c r="X55" s="66"/>
      <c r="Y55" s="66">
        <v>8</v>
      </c>
      <c r="Z55" s="66">
        <v>8</v>
      </c>
      <c r="AA55" s="66">
        <v>8</v>
      </c>
      <c r="AB55" s="66">
        <v>8</v>
      </c>
      <c r="AC55" s="66">
        <v>8</v>
      </c>
      <c r="AD55" s="66"/>
      <c r="AE55" s="66"/>
      <c r="AF55" s="66">
        <v>8</v>
      </c>
      <c r="AG55" s="66">
        <v>8</v>
      </c>
      <c r="AH55" s="66">
        <v>8</v>
      </c>
      <c r="AI55" s="66">
        <v>8</v>
      </c>
      <c r="AJ55" s="66">
        <v>8</v>
      </c>
      <c r="AK55" s="122"/>
      <c r="AL55" s="66"/>
      <c r="AM55" s="151">
        <f t="shared" si="3"/>
        <v>20</v>
      </c>
      <c r="AN55" s="65">
        <v>8</v>
      </c>
      <c r="AO55" s="65">
        <f>AM55*AN55</f>
        <v>160</v>
      </c>
      <c r="AP55" s="140" t="s">
        <v>225</v>
      </c>
    </row>
    <row r="56" spans="2:42">
      <c r="B56" s="116"/>
      <c r="C56" s="78" t="s">
        <v>286</v>
      </c>
      <c r="D56" s="78" t="s">
        <v>287</v>
      </c>
      <c r="E56" s="78" t="s">
        <v>205</v>
      </c>
      <c r="F56" s="78" t="s">
        <v>215</v>
      </c>
      <c r="G56" s="160" t="s">
        <v>288</v>
      </c>
      <c r="H56" s="114">
        <v>8</v>
      </c>
      <c r="I56" s="66"/>
      <c r="J56" s="66"/>
      <c r="K56" s="66">
        <v>8</v>
      </c>
      <c r="L56" s="66">
        <v>8</v>
      </c>
      <c r="M56" s="66">
        <v>8</v>
      </c>
      <c r="N56" s="66">
        <v>8</v>
      </c>
      <c r="O56" s="66">
        <v>8</v>
      </c>
      <c r="P56" s="66"/>
      <c r="Q56" s="66"/>
      <c r="R56" s="66">
        <v>8</v>
      </c>
      <c r="S56" s="66">
        <v>8</v>
      </c>
      <c r="T56" s="66">
        <v>8</v>
      </c>
      <c r="U56" s="66">
        <v>8</v>
      </c>
      <c r="V56" s="66">
        <v>8</v>
      </c>
      <c r="W56" s="66"/>
      <c r="X56" s="66"/>
      <c r="Y56" s="66">
        <v>8</v>
      </c>
      <c r="Z56" s="66">
        <v>8</v>
      </c>
      <c r="AA56" s="66">
        <v>8</v>
      </c>
      <c r="AB56" s="66">
        <v>8</v>
      </c>
      <c r="AC56" s="66">
        <v>8</v>
      </c>
      <c r="AD56" s="66"/>
      <c r="AE56" s="66"/>
      <c r="AF56" s="66">
        <v>8</v>
      </c>
      <c r="AG56" s="66">
        <v>8</v>
      </c>
      <c r="AH56" s="66">
        <v>8</v>
      </c>
      <c r="AI56" s="66">
        <v>8</v>
      </c>
      <c r="AJ56" s="66">
        <v>8</v>
      </c>
      <c r="AK56" s="122"/>
      <c r="AL56" s="66"/>
      <c r="AM56" s="151">
        <f>COUNTA(H56:AL56)</f>
        <v>21</v>
      </c>
      <c r="AN56" s="65">
        <v>9</v>
      </c>
      <c r="AO56" s="65">
        <f>AM56*AN56</f>
        <v>189</v>
      </c>
      <c r="AP56" s="154" t="s">
        <v>256</v>
      </c>
    </row>
    <row r="57" spans="2:42">
      <c r="B57" s="116"/>
      <c r="C57" s="78" t="s">
        <v>243</v>
      </c>
      <c r="D57" s="78" t="s">
        <v>244</v>
      </c>
      <c r="E57" s="78" t="s">
        <v>214</v>
      </c>
      <c r="F57" s="78" t="s">
        <v>215</v>
      </c>
      <c r="G57" s="78" t="s">
        <v>247</v>
      </c>
      <c r="H57" s="66"/>
      <c r="I57" s="66"/>
      <c r="J57" s="66"/>
      <c r="K57" s="66">
        <v>8</v>
      </c>
      <c r="L57" s="66">
        <v>8</v>
      </c>
      <c r="M57" s="66">
        <v>8</v>
      </c>
      <c r="N57" s="66">
        <v>8</v>
      </c>
      <c r="O57" s="66">
        <v>8</v>
      </c>
      <c r="P57" s="66"/>
      <c r="Q57" s="66"/>
      <c r="R57" s="66">
        <v>8</v>
      </c>
      <c r="S57" s="66">
        <v>8</v>
      </c>
      <c r="T57" s="66">
        <v>8</v>
      </c>
      <c r="U57" s="66">
        <v>8</v>
      </c>
      <c r="V57" s="66">
        <v>8</v>
      </c>
      <c r="W57" s="66"/>
      <c r="X57" s="66"/>
      <c r="Y57" s="66">
        <v>8</v>
      </c>
      <c r="Z57" s="66">
        <v>8</v>
      </c>
      <c r="AA57" s="66">
        <v>8</v>
      </c>
      <c r="AB57" s="66">
        <v>8</v>
      </c>
      <c r="AC57" s="66">
        <v>8</v>
      </c>
      <c r="AD57" s="66"/>
      <c r="AE57" s="66"/>
      <c r="AF57" s="66">
        <v>8</v>
      </c>
      <c r="AG57" s="66">
        <v>8</v>
      </c>
      <c r="AH57" s="66">
        <v>8</v>
      </c>
      <c r="AI57" s="66">
        <v>8</v>
      </c>
      <c r="AJ57" s="66">
        <v>8</v>
      </c>
      <c r="AK57" s="122"/>
      <c r="AM57" s="151">
        <f>COUNTA(H57:AL57)</f>
        <v>20</v>
      </c>
      <c r="AN57" s="65">
        <v>8</v>
      </c>
      <c r="AO57" s="65">
        <f>SUM(W57:AK57)</f>
        <v>80</v>
      </c>
      <c r="AP57" s="140" t="s">
        <v>258</v>
      </c>
    </row>
    <row r="58" spans="2:42">
      <c r="B58" s="4"/>
      <c r="C58" s="77" t="s">
        <v>82</v>
      </c>
      <c r="D58" s="77" t="s">
        <v>124</v>
      </c>
      <c r="E58" s="77" t="s">
        <v>116</v>
      </c>
      <c r="F58" s="77" t="s">
        <v>143</v>
      </c>
      <c r="G58" s="77" t="s">
        <v>83</v>
      </c>
      <c r="H58" s="66">
        <v>8</v>
      </c>
      <c r="I58" s="66">
        <v>8</v>
      </c>
      <c r="J58" s="66"/>
      <c r="K58" s="66"/>
      <c r="L58" s="66">
        <v>8</v>
      </c>
      <c r="M58" s="66">
        <v>8</v>
      </c>
      <c r="N58" s="66">
        <v>8</v>
      </c>
      <c r="O58" s="66">
        <v>8</v>
      </c>
      <c r="P58" s="66">
        <v>8</v>
      </c>
      <c r="Q58" s="87"/>
      <c r="R58" s="66"/>
      <c r="S58" s="66">
        <v>8</v>
      </c>
      <c r="T58" s="66">
        <v>8</v>
      </c>
      <c r="U58" s="66">
        <v>8</v>
      </c>
      <c r="V58" s="66">
        <v>8</v>
      </c>
      <c r="W58" s="66">
        <v>8</v>
      </c>
      <c r="X58" s="66"/>
      <c r="Y58" s="66"/>
      <c r="Z58" s="66">
        <v>8</v>
      </c>
      <c r="AA58" s="66">
        <v>8</v>
      </c>
      <c r="AB58" s="66">
        <v>8</v>
      </c>
      <c r="AC58" s="66">
        <v>8</v>
      </c>
      <c r="AD58" s="66">
        <v>8</v>
      </c>
      <c r="AE58" s="66"/>
      <c r="AF58" s="66"/>
      <c r="AG58" s="66">
        <v>8</v>
      </c>
      <c r="AH58" s="66">
        <v>8</v>
      </c>
      <c r="AI58" s="66">
        <v>8</v>
      </c>
      <c r="AJ58" s="86"/>
      <c r="AK58" s="122">
        <v>8</v>
      </c>
      <c r="AL58" s="66"/>
      <c r="AM58" s="151">
        <f t="shared" si="0"/>
        <v>21</v>
      </c>
      <c r="AN58" s="65">
        <v>8</v>
      </c>
      <c r="AO58" s="65">
        <f>AM58*AN58</f>
        <v>168</v>
      </c>
      <c r="AP58" s="140" t="s">
        <v>3</v>
      </c>
    </row>
    <row r="59" spans="2:42">
      <c r="B59" s="4"/>
      <c r="C59" s="77" t="s">
        <v>82</v>
      </c>
      <c r="D59" s="77" t="s">
        <v>85</v>
      </c>
      <c r="E59" s="77" t="s">
        <v>116</v>
      </c>
      <c r="F59" s="77" t="s">
        <v>150</v>
      </c>
      <c r="G59" s="77" t="s">
        <v>89</v>
      </c>
      <c r="H59" s="114">
        <v>8</v>
      </c>
      <c r="I59" s="114">
        <v>8</v>
      </c>
      <c r="J59" s="66">
        <v>8</v>
      </c>
      <c r="K59" s="66">
        <v>8</v>
      </c>
      <c r="L59" s="66">
        <v>8</v>
      </c>
      <c r="M59" s="66">
        <v>8</v>
      </c>
      <c r="N59" s="86"/>
      <c r="O59" s="66"/>
      <c r="P59" s="66"/>
      <c r="Q59" s="87">
        <v>8</v>
      </c>
      <c r="R59" s="66">
        <v>8</v>
      </c>
      <c r="S59" s="66">
        <v>8</v>
      </c>
      <c r="T59" s="66">
        <v>8</v>
      </c>
      <c r="U59" s="66">
        <v>8</v>
      </c>
      <c r="V59" s="87"/>
      <c r="W59" s="66"/>
      <c r="X59" s="66">
        <v>8</v>
      </c>
      <c r="Y59" s="66">
        <v>8</v>
      </c>
      <c r="Z59" s="66">
        <v>8</v>
      </c>
      <c r="AA59" s="66">
        <v>8</v>
      </c>
      <c r="AB59" s="66">
        <v>8</v>
      </c>
      <c r="AC59" s="66"/>
      <c r="AD59" s="66"/>
      <c r="AE59" s="66">
        <v>8</v>
      </c>
      <c r="AF59" s="66">
        <v>8</v>
      </c>
      <c r="AG59" s="66">
        <v>8</v>
      </c>
      <c r="AH59" s="66">
        <v>8</v>
      </c>
      <c r="AI59" s="66">
        <v>8</v>
      </c>
      <c r="AJ59" s="66"/>
      <c r="AK59" s="122"/>
      <c r="AL59" s="66">
        <v>8</v>
      </c>
      <c r="AM59" s="151">
        <f>COUNTA(H59:AL59)</f>
        <v>22</v>
      </c>
      <c r="AN59" s="65">
        <v>8</v>
      </c>
      <c r="AO59" s="65">
        <f t="shared" si="2"/>
        <v>176</v>
      </c>
      <c r="AP59" s="140" t="s">
        <v>52</v>
      </c>
    </row>
    <row r="60" spans="2:42">
      <c r="B60" s="4"/>
      <c r="C60" s="77" t="s">
        <v>40</v>
      </c>
      <c r="D60" s="77" t="s">
        <v>112</v>
      </c>
      <c r="E60" s="77" t="s">
        <v>116</v>
      </c>
      <c r="F60" s="77" t="s">
        <v>144</v>
      </c>
      <c r="G60" s="134" t="s">
        <v>203</v>
      </c>
      <c r="H60" s="66"/>
      <c r="I60" s="66"/>
      <c r="J60" s="66"/>
      <c r="K60" s="66">
        <v>8</v>
      </c>
      <c r="L60" s="66">
        <v>8</v>
      </c>
      <c r="M60" s="66">
        <v>8</v>
      </c>
      <c r="N60" s="66">
        <v>8</v>
      </c>
      <c r="O60" s="66">
        <v>8</v>
      </c>
      <c r="P60" s="66"/>
      <c r="Q60" s="87"/>
      <c r="R60" s="86"/>
      <c r="S60" s="66">
        <v>8</v>
      </c>
      <c r="T60" s="66">
        <v>8</v>
      </c>
      <c r="U60" s="66">
        <v>8</v>
      </c>
      <c r="V60" s="66">
        <v>8</v>
      </c>
      <c r="W60" s="113">
        <v>8</v>
      </c>
      <c r="X60" s="66"/>
      <c r="Y60" s="86"/>
      <c r="Z60" s="66">
        <v>8</v>
      </c>
      <c r="AA60" s="66">
        <v>8</v>
      </c>
      <c r="AB60" s="66">
        <v>8</v>
      </c>
      <c r="AC60" s="114" t="s">
        <v>291</v>
      </c>
      <c r="AD60" s="114">
        <v>11</v>
      </c>
      <c r="AE60" s="66"/>
      <c r="AF60" s="66">
        <v>8</v>
      </c>
      <c r="AG60" s="66">
        <v>8</v>
      </c>
      <c r="AH60" s="66">
        <v>8</v>
      </c>
      <c r="AI60" s="66">
        <v>8</v>
      </c>
      <c r="AJ60" s="66">
        <v>8</v>
      </c>
      <c r="AK60" s="114">
        <v>8</v>
      </c>
      <c r="AL60" s="66"/>
      <c r="AM60" s="151">
        <f t="shared" si="0"/>
        <v>21</v>
      </c>
      <c r="AN60" s="65">
        <v>8</v>
      </c>
      <c r="AO60" s="65">
        <f>AM60*AN60</f>
        <v>168</v>
      </c>
      <c r="AP60" s="140" t="s">
        <v>3</v>
      </c>
    </row>
    <row r="61" spans="2:42">
      <c r="B61" s="4"/>
      <c r="C61" s="77" t="s">
        <v>40</v>
      </c>
      <c r="D61" s="77" t="s">
        <v>90</v>
      </c>
      <c r="E61" s="77" t="s">
        <v>116</v>
      </c>
      <c r="F61" s="77" t="s">
        <v>144</v>
      </c>
      <c r="G61" s="134" t="s">
        <v>89</v>
      </c>
      <c r="H61" s="66"/>
      <c r="I61" s="114">
        <v>8</v>
      </c>
      <c r="J61" s="66"/>
      <c r="K61" s="66">
        <v>8</v>
      </c>
      <c r="L61" s="66">
        <v>8</v>
      </c>
      <c r="M61" s="66">
        <v>8</v>
      </c>
      <c r="N61" s="66">
        <v>8</v>
      </c>
      <c r="O61" s="66">
        <v>8</v>
      </c>
      <c r="P61" s="66"/>
      <c r="Q61" s="66"/>
      <c r="R61" s="66">
        <v>8</v>
      </c>
      <c r="S61" s="66">
        <v>8</v>
      </c>
      <c r="T61" s="66">
        <v>8</v>
      </c>
      <c r="U61" s="66">
        <v>8</v>
      </c>
      <c r="V61" s="66">
        <v>8</v>
      </c>
      <c r="W61" s="66"/>
      <c r="X61" s="66"/>
      <c r="Y61" s="66">
        <v>8</v>
      </c>
      <c r="Z61" s="66">
        <v>8</v>
      </c>
      <c r="AA61" s="66">
        <v>8</v>
      </c>
      <c r="AB61" s="66">
        <v>8</v>
      </c>
      <c r="AC61" s="66">
        <v>8</v>
      </c>
      <c r="AD61" s="114">
        <v>8</v>
      </c>
      <c r="AE61" s="66"/>
      <c r="AF61" s="82"/>
      <c r="AG61" s="66">
        <v>8</v>
      </c>
      <c r="AH61" s="66">
        <v>8</v>
      </c>
      <c r="AI61" s="66">
        <v>8</v>
      </c>
      <c r="AJ61" s="66">
        <v>8</v>
      </c>
      <c r="AK61" s="122"/>
      <c r="AL61" s="66"/>
      <c r="AM61" s="151">
        <f t="shared" si="0"/>
        <v>21</v>
      </c>
      <c r="AN61" s="65">
        <v>8</v>
      </c>
      <c r="AO61" s="65">
        <f t="shared" si="2"/>
        <v>168</v>
      </c>
      <c r="AP61" s="140" t="s">
        <v>30</v>
      </c>
    </row>
    <row r="62" spans="2:42">
      <c r="B62" s="4"/>
      <c r="C62" s="77" t="s">
        <v>40</v>
      </c>
      <c r="D62" s="77" t="s">
        <v>91</v>
      </c>
      <c r="E62" s="77" t="s">
        <v>116</v>
      </c>
      <c r="F62" s="77" t="s">
        <v>125</v>
      </c>
      <c r="G62" s="134" t="s">
        <v>209</v>
      </c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  <c r="AB62" s="87"/>
      <c r="AC62" s="87"/>
      <c r="AD62" s="87"/>
      <c r="AE62" s="87"/>
      <c r="AF62" s="87"/>
      <c r="AG62" s="87"/>
      <c r="AH62" s="144"/>
      <c r="AI62" s="87"/>
      <c r="AJ62" s="87"/>
      <c r="AK62" s="123"/>
      <c r="AL62" s="66"/>
      <c r="AM62" s="151">
        <f t="shared" si="0"/>
        <v>0</v>
      </c>
      <c r="AN62" s="65">
        <v>4</v>
      </c>
      <c r="AO62" s="65">
        <f t="shared" si="2"/>
        <v>0</v>
      </c>
      <c r="AP62" s="140" t="s">
        <v>29</v>
      </c>
    </row>
    <row r="63" spans="2:42">
      <c r="B63" s="4"/>
      <c r="C63" s="77" t="s">
        <v>40</v>
      </c>
      <c r="D63" s="77" t="s">
        <v>93</v>
      </c>
      <c r="E63" s="77" t="s">
        <v>116</v>
      </c>
      <c r="F63" s="77" t="s">
        <v>142</v>
      </c>
      <c r="G63" s="134" t="s">
        <v>94</v>
      </c>
      <c r="H63" s="143">
        <v>10.5</v>
      </c>
      <c r="I63" s="87"/>
      <c r="J63" s="114">
        <v>8</v>
      </c>
      <c r="K63" s="143"/>
      <c r="L63" s="143">
        <v>10.5</v>
      </c>
      <c r="M63" s="143">
        <v>10.5</v>
      </c>
      <c r="N63" s="143">
        <v>10.5</v>
      </c>
      <c r="O63" s="113">
        <v>8</v>
      </c>
      <c r="P63" s="143"/>
      <c r="Q63" s="143"/>
      <c r="R63" s="143">
        <v>10.5</v>
      </c>
      <c r="S63" s="143">
        <v>10.5</v>
      </c>
      <c r="T63" s="143">
        <v>10.5</v>
      </c>
      <c r="U63" s="113">
        <v>8</v>
      </c>
      <c r="V63" s="113">
        <v>8</v>
      </c>
      <c r="W63" s="143"/>
      <c r="X63" s="143">
        <v>10.5</v>
      </c>
      <c r="Y63" s="143">
        <v>10.5</v>
      </c>
      <c r="Z63" s="143">
        <v>10.5</v>
      </c>
      <c r="AA63" s="143"/>
      <c r="AB63" s="143"/>
      <c r="AC63" s="143"/>
      <c r="AD63" s="143">
        <v>10.5</v>
      </c>
      <c r="AE63" s="143">
        <v>10.5</v>
      </c>
      <c r="AF63" s="143">
        <v>10.5</v>
      </c>
      <c r="AG63" s="87"/>
      <c r="AH63" s="3"/>
      <c r="AI63" s="143"/>
      <c r="AJ63" s="143">
        <v>10.5</v>
      </c>
      <c r="AK63" s="148">
        <v>10.5</v>
      </c>
      <c r="AL63" s="148">
        <v>10.5</v>
      </c>
      <c r="AM63" s="151">
        <f t="shared" si="0"/>
        <v>20</v>
      </c>
      <c r="AN63" s="65">
        <v>10.5</v>
      </c>
      <c r="AO63" s="65">
        <f t="shared" si="2"/>
        <v>210</v>
      </c>
      <c r="AP63" s="140" t="s">
        <v>52</v>
      </c>
    </row>
    <row r="64" spans="2:42" ht="16" customHeight="1">
      <c r="B64" s="4"/>
      <c r="C64" s="77" t="s">
        <v>40</v>
      </c>
      <c r="D64" s="77" t="s">
        <v>95</v>
      </c>
      <c r="E64" s="77" t="s">
        <v>116</v>
      </c>
      <c r="F64" s="77" t="s">
        <v>142</v>
      </c>
      <c r="G64" s="134" t="s">
        <v>94</v>
      </c>
      <c r="H64" s="87"/>
      <c r="I64" s="143">
        <v>10.5</v>
      </c>
      <c r="J64" s="143">
        <v>10.5</v>
      </c>
      <c r="K64" s="143">
        <v>10.5</v>
      </c>
      <c r="L64" s="87"/>
      <c r="M64" s="87"/>
      <c r="N64" s="143">
        <v>10.5</v>
      </c>
      <c r="O64" s="86"/>
      <c r="P64" s="143">
        <v>10.5</v>
      </c>
      <c r="Q64" s="143">
        <v>10.5</v>
      </c>
      <c r="R64" s="87"/>
      <c r="S64" s="87"/>
      <c r="T64" s="87"/>
      <c r="U64" s="143">
        <v>10.5</v>
      </c>
      <c r="V64" s="143">
        <v>10.5</v>
      </c>
      <c r="W64" s="143">
        <v>10.5</v>
      </c>
      <c r="X64" s="143"/>
      <c r="Y64" s="143"/>
      <c r="Z64" s="143"/>
      <c r="AA64" s="143">
        <v>10.5</v>
      </c>
      <c r="AB64" s="143">
        <v>10.5</v>
      </c>
      <c r="AC64" s="143">
        <v>10.5</v>
      </c>
      <c r="AD64" s="87"/>
      <c r="AE64" s="87"/>
      <c r="AF64" s="87"/>
      <c r="AG64" s="143">
        <v>10.5</v>
      </c>
      <c r="AH64" s="143">
        <v>10.5</v>
      </c>
      <c r="AI64" s="143">
        <v>10.5</v>
      </c>
      <c r="AJ64" s="87"/>
      <c r="AK64" s="123"/>
      <c r="AL64" s="66"/>
      <c r="AM64" s="151">
        <f t="shared" si="0"/>
        <v>15</v>
      </c>
      <c r="AN64" s="65">
        <v>10.5</v>
      </c>
      <c r="AO64" s="65">
        <f t="shared" si="2"/>
        <v>157.5</v>
      </c>
      <c r="AP64" s="140" t="s">
        <v>52</v>
      </c>
    </row>
    <row r="65" spans="2:42">
      <c r="B65" s="4"/>
      <c r="C65" s="77" t="s">
        <v>50</v>
      </c>
      <c r="D65" s="77" t="s">
        <v>96</v>
      </c>
      <c r="E65" s="77" t="s">
        <v>116</v>
      </c>
      <c r="F65" s="77" t="s">
        <v>144</v>
      </c>
      <c r="G65" s="134" t="s">
        <v>89</v>
      </c>
      <c r="H65" s="114">
        <v>8</v>
      </c>
      <c r="J65" s="114">
        <v>8</v>
      </c>
      <c r="K65" s="66">
        <v>8</v>
      </c>
      <c r="L65" s="66">
        <v>8</v>
      </c>
      <c r="M65" s="66">
        <v>8</v>
      </c>
      <c r="N65" s="66">
        <v>8</v>
      </c>
      <c r="O65" s="66">
        <v>8</v>
      </c>
      <c r="P65" s="66"/>
      <c r="Q65" s="66"/>
      <c r="R65" s="66">
        <v>8</v>
      </c>
      <c r="S65" s="66">
        <v>8</v>
      </c>
      <c r="T65" s="66">
        <v>8</v>
      </c>
      <c r="U65" s="66">
        <v>8</v>
      </c>
      <c r="V65" s="66">
        <v>8</v>
      </c>
      <c r="W65" s="143"/>
      <c r="X65" s="143"/>
      <c r="Y65" s="66">
        <v>8</v>
      </c>
      <c r="Z65" s="66">
        <v>8</v>
      </c>
      <c r="AA65" s="66">
        <v>8</v>
      </c>
      <c r="AB65" s="66">
        <v>8</v>
      </c>
      <c r="AC65" s="66">
        <v>8</v>
      </c>
      <c r="AD65" s="66"/>
      <c r="AE65" s="143"/>
      <c r="AF65" s="66">
        <v>8</v>
      </c>
      <c r="AG65" s="66">
        <v>8</v>
      </c>
      <c r="AH65" s="66">
        <v>8</v>
      </c>
      <c r="AI65" s="66">
        <v>8</v>
      </c>
      <c r="AJ65" s="66">
        <v>8</v>
      </c>
      <c r="AK65" s="122"/>
      <c r="AL65" s="66"/>
      <c r="AM65" s="151">
        <f>COUNTA(H65:AL65)</f>
        <v>22</v>
      </c>
      <c r="AN65" s="65">
        <v>8</v>
      </c>
      <c r="AO65" s="65">
        <f t="shared" si="2"/>
        <v>176</v>
      </c>
      <c r="AP65" s="140" t="s">
        <v>30</v>
      </c>
    </row>
    <row r="66" spans="2:42">
      <c r="B66" s="4"/>
      <c r="C66" s="77" t="s">
        <v>54</v>
      </c>
      <c r="D66" s="77" t="s">
        <v>128</v>
      </c>
      <c r="E66" s="77" t="s">
        <v>116</v>
      </c>
      <c r="F66" s="77" t="s">
        <v>143</v>
      </c>
      <c r="G66" s="134" t="s">
        <v>89</v>
      </c>
      <c r="H66" s="66">
        <v>8</v>
      </c>
      <c r="I66" s="66">
        <v>8</v>
      </c>
      <c r="J66" s="66"/>
      <c r="K66" s="66"/>
      <c r="L66" s="82"/>
      <c r="M66" s="82"/>
      <c r="N66" s="66">
        <v>8</v>
      </c>
      <c r="O66" s="66">
        <v>8</v>
      </c>
      <c r="P66" s="66">
        <v>8</v>
      </c>
      <c r="Q66" s="66"/>
      <c r="R66" s="66"/>
      <c r="S66" s="66">
        <v>8</v>
      </c>
      <c r="T66" s="66">
        <v>8</v>
      </c>
      <c r="U66" s="66">
        <v>8</v>
      </c>
      <c r="V66" s="66">
        <v>8</v>
      </c>
      <c r="W66" s="66">
        <v>8</v>
      </c>
      <c r="X66" s="143"/>
      <c r="Y66" s="66"/>
      <c r="Z66" s="66">
        <v>8</v>
      </c>
      <c r="AA66" s="66">
        <v>8</v>
      </c>
      <c r="AB66" s="66">
        <v>8</v>
      </c>
      <c r="AC66" s="66">
        <v>8</v>
      </c>
      <c r="AD66" s="66">
        <v>8</v>
      </c>
      <c r="AE66" s="66"/>
      <c r="AF66" s="66"/>
      <c r="AG66" s="66">
        <v>8</v>
      </c>
      <c r="AH66" s="2">
        <v>8</v>
      </c>
      <c r="AI66" s="126">
        <v>8</v>
      </c>
      <c r="AJ66" s="126">
        <v>8</v>
      </c>
      <c r="AK66" s="122">
        <v>8</v>
      </c>
      <c r="AL66" s="66"/>
      <c r="AM66" s="151">
        <f t="shared" si="0"/>
        <v>20</v>
      </c>
      <c r="AN66" s="65">
        <v>8</v>
      </c>
      <c r="AO66" s="65">
        <f t="shared" si="2"/>
        <v>160</v>
      </c>
      <c r="AP66" s="140" t="s">
        <v>3</v>
      </c>
    </row>
    <row r="67" spans="2:42">
      <c r="B67" s="4"/>
      <c r="C67" s="77" t="s">
        <v>54</v>
      </c>
      <c r="D67" s="77" t="s">
        <v>98</v>
      </c>
      <c r="E67" s="77" t="s">
        <v>116</v>
      </c>
      <c r="F67" s="77" t="s">
        <v>149</v>
      </c>
      <c r="G67" s="134" t="s">
        <v>86</v>
      </c>
      <c r="H67" s="86" t="s">
        <v>284</v>
      </c>
      <c r="I67" s="86" t="s">
        <v>284</v>
      </c>
      <c r="J67" s="66"/>
      <c r="K67" s="66"/>
      <c r="L67" s="66"/>
      <c r="M67" s="87">
        <v>10</v>
      </c>
      <c r="N67" s="87">
        <v>10</v>
      </c>
      <c r="O67" s="87">
        <v>10</v>
      </c>
      <c r="P67" s="87">
        <v>10</v>
      </c>
      <c r="Q67" s="66"/>
      <c r="R67" s="66"/>
      <c r="S67" s="66"/>
      <c r="T67" s="87">
        <v>10</v>
      </c>
      <c r="U67" s="87">
        <v>10</v>
      </c>
      <c r="V67" s="87">
        <v>10</v>
      </c>
      <c r="W67" s="87">
        <v>10</v>
      </c>
      <c r="X67" s="66"/>
      <c r="Y67" s="66"/>
      <c r="Z67" s="66"/>
      <c r="AA67" s="87">
        <v>10</v>
      </c>
      <c r="AB67" s="87">
        <v>10</v>
      </c>
      <c r="AC67" s="87">
        <v>10</v>
      </c>
      <c r="AD67" s="87">
        <v>10</v>
      </c>
      <c r="AE67" s="66"/>
      <c r="AF67" s="114">
        <v>8</v>
      </c>
      <c r="AG67" s="122"/>
      <c r="AH67" s="3"/>
      <c r="AI67" s="87">
        <v>10</v>
      </c>
      <c r="AJ67" s="87">
        <v>10</v>
      </c>
      <c r="AK67" s="87">
        <v>10</v>
      </c>
      <c r="AL67" s="66"/>
      <c r="AM67" s="151">
        <f t="shared" si="0"/>
        <v>18</v>
      </c>
      <c r="AN67" s="65">
        <v>10</v>
      </c>
      <c r="AO67" s="65">
        <f t="shared" si="2"/>
        <v>180</v>
      </c>
      <c r="AP67" s="140" t="s">
        <v>52</v>
      </c>
    </row>
    <row r="68" spans="2:42">
      <c r="B68" s="4"/>
      <c r="C68" s="77" t="s">
        <v>54</v>
      </c>
      <c r="D68" s="77" t="s">
        <v>101</v>
      </c>
      <c r="E68" s="77" t="s">
        <v>116</v>
      </c>
      <c r="F68" s="77" t="s">
        <v>150</v>
      </c>
      <c r="G68" s="134" t="s">
        <v>89</v>
      </c>
      <c r="H68" s="66"/>
      <c r="I68" s="66"/>
      <c r="J68" s="66">
        <v>8</v>
      </c>
      <c r="K68" s="114" t="s">
        <v>289</v>
      </c>
      <c r="L68" s="66">
        <v>8</v>
      </c>
      <c r="M68" s="66">
        <v>8</v>
      </c>
      <c r="N68" s="66">
        <v>8</v>
      </c>
      <c r="O68" s="87"/>
      <c r="P68" s="66"/>
      <c r="Q68" s="66">
        <v>8</v>
      </c>
      <c r="R68" s="66">
        <v>8</v>
      </c>
      <c r="S68" s="66">
        <v>8</v>
      </c>
      <c r="T68" s="66">
        <v>8</v>
      </c>
      <c r="U68" s="66">
        <v>8</v>
      </c>
      <c r="V68" s="66"/>
      <c r="W68" s="66"/>
      <c r="X68" s="66">
        <v>8</v>
      </c>
      <c r="Y68" s="66">
        <v>8</v>
      </c>
      <c r="Z68" s="66">
        <v>8</v>
      </c>
      <c r="AA68" s="66">
        <v>8</v>
      </c>
      <c r="AB68" s="66">
        <v>8</v>
      </c>
      <c r="AC68" s="66"/>
      <c r="AD68" s="66"/>
      <c r="AE68" s="66">
        <v>8</v>
      </c>
      <c r="AF68" s="66">
        <v>8</v>
      </c>
      <c r="AG68" s="122">
        <v>8</v>
      </c>
      <c r="AH68" s="66">
        <v>8</v>
      </c>
      <c r="AI68" s="66">
        <v>8</v>
      </c>
      <c r="AJ68" s="66"/>
      <c r="AK68" s="122"/>
      <c r="AL68" s="66">
        <v>8</v>
      </c>
      <c r="AM68" s="151">
        <f t="shared" si="0"/>
        <v>21</v>
      </c>
      <c r="AN68" s="65">
        <v>8</v>
      </c>
      <c r="AO68" s="65">
        <f t="shared" si="2"/>
        <v>168</v>
      </c>
      <c r="AP68" s="140" t="s">
        <v>52</v>
      </c>
    </row>
    <row r="69" spans="2:42">
      <c r="B69" s="4"/>
      <c r="C69" s="77" t="s">
        <v>69</v>
      </c>
      <c r="D69" s="77" t="s">
        <v>103</v>
      </c>
      <c r="E69" s="77" t="s">
        <v>116</v>
      </c>
      <c r="F69" s="77" t="s">
        <v>125</v>
      </c>
      <c r="G69" s="134" t="s">
        <v>237</v>
      </c>
      <c r="H69" s="87"/>
      <c r="I69" s="87"/>
      <c r="J69" s="87"/>
      <c r="K69" s="87"/>
      <c r="L69" s="87"/>
      <c r="M69" s="87"/>
      <c r="N69" s="87"/>
      <c r="O69" s="66"/>
      <c r="P69" s="66"/>
      <c r="Q69" s="66"/>
      <c r="R69" s="66"/>
      <c r="S69" s="66"/>
      <c r="T69" s="87"/>
      <c r="U69" s="87"/>
      <c r="V69" s="66"/>
      <c r="W69" s="66"/>
      <c r="X69" s="66"/>
      <c r="Y69" s="66"/>
      <c r="Z69" s="66"/>
      <c r="AA69" s="87"/>
      <c r="AB69" s="87"/>
      <c r="AC69" s="66"/>
      <c r="AD69" s="66"/>
      <c r="AE69" s="66"/>
      <c r="AF69" s="66"/>
      <c r="AG69" s="66"/>
      <c r="AH69" s="66"/>
      <c r="AI69" s="87"/>
      <c r="AJ69" s="87"/>
      <c r="AK69" s="123"/>
      <c r="AL69" s="66"/>
      <c r="AM69" s="151">
        <f t="shared" si="0"/>
        <v>0</v>
      </c>
      <c r="AN69" s="65">
        <v>4</v>
      </c>
      <c r="AO69" s="65">
        <f t="shared" si="2"/>
        <v>0</v>
      </c>
      <c r="AP69" s="140" t="s">
        <v>52</v>
      </c>
    </row>
    <row r="70" spans="2:42">
      <c r="B70" s="4"/>
      <c r="C70" s="77" t="s">
        <v>69</v>
      </c>
      <c r="D70" s="77" t="s">
        <v>104</v>
      </c>
      <c r="E70" s="77" t="s">
        <v>116</v>
      </c>
      <c r="F70" s="109" t="s">
        <v>240</v>
      </c>
      <c r="G70" s="134" t="s">
        <v>92</v>
      </c>
      <c r="H70" s="87"/>
      <c r="I70" s="87"/>
      <c r="J70" s="87"/>
      <c r="K70" s="87">
        <v>4</v>
      </c>
      <c r="L70" s="87"/>
      <c r="M70" s="87">
        <v>4</v>
      </c>
      <c r="N70" s="87"/>
      <c r="O70" s="66">
        <v>4</v>
      </c>
      <c r="P70" s="66"/>
      <c r="Q70" s="66"/>
      <c r="R70" s="66">
        <v>4</v>
      </c>
      <c r="S70" s="66"/>
      <c r="T70" s="87">
        <v>4</v>
      </c>
      <c r="U70" s="87"/>
      <c r="V70" s="66">
        <v>4</v>
      </c>
      <c r="W70" s="66"/>
      <c r="X70" s="66"/>
      <c r="Y70" s="66">
        <v>4</v>
      </c>
      <c r="Z70" s="66"/>
      <c r="AA70" s="87">
        <v>4</v>
      </c>
      <c r="AB70" s="87"/>
      <c r="AC70" s="66">
        <v>4</v>
      </c>
      <c r="AD70" s="66"/>
      <c r="AE70" s="66"/>
      <c r="AF70" s="66">
        <v>4</v>
      </c>
      <c r="AG70" s="66"/>
      <c r="AH70" s="66"/>
      <c r="AI70" s="87"/>
      <c r="AJ70" s="87">
        <v>4</v>
      </c>
      <c r="AK70" s="123">
        <v>4</v>
      </c>
      <c r="AL70" s="66"/>
      <c r="AM70" s="151">
        <f t="shared" si="0"/>
        <v>12</v>
      </c>
      <c r="AN70" s="65">
        <v>4</v>
      </c>
      <c r="AO70" s="65">
        <f t="shared" si="2"/>
        <v>48</v>
      </c>
      <c r="AP70" s="140" t="s">
        <v>52</v>
      </c>
    </row>
    <row r="71" spans="2:42">
      <c r="B71" s="4"/>
      <c r="C71" s="77" t="s">
        <v>69</v>
      </c>
      <c r="D71" s="77" t="s">
        <v>131</v>
      </c>
      <c r="E71" s="77" t="s">
        <v>130</v>
      </c>
      <c r="F71" s="77" t="s">
        <v>125</v>
      </c>
      <c r="G71" s="134" t="s">
        <v>92</v>
      </c>
      <c r="H71" s="87"/>
      <c r="I71" s="87"/>
      <c r="J71" s="87"/>
      <c r="K71" s="87"/>
      <c r="L71" s="87"/>
      <c r="M71" s="87"/>
      <c r="N71" s="87"/>
      <c r="O71" s="66"/>
      <c r="P71" s="87"/>
      <c r="Q71" s="66"/>
      <c r="R71" s="87"/>
      <c r="S71" s="66"/>
      <c r="T71" s="87"/>
      <c r="U71" s="87"/>
      <c r="V71" s="66"/>
      <c r="W71" s="87"/>
      <c r="X71" s="66"/>
      <c r="Y71" s="87"/>
      <c r="Z71" s="66"/>
      <c r="AA71" s="87"/>
      <c r="AB71" s="87"/>
      <c r="AC71" s="66"/>
      <c r="AD71" s="66"/>
      <c r="AE71" s="66"/>
      <c r="AF71" s="66"/>
      <c r="AG71" s="66"/>
      <c r="AI71" s="87"/>
      <c r="AJ71" s="87"/>
      <c r="AK71" s="123"/>
      <c r="AL71" s="66"/>
      <c r="AM71" s="151">
        <f t="shared" si="0"/>
        <v>0</v>
      </c>
      <c r="AN71" s="65">
        <v>4</v>
      </c>
      <c r="AO71" s="65">
        <f t="shared" si="2"/>
        <v>0</v>
      </c>
      <c r="AP71" s="140" t="s">
        <v>51</v>
      </c>
    </row>
    <row r="72" spans="2:42">
      <c r="B72" s="4"/>
      <c r="C72" s="77" t="s">
        <v>58</v>
      </c>
      <c r="D72" s="77" t="s">
        <v>114</v>
      </c>
      <c r="E72" s="77" t="s">
        <v>116</v>
      </c>
      <c r="F72" s="77" t="s">
        <v>147</v>
      </c>
      <c r="G72" s="134" t="s">
        <v>86</v>
      </c>
      <c r="H72" s="114">
        <v>8</v>
      </c>
      <c r="I72" s="114">
        <v>8</v>
      </c>
      <c r="J72" s="87">
        <v>10</v>
      </c>
      <c r="K72" s="123">
        <v>10</v>
      </c>
      <c r="L72" s="87">
        <v>10</v>
      </c>
      <c r="M72" s="87">
        <v>10</v>
      </c>
      <c r="N72" s="87"/>
      <c r="O72" s="87"/>
      <c r="P72" s="87"/>
      <c r="Q72" s="87">
        <v>10</v>
      </c>
      <c r="R72" s="123">
        <v>10</v>
      </c>
      <c r="S72" s="87">
        <v>10</v>
      </c>
      <c r="T72" s="87">
        <v>10</v>
      </c>
      <c r="U72" s="87"/>
      <c r="V72" s="87"/>
      <c r="W72" s="87"/>
      <c r="X72" s="87">
        <v>10</v>
      </c>
      <c r="Y72" s="123">
        <v>10</v>
      </c>
      <c r="Z72" s="87">
        <v>10</v>
      </c>
      <c r="AA72" s="87">
        <v>10</v>
      </c>
      <c r="AB72" s="87"/>
      <c r="AC72" s="87"/>
      <c r="AD72" s="114">
        <v>8</v>
      </c>
      <c r="AE72" s="87">
        <v>10</v>
      </c>
      <c r="AF72" s="87">
        <v>10</v>
      </c>
      <c r="AG72" s="87">
        <v>10</v>
      </c>
      <c r="AH72" s="87">
        <v>10</v>
      </c>
      <c r="AI72" s="87"/>
      <c r="AJ72" s="87"/>
      <c r="AK72" s="123"/>
      <c r="AL72" s="66">
        <v>10</v>
      </c>
      <c r="AM72" s="151">
        <f t="shared" si="0"/>
        <v>20</v>
      </c>
      <c r="AN72" s="65">
        <v>10</v>
      </c>
      <c r="AO72" s="65">
        <f>AM72*AN72</f>
        <v>200</v>
      </c>
      <c r="AP72" s="140" t="s">
        <v>52</v>
      </c>
    </row>
    <row r="73" spans="2:42">
      <c r="B73" s="4"/>
      <c r="C73" s="77" t="s">
        <v>58</v>
      </c>
      <c r="D73" s="77" t="s">
        <v>105</v>
      </c>
      <c r="E73" s="77" t="s">
        <v>116</v>
      </c>
      <c r="F73" s="77" t="s">
        <v>149</v>
      </c>
      <c r="G73" s="134" t="s">
        <v>86</v>
      </c>
      <c r="H73" s="87">
        <v>10</v>
      </c>
      <c r="I73" s="66">
        <v>10</v>
      </c>
      <c r="J73" s="114">
        <v>8</v>
      </c>
      <c r="K73" s="66"/>
      <c r="L73" s="66"/>
      <c r="M73" s="86"/>
      <c r="N73" s="87">
        <v>10</v>
      </c>
      <c r="O73" s="87">
        <v>10</v>
      </c>
      <c r="P73" s="87">
        <v>10</v>
      </c>
      <c r="Q73" s="66"/>
      <c r="R73" s="66"/>
      <c r="S73" s="66"/>
      <c r="T73" s="87">
        <v>10</v>
      </c>
      <c r="U73" s="87">
        <v>10</v>
      </c>
      <c r="V73" s="87">
        <v>10</v>
      </c>
      <c r="W73" s="87">
        <v>10</v>
      </c>
      <c r="X73" s="66"/>
      <c r="Y73" s="66"/>
      <c r="Z73" s="66"/>
      <c r="AA73" s="87">
        <v>10</v>
      </c>
      <c r="AB73" s="87">
        <v>10</v>
      </c>
      <c r="AC73" s="87">
        <v>10</v>
      </c>
      <c r="AD73" s="87">
        <v>10</v>
      </c>
      <c r="AE73" s="66"/>
      <c r="AF73" s="66"/>
      <c r="AG73" s="66"/>
      <c r="AH73" s="66"/>
      <c r="AI73" s="87">
        <v>10</v>
      </c>
      <c r="AJ73" s="87">
        <v>10</v>
      </c>
      <c r="AK73" s="123">
        <v>10</v>
      </c>
      <c r="AL73" s="66"/>
      <c r="AM73" s="151">
        <f t="shared" si="0"/>
        <v>17</v>
      </c>
      <c r="AN73" s="65">
        <v>10</v>
      </c>
      <c r="AO73" s="65">
        <f t="shared" si="2"/>
        <v>170</v>
      </c>
      <c r="AP73" s="140" t="s">
        <v>52</v>
      </c>
    </row>
    <row r="74" spans="2:42">
      <c r="B74" s="4"/>
      <c r="C74" s="77" t="s">
        <v>58</v>
      </c>
      <c r="D74" s="77" t="s">
        <v>107</v>
      </c>
      <c r="E74" s="77" t="s">
        <v>116</v>
      </c>
      <c r="F74" s="77" t="s">
        <v>150</v>
      </c>
      <c r="G74" s="134" t="s">
        <v>89</v>
      </c>
      <c r="H74" s="66"/>
      <c r="I74" s="66"/>
      <c r="J74" s="66">
        <v>8</v>
      </c>
      <c r="K74" s="66">
        <v>8</v>
      </c>
      <c r="L74" s="66">
        <v>8</v>
      </c>
      <c r="M74" s="66">
        <v>8</v>
      </c>
      <c r="N74" s="66">
        <v>8</v>
      </c>
      <c r="O74" s="66"/>
      <c r="P74" s="66"/>
      <c r="Q74" s="66">
        <v>8</v>
      </c>
      <c r="R74" s="66">
        <v>8</v>
      </c>
      <c r="S74" s="66">
        <v>8</v>
      </c>
      <c r="T74" s="66">
        <v>8</v>
      </c>
      <c r="U74" s="66">
        <v>8</v>
      </c>
      <c r="V74" s="66"/>
      <c r="W74" s="66"/>
      <c r="X74" s="66">
        <v>8</v>
      </c>
      <c r="Y74" s="66">
        <v>8</v>
      </c>
      <c r="Z74" s="66">
        <v>8</v>
      </c>
      <c r="AA74" s="66">
        <v>8</v>
      </c>
      <c r="AB74" s="66">
        <v>8</v>
      </c>
      <c r="AC74" s="66"/>
      <c r="AD74" s="66"/>
      <c r="AE74" s="66">
        <v>8</v>
      </c>
      <c r="AF74" s="66">
        <v>8</v>
      </c>
      <c r="AG74" s="66">
        <v>8</v>
      </c>
      <c r="AH74" s="66">
        <v>8</v>
      </c>
      <c r="AI74" s="66">
        <v>8</v>
      </c>
      <c r="AJ74" s="66"/>
      <c r="AK74" s="122"/>
      <c r="AL74" s="66">
        <v>8</v>
      </c>
      <c r="AM74" s="151">
        <f t="shared" si="0"/>
        <v>21</v>
      </c>
      <c r="AN74" s="65">
        <v>8</v>
      </c>
      <c r="AO74" s="65">
        <f t="shared" si="2"/>
        <v>168</v>
      </c>
      <c r="AP74" s="140" t="s">
        <v>52</v>
      </c>
    </row>
    <row r="75" spans="2:42" ht="15" customHeight="1">
      <c r="B75" s="4"/>
      <c r="C75" s="77" t="s">
        <v>58</v>
      </c>
      <c r="D75" s="77" t="s">
        <v>108</v>
      </c>
      <c r="E75" s="77" t="s">
        <v>116</v>
      </c>
      <c r="F75" s="77" t="s">
        <v>152</v>
      </c>
      <c r="G75" s="77" t="s">
        <v>89</v>
      </c>
      <c r="H75" s="66">
        <v>8</v>
      </c>
      <c r="I75" s="66">
        <v>8</v>
      </c>
      <c r="J75" s="66">
        <v>8</v>
      </c>
      <c r="K75" s="66"/>
      <c r="L75" s="66"/>
      <c r="M75" s="86"/>
      <c r="N75" s="87">
        <v>8</v>
      </c>
      <c r="O75" s="87">
        <v>8</v>
      </c>
      <c r="P75" s="66">
        <v>8</v>
      </c>
      <c r="Q75" s="66">
        <v>8</v>
      </c>
      <c r="R75" s="66"/>
      <c r="S75" s="66"/>
      <c r="T75" s="66">
        <v>8</v>
      </c>
      <c r="U75" s="87">
        <v>8</v>
      </c>
      <c r="V75" s="87">
        <v>8</v>
      </c>
      <c r="W75" s="87">
        <v>8</v>
      </c>
      <c r="X75" s="66">
        <v>8</v>
      </c>
      <c r="Y75" s="66"/>
      <c r="Z75" s="66"/>
      <c r="AA75" s="66">
        <v>8</v>
      </c>
      <c r="AB75" s="87">
        <v>8</v>
      </c>
      <c r="AC75" s="87">
        <v>8</v>
      </c>
      <c r="AD75" s="66">
        <v>8</v>
      </c>
      <c r="AE75" s="66">
        <v>8</v>
      </c>
      <c r="AF75" s="114">
        <v>8</v>
      </c>
      <c r="AG75" s="66"/>
      <c r="AH75" s="66">
        <v>8</v>
      </c>
      <c r="AI75" s="87">
        <v>8</v>
      </c>
      <c r="AJ75" s="87">
        <v>8</v>
      </c>
      <c r="AK75" s="87">
        <v>8</v>
      </c>
      <c r="AL75" s="66"/>
      <c r="AM75" s="151">
        <f t="shared" si="0"/>
        <v>22</v>
      </c>
      <c r="AN75" s="65">
        <v>8</v>
      </c>
      <c r="AO75" s="65">
        <f t="shared" si="2"/>
        <v>176</v>
      </c>
      <c r="AP75" s="140" t="s">
        <v>52</v>
      </c>
    </row>
    <row r="76" spans="2:42" ht="15" customHeight="1">
      <c r="B76" s="4"/>
      <c r="C76" s="77" t="s">
        <v>58</v>
      </c>
      <c r="D76" s="77" t="s">
        <v>200</v>
      </c>
      <c r="E76" s="77" t="s">
        <v>116</v>
      </c>
      <c r="F76" s="77" t="s">
        <v>152</v>
      </c>
      <c r="G76" s="77" t="s">
        <v>89</v>
      </c>
      <c r="H76" s="66">
        <v>8</v>
      </c>
      <c r="I76" s="66">
        <v>8</v>
      </c>
      <c r="J76" s="66">
        <v>8</v>
      </c>
      <c r="K76" s="66"/>
      <c r="L76" s="66"/>
      <c r="M76" s="87">
        <v>8</v>
      </c>
      <c r="N76" s="87">
        <v>8</v>
      </c>
      <c r="O76" s="87">
        <v>8</v>
      </c>
      <c r="P76" s="66">
        <v>8</v>
      </c>
      <c r="Q76" s="66">
        <v>8</v>
      </c>
      <c r="R76" s="66"/>
      <c r="S76" s="66"/>
      <c r="T76" s="66">
        <v>8</v>
      </c>
      <c r="U76" s="87">
        <v>8</v>
      </c>
      <c r="V76" s="87">
        <v>8</v>
      </c>
      <c r="W76" s="87">
        <v>8</v>
      </c>
      <c r="X76" s="66">
        <v>8</v>
      </c>
      <c r="Y76" s="66"/>
      <c r="Z76" s="66"/>
      <c r="AA76" s="66">
        <v>8</v>
      </c>
      <c r="AB76" s="87">
        <v>8</v>
      </c>
      <c r="AC76" s="87">
        <v>8</v>
      </c>
      <c r="AD76" s="66">
        <v>8</v>
      </c>
      <c r="AE76" s="66">
        <v>8</v>
      </c>
      <c r="AF76" s="66"/>
      <c r="AG76" s="66"/>
      <c r="AH76" s="66">
        <v>8</v>
      </c>
      <c r="AI76" s="87">
        <v>8</v>
      </c>
      <c r="AJ76" s="87">
        <v>8</v>
      </c>
      <c r="AK76" s="122">
        <v>8</v>
      </c>
      <c r="AL76" s="66"/>
      <c r="AM76" s="151">
        <f t="shared" si="0"/>
        <v>22</v>
      </c>
      <c r="AN76" s="65">
        <v>8</v>
      </c>
      <c r="AO76" s="65">
        <f t="shared" si="2"/>
        <v>176</v>
      </c>
      <c r="AP76" s="140" t="s">
        <v>52</v>
      </c>
    </row>
    <row r="77" spans="2:42">
      <c r="B77" s="4"/>
      <c r="C77" s="77" t="s">
        <v>192</v>
      </c>
      <c r="D77" s="77" t="s">
        <v>132</v>
      </c>
      <c r="E77" s="77" t="s">
        <v>116</v>
      </c>
      <c r="F77" s="77" t="s">
        <v>182</v>
      </c>
      <c r="G77" s="77" t="s">
        <v>89</v>
      </c>
      <c r="H77" s="66">
        <v>8</v>
      </c>
      <c r="I77" s="66">
        <v>8</v>
      </c>
      <c r="J77" s="66"/>
      <c r="K77" s="66">
        <v>8</v>
      </c>
      <c r="L77" s="66">
        <v>8</v>
      </c>
      <c r="M77" s="87"/>
      <c r="N77" s="66">
        <v>8</v>
      </c>
      <c r="O77" s="66">
        <v>8</v>
      </c>
      <c r="P77" s="66">
        <v>8</v>
      </c>
      <c r="Q77" s="66"/>
      <c r="R77" s="66">
        <v>8</v>
      </c>
      <c r="S77" s="66">
        <v>8</v>
      </c>
      <c r="T77" s="87"/>
      <c r="U77" s="66">
        <v>8</v>
      </c>
      <c r="V77" s="66">
        <v>8</v>
      </c>
      <c r="W77" s="66">
        <v>8</v>
      </c>
      <c r="X77" s="66"/>
      <c r="Y77" s="66">
        <v>8</v>
      </c>
      <c r="Z77" s="66">
        <v>8</v>
      </c>
      <c r="AA77" s="87"/>
      <c r="AB77" s="66">
        <v>8</v>
      </c>
      <c r="AC77" s="66">
        <v>8</v>
      </c>
      <c r="AD77" s="66">
        <v>8</v>
      </c>
      <c r="AE77" s="66"/>
      <c r="AF77" s="66">
        <v>8</v>
      </c>
      <c r="AG77" s="66">
        <v>8</v>
      </c>
      <c r="AH77" s="3"/>
      <c r="AI77" s="66">
        <v>8</v>
      </c>
      <c r="AJ77" s="66">
        <v>8</v>
      </c>
      <c r="AK77" s="122"/>
      <c r="AL77" s="66"/>
      <c r="AM77" s="151">
        <f t="shared" si="0"/>
        <v>21</v>
      </c>
      <c r="AN77" s="65">
        <v>8</v>
      </c>
      <c r="AO77" s="65">
        <f t="shared" si="2"/>
        <v>168</v>
      </c>
      <c r="AP77" s="140" t="s">
        <v>52</v>
      </c>
    </row>
    <row r="78" spans="2:42">
      <c r="B78" s="4"/>
      <c r="C78" s="77" t="s">
        <v>192</v>
      </c>
      <c r="D78" s="77" t="s">
        <v>133</v>
      </c>
      <c r="E78" s="77" t="s">
        <v>116</v>
      </c>
      <c r="F78" s="77" t="s">
        <v>182</v>
      </c>
      <c r="G78" s="77" t="s">
        <v>89</v>
      </c>
      <c r="H78" s="66">
        <v>8</v>
      </c>
      <c r="I78" s="66">
        <v>8</v>
      </c>
      <c r="J78" s="66"/>
      <c r="K78" s="66">
        <v>8</v>
      </c>
      <c r="L78" s="66">
        <v>8</v>
      </c>
      <c r="M78" s="87"/>
      <c r="N78" s="66">
        <v>8</v>
      </c>
      <c r="O78" s="66">
        <v>8</v>
      </c>
      <c r="P78" s="66">
        <v>8</v>
      </c>
      <c r="Q78" s="66"/>
      <c r="R78" s="66">
        <v>8</v>
      </c>
      <c r="S78" s="66">
        <v>8</v>
      </c>
      <c r="T78" s="87"/>
      <c r="U78" s="66">
        <v>8</v>
      </c>
      <c r="V78" s="66">
        <v>8</v>
      </c>
      <c r="W78" s="66">
        <v>8</v>
      </c>
      <c r="X78" s="66"/>
      <c r="Y78" s="66">
        <v>8</v>
      </c>
      <c r="Z78" s="66">
        <v>8</v>
      </c>
      <c r="AA78" s="87"/>
      <c r="AB78" s="66">
        <v>8</v>
      </c>
      <c r="AC78" s="66">
        <v>8</v>
      </c>
      <c r="AD78" s="66">
        <v>8</v>
      </c>
      <c r="AE78" s="66"/>
      <c r="AF78" s="66">
        <v>8</v>
      </c>
      <c r="AG78" s="66">
        <v>8</v>
      </c>
      <c r="AH78" s="3"/>
      <c r="AI78" s="66">
        <v>8</v>
      </c>
      <c r="AJ78" s="66">
        <v>8</v>
      </c>
      <c r="AK78" s="122"/>
      <c r="AL78" s="66"/>
      <c r="AM78" s="151">
        <f t="shared" si="0"/>
        <v>21</v>
      </c>
      <c r="AN78" s="65">
        <v>8</v>
      </c>
      <c r="AO78" s="65">
        <f t="shared" si="2"/>
        <v>168</v>
      </c>
      <c r="AP78" s="140" t="s">
        <v>52</v>
      </c>
    </row>
    <row r="79" spans="2:42">
      <c r="B79" s="4"/>
      <c r="C79" s="77" t="s">
        <v>58</v>
      </c>
      <c r="D79" s="77" t="s">
        <v>106</v>
      </c>
      <c r="E79" s="77" t="s">
        <v>116</v>
      </c>
      <c r="F79" s="77" t="s">
        <v>125</v>
      </c>
      <c r="G79" s="77" t="s">
        <v>238</v>
      </c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  <c r="AA79" s="87"/>
      <c r="AB79" s="87"/>
      <c r="AC79" s="87"/>
      <c r="AD79" s="87"/>
      <c r="AE79" s="87"/>
      <c r="AF79" s="87"/>
      <c r="AG79" s="87"/>
      <c r="AH79" s="3"/>
      <c r="AI79" s="87"/>
      <c r="AJ79" s="87"/>
      <c r="AK79" s="123"/>
      <c r="AL79" s="66"/>
      <c r="AM79" s="151">
        <f t="shared" si="0"/>
        <v>0</v>
      </c>
      <c r="AN79" s="65">
        <v>4</v>
      </c>
      <c r="AO79" s="65">
        <f>AM79*AN79</f>
        <v>0</v>
      </c>
      <c r="AP79" s="140" t="s">
        <v>52</v>
      </c>
    </row>
    <row r="80" spans="2:42">
      <c r="B80" s="4"/>
      <c r="C80" s="77" t="s">
        <v>137</v>
      </c>
      <c r="D80" s="77" t="s">
        <v>134</v>
      </c>
      <c r="E80" s="77" t="s">
        <v>116</v>
      </c>
      <c r="F80" s="77" t="s">
        <v>125</v>
      </c>
      <c r="G80" s="77" t="s">
        <v>239</v>
      </c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  <c r="AA80" s="87"/>
      <c r="AB80" s="87"/>
      <c r="AC80" s="87"/>
      <c r="AD80" s="87"/>
      <c r="AE80" s="87"/>
      <c r="AF80" s="87"/>
      <c r="AG80" s="87"/>
      <c r="AH80" s="3"/>
      <c r="AI80" s="87"/>
      <c r="AJ80" s="87"/>
      <c r="AK80" s="123"/>
      <c r="AL80" s="66"/>
      <c r="AM80" s="151">
        <f t="shared" si="0"/>
        <v>0</v>
      </c>
      <c r="AN80" s="65">
        <v>4</v>
      </c>
      <c r="AO80" s="65">
        <f t="shared" si="2"/>
        <v>0</v>
      </c>
      <c r="AP80" s="140" t="s">
        <v>52</v>
      </c>
    </row>
    <row r="81" spans="2:42">
      <c r="B81" s="4"/>
      <c r="C81" s="77" t="s">
        <v>137</v>
      </c>
      <c r="D81" s="77" t="s">
        <v>151</v>
      </c>
      <c r="E81" s="77" t="s">
        <v>116</v>
      </c>
      <c r="F81" s="134" t="s">
        <v>204</v>
      </c>
      <c r="G81" s="77" t="s">
        <v>89</v>
      </c>
      <c r="H81" s="66">
        <v>8</v>
      </c>
      <c r="I81" s="66">
        <v>8</v>
      </c>
      <c r="J81" s="66"/>
      <c r="K81" s="66"/>
      <c r="L81" s="66">
        <v>8</v>
      </c>
      <c r="M81" s="66">
        <v>8</v>
      </c>
      <c r="N81" s="66">
        <v>8</v>
      </c>
      <c r="O81" s="66">
        <v>8</v>
      </c>
      <c r="P81" s="66">
        <v>8</v>
      </c>
      <c r="Q81" s="66"/>
      <c r="R81" s="66"/>
      <c r="S81" s="66">
        <v>8</v>
      </c>
      <c r="T81" s="66">
        <v>8</v>
      </c>
      <c r="U81" s="66">
        <v>8</v>
      </c>
      <c r="V81" s="66">
        <v>8</v>
      </c>
      <c r="W81" s="66">
        <v>8</v>
      </c>
      <c r="X81" s="66"/>
      <c r="Y81" s="66"/>
      <c r="Z81" s="66">
        <v>8</v>
      </c>
      <c r="AA81" s="66">
        <v>8</v>
      </c>
      <c r="AB81" s="66">
        <v>8</v>
      </c>
      <c r="AC81" s="66">
        <v>8</v>
      </c>
      <c r="AD81" s="66">
        <v>8</v>
      </c>
      <c r="AE81" s="66"/>
      <c r="AF81" s="66"/>
      <c r="AG81" s="66">
        <v>8</v>
      </c>
      <c r="AH81" s="66">
        <v>8</v>
      </c>
      <c r="AI81" s="66">
        <v>8</v>
      </c>
      <c r="AJ81" s="66">
        <v>8</v>
      </c>
      <c r="AK81" s="122">
        <v>8</v>
      </c>
      <c r="AL81" s="66"/>
      <c r="AM81" s="151">
        <f t="shared" si="0"/>
        <v>22</v>
      </c>
      <c r="AN81" s="65">
        <v>8</v>
      </c>
      <c r="AO81" s="65">
        <f t="shared" si="2"/>
        <v>176</v>
      </c>
      <c r="AP81" s="140" t="s">
        <v>29</v>
      </c>
    </row>
    <row r="82" spans="2:42">
      <c r="B82" s="4"/>
      <c r="C82" s="77" t="s">
        <v>137</v>
      </c>
      <c r="D82" s="77" t="s">
        <v>181</v>
      </c>
      <c r="E82" s="77" t="s">
        <v>115</v>
      </c>
      <c r="F82" s="77" t="s">
        <v>144</v>
      </c>
      <c r="G82" s="77" t="s">
        <v>83</v>
      </c>
      <c r="H82" s="114">
        <v>8</v>
      </c>
      <c r="I82" s="66"/>
      <c r="J82" s="66"/>
      <c r="K82" s="66">
        <v>8</v>
      </c>
      <c r="L82" s="66">
        <v>8</v>
      </c>
      <c r="M82" s="66">
        <v>8</v>
      </c>
      <c r="N82" s="66">
        <v>8</v>
      </c>
      <c r="O82" s="66">
        <v>8</v>
      </c>
      <c r="P82" s="66"/>
      <c r="Q82" s="66"/>
      <c r="R82" s="66">
        <v>8</v>
      </c>
      <c r="S82" s="66">
        <v>8</v>
      </c>
      <c r="T82" s="66">
        <v>8</v>
      </c>
      <c r="U82" s="66">
        <v>8</v>
      </c>
      <c r="V82" s="66">
        <v>8</v>
      </c>
      <c r="W82" s="66"/>
      <c r="X82" s="66"/>
      <c r="Y82" s="66">
        <v>8</v>
      </c>
      <c r="Z82" s="66">
        <v>8</v>
      </c>
      <c r="AA82" s="66">
        <v>8</v>
      </c>
      <c r="AB82" s="66">
        <v>8</v>
      </c>
      <c r="AC82" s="66">
        <v>8</v>
      </c>
      <c r="AD82" s="66"/>
      <c r="AE82" s="66"/>
      <c r="AF82" s="66">
        <v>8</v>
      </c>
      <c r="AG82" s="66">
        <v>8</v>
      </c>
      <c r="AH82" s="66">
        <v>8</v>
      </c>
      <c r="AI82" s="66">
        <v>8</v>
      </c>
      <c r="AJ82" s="66">
        <v>8</v>
      </c>
      <c r="AK82" s="122"/>
      <c r="AL82" s="66"/>
      <c r="AM82" s="151">
        <f t="shared" ref="AM82:AM108" si="5">COUNTA(H82:AL82)</f>
        <v>21</v>
      </c>
      <c r="AN82" s="65">
        <v>8</v>
      </c>
      <c r="AO82" s="65">
        <f t="shared" si="2"/>
        <v>168</v>
      </c>
      <c r="AP82" s="140" t="s">
        <v>153</v>
      </c>
    </row>
    <row r="83" spans="2:42">
      <c r="B83" s="4"/>
      <c r="C83" s="77" t="s">
        <v>192</v>
      </c>
      <c r="D83" s="77" t="s">
        <v>210</v>
      </c>
      <c r="E83" s="77" t="s">
        <v>125</v>
      </c>
      <c r="F83" s="77" t="s">
        <v>211</v>
      </c>
      <c r="G83" s="77" t="s">
        <v>212</v>
      </c>
      <c r="H83" s="66"/>
      <c r="I83" s="66"/>
      <c r="J83" s="66"/>
      <c r="K83" s="66">
        <v>8</v>
      </c>
      <c r="L83" s="66"/>
      <c r="M83" s="66">
        <v>8</v>
      </c>
      <c r="N83" s="66">
        <v>8</v>
      </c>
      <c r="O83" s="66">
        <v>8</v>
      </c>
      <c r="P83" s="66"/>
      <c r="Q83" s="66"/>
      <c r="R83" s="66">
        <v>8</v>
      </c>
      <c r="S83" s="66"/>
      <c r="T83" s="66">
        <v>8</v>
      </c>
      <c r="U83" s="66">
        <v>8</v>
      </c>
      <c r="V83" s="66">
        <v>8</v>
      </c>
      <c r="W83" s="66"/>
      <c r="X83" s="66"/>
      <c r="Y83" s="66">
        <v>8</v>
      </c>
      <c r="Z83" s="66"/>
      <c r="AA83" s="66">
        <v>8</v>
      </c>
      <c r="AB83" s="66">
        <v>8</v>
      </c>
      <c r="AC83" s="66">
        <v>8</v>
      </c>
      <c r="AD83" s="66"/>
      <c r="AE83" s="66"/>
      <c r="AF83" s="66">
        <v>8</v>
      </c>
      <c r="AG83" s="66"/>
      <c r="AH83" s="66">
        <v>8</v>
      </c>
      <c r="AI83" s="66">
        <v>8</v>
      </c>
      <c r="AJ83" s="66">
        <v>8</v>
      </c>
      <c r="AK83" s="122"/>
      <c r="AL83" s="66"/>
      <c r="AM83" s="151">
        <f>COUNTA(H83:AL83)</f>
        <v>16</v>
      </c>
      <c r="AN83" s="65">
        <v>4</v>
      </c>
      <c r="AO83" s="65">
        <f>SUM(H83:AK83)</f>
        <v>128</v>
      </c>
      <c r="AP83" s="140" t="s">
        <v>224</v>
      </c>
    </row>
    <row r="84" spans="2:42">
      <c r="B84" s="4"/>
      <c r="C84" s="76" t="s">
        <v>58</v>
      </c>
      <c r="D84" s="76" t="s">
        <v>113</v>
      </c>
      <c r="E84" s="76" t="s">
        <v>117</v>
      </c>
      <c r="F84" s="76" t="s">
        <v>144</v>
      </c>
      <c r="G84" s="161" t="s">
        <v>229</v>
      </c>
      <c r="H84" s="66"/>
      <c r="I84" s="114">
        <v>8</v>
      </c>
      <c r="J84" s="66"/>
      <c r="K84" s="66">
        <v>8</v>
      </c>
      <c r="L84" s="66">
        <v>8</v>
      </c>
      <c r="M84" s="66">
        <v>8</v>
      </c>
      <c r="N84" s="87"/>
      <c r="O84" s="66">
        <v>8</v>
      </c>
      <c r="P84" s="66"/>
      <c r="Q84" s="66"/>
      <c r="R84" s="66">
        <v>8</v>
      </c>
      <c r="S84" s="66">
        <v>8</v>
      </c>
      <c r="T84" s="66">
        <v>8</v>
      </c>
      <c r="U84" s="66">
        <v>8</v>
      </c>
      <c r="V84" s="66">
        <v>8</v>
      </c>
      <c r="W84" s="143"/>
      <c r="X84" s="143"/>
      <c r="Y84" s="66">
        <v>8</v>
      </c>
      <c r="Z84" s="66">
        <v>8</v>
      </c>
      <c r="AA84" s="66">
        <v>8</v>
      </c>
      <c r="AB84" s="66">
        <v>8</v>
      </c>
      <c r="AC84" s="66">
        <v>8</v>
      </c>
      <c r="AD84" s="66"/>
      <c r="AE84" s="87"/>
      <c r="AF84" s="66">
        <v>8</v>
      </c>
      <c r="AG84" s="66">
        <v>8</v>
      </c>
      <c r="AH84" s="66">
        <v>8</v>
      </c>
      <c r="AI84" s="66">
        <v>8</v>
      </c>
      <c r="AJ84" s="66">
        <v>8</v>
      </c>
      <c r="AK84" s="122"/>
      <c r="AL84" s="66"/>
      <c r="AM84" s="151">
        <f>COUNTA(H84:AL84)</f>
        <v>20</v>
      </c>
      <c r="AN84" s="65">
        <v>8</v>
      </c>
      <c r="AO84" s="65">
        <f>AM84*AN84</f>
        <v>160</v>
      </c>
      <c r="AP84" s="140" t="s">
        <v>3</v>
      </c>
    </row>
    <row r="85" spans="2:42">
      <c r="B85" s="4"/>
      <c r="C85" s="76" t="s">
        <v>0</v>
      </c>
      <c r="D85" s="76" t="s">
        <v>111</v>
      </c>
      <c r="E85" s="76" t="s">
        <v>117</v>
      </c>
      <c r="F85" s="76" t="s">
        <v>142</v>
      </c>
      <c r="G85" s="76" t="s">
        <v>110</v>
      </c>
      <c r="H85" s="66">
        <v>11</v>
      </c>
      <c r="I85" s="66"/>
      <c r="J85" s="66"/>
      <c r="K85" s="66"/>
      <c r="L85" s="66">
        <v>11</v>
      </c>
      <c r="M85" s="66">
        <v>11</v>
      </c>
      <c r="N85" s="66">
        <v>11</v>
      </c>
      <c r="O85" s="66"/>
      <c r="P85" s="66"/>
      <c r="Q85" s="66"/>
      <c r="R85" s="66">
        <v>11</v>
      </c>
      <c r="S85" s="66">
        <v>11</v>
      </c>
      <c r="T85" s="66">
        <v>11</v>
      </c>
      <c r="U85" s="66"/>
      <c r="V85" s="66"/>
      <c r="W85" s="66"/>
      <c r="X85" s="66">
        <v>11</v>
      </c>
      <c r="Y85" s="66">
        <v>11</v>
      </c>
      <c r="Z85" s="66">
        <v>11</v>
      </c>
      <c r="AA85" s="66"/>
      <c r="AB85" s="66"/>
      <c r="AC85" s="66"/>
      <c r="AD85" s="82"/>
      <c r="AE85" s="82"/>
      <c r="AF85" s="66">
        <v>11</v>
      </c>
      <c r="AG85" s="66"/>
      <c r="AI85" s="66"/>
      <c r="AJ85" s="66">
        <v>11</v>
      </c>
      <c r="AK85" s="66">
        <v>11</v>
      </c>
      <c r="AL85" s="66">
        <v>11</v>
      </c>
      <c r="AM85" s="151">
        <f t="shared" si="5"/>
        <v>14</v>
      </c>
      <c r="AN85" s="65">
        <v>11</v>
      </c>
      <c r="AO85" s="65">
        <f t="shared" si="2"/>
        <v>154</v>
      </c>
      <c r="AP85" s="140" t="s">
        <v>3</v>
      </c>
    </row>
    <row r="86" spans="2:42">
      <c r="C86" s="76" t="s">
        <v>40</v>
      </c>
      <c r="D86" s="76" t="s">
        <v>99</v>
      </c>
      <c r="E86" s="76" t="s">
        <v>117</v>
      </c>
      <c r="F86" s="76" t="s">
        <v>142</v>
      </c>
      <c r="G86" s="161" t="s">
        <v>146</v>
      </c>
      <c r="H86" s="143">
        <v>10.5</v>
      </c>
      <c r="I86" s="87"/>
      <c r="J86" s="87"/>
      <c r="K86" s="143"/>
      <c r="L86" s="143">
        <v>10.5</v>
      </c>
      <c r="M86" s="143">
        <v>10.5</v>
      </c>
      <c r="N86" s="143">
        <v>10.5</v>
      </c>
      <c r="O86" s="87"/>
      <c r="P86" s="66"/>
      <c r="Q86" s="143"/>
      <c r="R86" s="66">
        <v>11</v>
      </c>
      <c r="S86" s="66">
        <v>11</v>
      </c>
      <c r="T86" s="66">
        <v>11</v>
      </c>
      <c r="U86" s="87"/>
      <c r="V86" s="143"/>
      <c r="W86" s="143"/>
      <c r="X86" s="66">
        <v>11</v>
      </c>
      <c r="Y86" s="66">
        <v>11</v>
      </c>
      <c r="Z86" s="66">
        <v>11</v>
      </c>
      <c r="AA86" s="143"/>
      <c r="AB86" s="143"/>
      <c r="AC86" s="143"/>
      <c r="AD86" s="66">
        <v>11</v>
      </c>
      <c r="AE86" s="66">
        <v>11</v>
      </c>
      <c r="AF86" s="66">
        <v>11</v>
      </c>
      <c r="AG86" s="87"/>
      <c r="AH86" s="3"/>
      <c r="AI86" s="143"/>
      <c r="AJ86" s="66">
        <v>11</v>
      </c>
      <c r="AK86" s="66">
        <v>11</v>
      </c>
      <c r="AL86" s="66">
        <v>11</v>
      </c>
      <c r="AM86" s="151">
        <f t="shared" si="5"/>
        <v>16</v>
      </c>
      <c r="AN86" s="65">
        <v>10.5</v>
      </c>
      <c r="AO86" s="65">
        <f>AM86*AN86</f>
        <v>168</v>
      </c>
      <c r="AP86" s="140" t="s">
        <v>52</v>
      </c>
    </row>
    <row r="87" spans="2:42">
      <c r="B87" s="4"/>
      <c r="C87" s="76" t="s">
        <v>0</v>
      </c>
      <c r="D87" s="76" t="s">
        <v>195</v>
      </c>
      <c r="E87" s="76" t="s">
        <v>117</v>
      </c>
      <c r="F87" s="76" t="s">
        <v>142</v>
      </c>
      <c r="G87" s="161" t="s">
        <v>146</v>
      </c>
      <c r="H87" s="87"/>
      <c r="I87" s="87">
        <v>11</v>
      </c>
      <c r="J87" s="66">
        <v>11</v>
      </c>
      <c r="K87" s="66">
        <v>11</v>
      </c>
      <c r="L87" s="66"/>
      <c r="M87" s="87"/>
      <c r="N87" s="143"/>
      <c r="O87" s="66">
        <v>11</v>
      </c>
      <c r="P87" s="66">
        <v>11</v>
      </c>
      <c r="Q87" s="66">
        <v>11</v>
      </c>
      <c r="R87" s="66"/>
      <c r="S87" s="66"/>
      <c r="T87" s="66"/>
      <c r="U87" s="66">
        <v>11</v>
      </c>
      <c r="V87" s="66">
        <v>11</v>
      </c>
      <c r="W87" s="66">
        <v>11</v>
      </c>
      <c r="X87" s="143"/>
      <c r="Y87" s="143"/>
      <c r="Z87" s="66"/>
      <c r="AA87" s="66">
        <v>11</v>
      </c>
      <c r="AB87" s="66">
        <v>11</v>
      </c>
      <c r="AC87" s="66">
        <v>11</v>
      </c>
      <c r="AD87" s="66"/>
      <c r="AE87" s="113">
        <v>11</v>
      </c>
      <c r="AF87" s="66"/>
      <c r="AG87" s="66">
        <v>11</v>
      </c>
      <c r="AH87" s="66">
        <v>11</v>
      </c>
      <c r="AI87" s="66">
        <v>11</v>
      </c>
      <c r="AJ87" s="66"/>
      <c r="AK87" s="123"/>
      <c r="AL87" s="66"/>
      <c r="AM87" s="151">
        <f t="shared" si="5"/>
        <v>16</v>
      </c>
      <c r="AN87" s="65">
        <v>11</v>
      </c>
      <c r="AO87" s="65">
        <f t="shared" si="2"/>
        <v>176</v>
      </c>
      <c r="AP87" s="140" t="s">
        <v>186</v>
      </c>
    </row>
    <row r="88" spans="2:42">
      <c r="B88" s="4"/>
      <c r="C88" s="76" t="s">
        <v>40</v>
      </c>
      <c r="D88" s="76" t="s">
        <v>109</v>
      </c>
      <c r="E88" s="76" t="s">
        <v>117</v>
      </c>
      <c r="F88" s="76" t="s">
        <v>142</v>
      </c>
      <c r="G88" s="161" t="s">
        <v>146</v>
      </c>
      <c r="H88" s="87"/>
      <c r="I88" s="143">
        <v>10.5</v>
      </c>
      <c r="J88" s="143">
        <v>10.5</v>
      </c>
      <c r="K88" s="143">
        <v>10.5</v>
      </c>
      <c r="L88" s="87"/>
      <c r="M88" s="87"/>
      <c r="N88" s="87"/>
      <c r="O88" s="143">
        <v>10.5</v>
      </c>
      <c r="P88" s="143">
        <v>10.5</v>
      </c>
      <c r="Q88" s="143">
        <v>10.5</v>
      </c>
      <c r="R88" s="143"/>
      <c r="S88" s="66"/>
      <c r="T88" s="87"/>
      <c r="U88" s="143">
        <v>10.5</v>
      </c>
      <c r="V88" s="143">
        <v>10.5</v>
      </c>
      <c r="W88" s="143">
        <v>10.5</v>
      </c>
      <c r="X88" s="143"/>
      <c r="Y88" s="87"/>
      <c r="Z88" s="113">
        <v>8</v>
      </c>
      <c r="AA88" s="143">
        <v>10.5</v>
      </c>
      <c r="AB88" s="143">
        <v>10.5</v>
      </c>
      <c r="AC88" s="143">
        <v>10.5</v>
      </c>
      <c r="AD88" s="87"/>
      <c r="AE88" s="66"/>
      <c r="AF88" s="66"/>
      <c r="AG88" s="143">
        <v>10.5</v>
      </c>
      <c r="AH88" s="143">
        <v>10.5</v>
      </c>
      <c r="AI88" s="143">
        <v>10.5</v>
      </c>
      <c r="AJ88" s="143">
        <v>10.5</v>
      </c>
      <c r="AK88" s="123"/>
      <c r="AL88" s="66"/>
      <c r="AM88" s="151">
        <f t="shared" si="5"/>
        <v>17</v>
      </c>
      <c r="AN88" s="65">
        <v>10.5</v>
      </c>
      <c r="AO88" s="65">
        <f t="shared" si="2"/>
        <v>178.5</v>
      </c>
      <c r="AP88" s="140" t="s">
        <v>52</v>
      </c>
    </row>
    <row r="89" spans="2:42">
      <c r="C89" s="76" t="s">
        <v>40</v>
      </c>
      <c r="D89" s="76" t="s">
        <v>187</v>
      </c>
      <c r="E89" s="76" t="s">
        <v>117</v>
      </c>
      <c r="F89" s="76" t="s">
        <v>144</v>
      </c>
      <c r="G89" s="161" t="s">
        <v>208</v>
      </c>
      <c r="H89" s="66"/>
      <c r="I89" s="66"/>
      <c r="J89" s="66"/>
      <c r="K89" s="66">
        <v>8</v>
      </c>
      <c r="L89" s="66">
        <v>8</v>
      </c>
      <c r="M89" s="66">
        <v>8</v>
      </c>
      <c r="N89" s="66">
        <v>8</v>
      </c>
      <c r="O89" s="66">
        <v>8</v>
      </c>
      <c r="P89" s="66"/>
      <c r="Q89" s="66"/>
      <c r="R89" s="66">
        <v>8</v>
      </c>
      <c r="S89" s="66">
        <v>8</v>
      </c>
      <c r="T89" s="66">
        <v>8</v>
      </c>
      <c r="U89" s="66">
        <v>8</v>
      </c>
      <c r="V89" s="66">
        <v>8</v>
      </c>
      <c r="W89" s="66"/>
      <c r="X89" s="66"/>
      <c r="Y89" s="66">
        <v>8</v>
      </c>
      <c r="Z89" s="66">
        <v>8</v>
      </c>
      <c r="AA89" s="66">
        <v>8</v>
      </c>
      <c r="AB89" s="66">
        <v>8</v>
      </c>
      <c r="AC89" s="66">
        <v>8</v>
      </c>
      <c r="AD89" s="66"/>
      <c r="AE89" s="66"/>
      <c r="AF89" s="66">
        <v>8</v>
      </c>
      <c r="AG89" s="66">
        <v>8</v>
      </c>
      <c r="AH89" s="145">
        <v>8</v>
      </c>
      <c r="AI89" s="66">
        <v>8</v>
      </c>
      <c r="AJ89" s="66">
        <v>8</v>
      </c>
      <c r="AK89" s="122"/>
      <c r="AL89" s="66"/>
      <c r="AM89" s="151">
        <f t="shared" si="5"/>
        <v>20</v>
      </c>
      <c r="AN89" s="65">
        <v>8</v>
      </c>
      <c r="AO89" s="65">
        <f>AM89*AN89</f>
        <v>160</v>
      </c>
      <c r="AP89" s="140" t="s">
        <v>186</v>
      </c>
    </row>
    <row r="90" spans="2:42">
      <c r="B90" s="4"/>
      <c r="C90" s="162" t="s">
        <v>58</v>
      </c>
      <c r="D90" s="162" t="s">
        <v>121</v>
      </c>
      <c r="E90" s="162" t="s">
        <v>115</v>
      </c>
      <c r="F90" s="162" t="s">
        <v>120</v>
      </c>
      <c r="G90" s="163" t="s">
        <v>49</v>
      </c>
      <c r="H90" s="82"/>
      <c r="I90" s="66">
        <v>8</v>
      </c>
      <c r="J90" s="87">
        <v>8</v>
      </c>
      <c r="K90" s="87"/>
      <c r="L90" s="87"/>
      <c r="M90" s="87"/>
      <c r="N90" s="87"/>
      <c r="O90" s="66"/>
      <c r="P90" s="66">
        <v>8</v>
      </c>
      <c r="Q90" s="66">
        <v>8</v>
      </c>
      <c r="R90" s="66"/>
      <c r="S90" s="66"/>
      <c r="T90" s="87"/>
      <c r="U90" s="87"/>
      <c r="V90" s="66"/>
      <c r="W90" s="66">
        <v>8</v>
      </c>
      <c r="X90" s="66">
        <v>8</v>
      </c>
      <c r="Y90" s="66"/>
      <c r="Z90" s="66"/>
      <c r="AA90" s="87"/>
      <c r="AB90" s="87"/>
      <c r="AC90" s="66"/>
      <c r="AD90" s="66">
        <v>8</v>
      </c>
      <c r="AE90" s="66">
        <v>8</v>
      </c>
      <c r="AF90" s="66"/>
      <c r="AG90" s="66"/>
      <c r="AH90" s="87"/>
      <c r="AI90" s="87"/>
      <c r="AJ90" s="87"/>
      <c r="AK90" s="123">
        <v>8</v>
      </c>
      <c r="AL90" s="122">
        <v>8</v>
      </c>
      <c r="AM90" s="151">
        <f t="shared" si="5"/>
        <v>10</v>
      </c>
      <c r="AN90" s="65">
        <v>8</v>
      </c>
      <c r="AO90" s="65">
        <f t="shared" si="2"/>
        <v>80</v>
      </c>
      <c r="AP90" s="140" t="s">
        <v>29</v>
      </c>
    </row>
    <row r="91" spans="2:42">
      <c r="B91" s="4"/>
      <c r="C91" s="162" t="s">
        <v>58</v>
      </c>
      <c r="D91" s="162" t="s">
        <v>122</v>
      </c>
      <c r="E91" s="162" t="s">
        <v>115</v>
      </c>
      <c r="F91" s="162" t="s">
        <v>120</v>
      </c>
      <c r="G91" s="163" t="s">
        <v>49</v>
      </c>
      <c r="H91" s="82"/>
      <c r="I91" s="66">
        <v>8</v>
      </c>
      <c r="J91" s="87">
        <v>8</v>
      </c>
      <c r="K91" s="66"/>
      <c r="L91" s="87"/>
      <c r="M91" s="87"/>
      <c r="N91" s="87"/>
      <c r="O91" s="66"/>
      <c r="P91" s="66">
        <v>8</v>
      </c>
      <c r="Q91" s="66">
        <v>8</v>
      </c>
      <c r="R91" s="66"/>
      <c r="S91" s="66"/>
      <c r="T91" s="87"/>
      <c r="U91" s="87"/>
      <c r="V91" s="66"/>
      <c r="W91" s="66">
        <v>8</v>
      </c>
      <c r="X91" s="66">
        <v>8</v>
      </c>
      <c r="Y91" s="66"/>
      <c r="Z91" s="66"/>
      <c r="AA91" s="87"/>
      <c r="AB91" s="87"/>
      <c r="AC91" s="66"/>
      <c r="AD91" s="66">
        <v>8</v>
      </c>
      <c r="AE91" s="66">
        <v>8</v>
      </c>
      <c r="AF91" s="66"/>
      <c r="AG91" s="66"/>
      <c r="AH91" s="87"/>
      <c r="AI91" s="87"/>
      <c r="AJ91" s="87"/>
      <c r="AK91" s="123">
        <v>8</v>
      </c>
      <c r="AL91" s="122">
        <v>8</v>
      </c>
      <c r="AM91" s="151">
        <f t="shared" si="5"/>
        <v>10</v>
      </c>
      <c r="AN91" s="65">
        <v>8</v>
      </c>
      <c r="AO91" s="65">
        <f t="shared" si="2"/>
        <v>80</v>
      </c>
      <c r="AP91" s="140" t="s">
        <v>29</v>
      </c>
    </row>
    <row r="92" spans="2:42">
      <c r="B92" s="4"/>
      <c r="C92" s="162" t="s">
        <v>58</v>
      </c>
      <c r="D92" s="162" t="s">
        <v>123</v>
      </c>
      <c r="E92" s="162" t="s">
        <v>115</v>
      </c>
      <c r="F92" s="162" t="s">
        <v>120</v>
      </c>
      <c r="G92" s="163" t="s">
        <v>49</v>
      </c>
      <c r="H92" s="82"/>
      <c r="I92" s="66">
        <v>8</v>
      </c>
      <c r="J92" s="87">
        <v>8</v>
      </c>
      <c r="K92" s="66"/>
      <c r="L92" s="87"/>
      <c r="M92" s="87"/>
      <c r="N92" s="87"/>
      <c r="O92" s="66"/>
      <c r="P92" s="66">
        <v>8</v>
      </c>
      <c r="Q92" s="66">
        <v>8</v>
      </c>
      <c r="R92" s="87"/>
      <c r="S92" s="87"/>
      <c r="T92" s="87"/>
      <c r="U92" s="87"/>
      <c r="V92" s="66"/>
      <c r="W92" s="66">
        <v>8</v>
      </c>
      <c r="X92" s="66">
        <v>8</v>
      </c>
      <c r="Y92" s="87"/>
      <c r="Z92" s="66"/>
      <c r="AA92" s="87"/>
      <c r="AB92" s="87"/>
      <c r="AC92" s="66"/>
      <c r="AD92" s="66">
        <v>8</v>
      </c>
      <c r="AE92" s="66">
        <v>8</v>
      </c>
      <c r="AF92" s="87"/>
      <c r="AG92" s="87"/>
      <c r="AH92" s="87"/>
      <c r="AI92" s="87"/>
      <c r="AJ92" s="87"/>
      <c r="AK92" s="123">
        <v>8</v>
      </c>
      <c r="AL92" s="122">
        <v>8</v>
      </c>
      <c r="AM92" s="151">
        <f t="shared" si="5"/>
        <v>10</v>
      </c>
      <c r="AN92" s="65">
        <v>8</v>
      </c>
      <c r="AO92" s="65">
        <f t="shared" si="2"/>
        <v>80</v>
      </c>
      <c r="AP92" s="140" t="s">
        <v>29</v>
      </c>
    </row>
    <row r="93" spans="2:42">
      <c r="B93" s="116"/>
      <c r="C93" s="162" t="s">
        <v>58</v>
      </c>
      <c r="D93" s="162" t="s">
        <v>220</v>
      </c>
      <c r="E93" s="162" t="s">
        <v>205</v>
      </c>
      <c r="F93" s="162" t="s">
        <v>221</v>
      </c>
      <c r="G93" s="162" t="s">
        <v>306</v>
      </c>
      <c r="H93" s="82"/>
      <c r="I93" s="82"/>
      <c r="J93" s="87">
        <v>8</v>
      </c>
      <c r="K93" s="66"/>
      <c r="L93" s="87"/>
      <c r="M93" s="87"/>
      <c r="N93" s="66"/>
      <c r="O93" s="66"/>
      <c r="P93" s="66">
        <v>8</v>
      </c>
      <c r="Q93" s="66">
        <v>8</v>
      </c>
      <c r="R93" s="66"/>
      <c r="S93" s="87"/>
      <c r="T93" s="87"/>
      <c r="U93" s="66"/>
      <c r="V93" s="66"/>
      <c r="W93" s="66">
        <v>8</v>
      </c>
      <c r="X93" s="66">
        <v>8</v>
      </c>
      <c r="Y93" s="66"/>
      <c r="Z93" s="87"/>
      <c r="AA93" s="87"/>
      <c r="AB93" s="66"/>
      <c r="AC93" s="66"/>
      <c r="AD93" s="66">
        <v>8</v>
      </c>
      <c r="AE93" s="66">
        <v>8</v>
      </c>
      <c r="AF93" s="66"/>
      <c r="AG93" s="87"/>
      <c r="AH93" s="87"/>
      <c r="AI93" s="66"/>
      <c r="AJ93" s="66"/>
      <c r="AK93" s="122">
        <v>8</v>
      </c>
      <c r="AL93" s="122">
        <v>8</v>
      </c>
      <c r="AM93" s="151">
        <f t="shared" si="5"/>
        <v>9</v>
      </c>
      <c r="AN93" s="65">
        <v>8</v>
      </c>
      <c r="AO93" s="65">
        <f t="shared" si="2"/>
        <v>72</v>
      </c>
      <c r="AP93" s="140" t="s">
        <v>224</v>
      </c>
    </row>
    <row r="94" spans="2:42">
      <c r="B94" s="77"/>
      <c r="C94" s="162" t="s">
        <v>69</v>
      </c>
      <c r="D94" s="162" t="s">
        <v>159</v>
      </c>
      <c r="E94" s="162" t="s">
        <v>116</v>
      </c>
      <c r="F94" s="162" t="s">
        <v>221</v>
      </c>
      <c r="G94" s="162" t="s">
        <v>272</v>
      </c>
      <c r="H94" s="66"/>
      <c r="I94" s="66">
        <v>6</v>
      </c>
      <c r="J94" s="66">
        <v>6</v>
      </c>
      <c r="K94" s="66"/>
      <c r="L94" s="66"/>
      <c r="M94" s="66"/>
      <c r="N94" s="66"/>
      <c r="O94" s="66"/>
      <c r="P94" s="66">
        <v>6</v>
      </c>
      <c r="Q94" s="66">
        <v>6</v>
      </c>
      <c r="R94" s="66"/>
      <c r="S94" s="66"/>
      <c r="T94" s="122"/>
      <c r="U94" s="66"/>
      <c r="V94" s="66"/>
      <c r="W94" s="66">
        <v>6</v>
      </c>
      <c r="X94" s="66">
        <v>6</v>
      </c>
      <c r="Y94" s="66"/>
      <c r="Z94" s="66"/>
      <c r="AA94" s="66"/>
      <c r="AB94" s="66"/>
      <c r="AC94" s="66"/>
      <c r="AD94" s="66">
        <v>6</v>
      </c>
      <c r="AE94" s="66">
        <v>6</v>
      </c>
      <c r="AF94" s="66"/>
      <c r="AG94" s="66"/>
      <c r="AH94" s="66"/>
      <c r="AI94" s="66"/>
      <c r="AJ94" s="66"/>
      <c r="AK94" s="122">
        <v>6</v>
      </c>
      <c r="AL94" s="66">
        <v>6</v>
      </c>
      <c r="AM94" s="151">
        <f>COUNTA(H94:AL94)</f>
        <v>10</v>
      </c>
      <c r="AN94" s="65">
        <v>6</v>
      </c>
      <c r="AO94" s="140">
        <f>AM94*AN94</f>
        <v>60</v>
      </c>
      <c r="AP94" s="140" t="s">
        <v>52</v>
      </c>
    </row>
    <row r="95" spans="2:42">
      <c r="B95" s="4"/>
      <c r="C95" s="164">
        <v>8900</v>
      </c>
      <c r="D95" s="164" t="s">
        <v>70</v>
      </c>
      <c r="E95" s="164" t="s">
        <v>115</v>
      </c>
      <c r="F95" s="164" t="s">
        <v>144</v>
      </c>
      <c r="G95" s="165" t="s">
        <v>42</v>
      </c>
      <c r="H95" s="66"/>
      <c r="I95" s="66"/>
      <c r="J95" s="66"/>
      <c r="K95" s="66">
        <v>8</v>
      </c>
      <c r="L95" s="66">
        <v>8</v>
      </c>
      <c r="M95" s="66">
        <v>8</v>
      </c>
      <c r="N95" s="66">
        <v>8</v>
      </c>
      <c r="O95" s="66">
        <v>8</v>
      </c>
      <c r="P95" s="66"/>
      <c r="Q95" s="66"/>
      <c r="R95" s="66">
        <v>8</v>
      </c>
      <c r="S95" s="66">
        <v>8</v>
      </c>
      <c r="T95" s="66">
        <v>8</v>
      </c>
      <c r="U95" s="66">
        <v>8</v>
      </c>
      <c r="V95" s="66">
        <v>8</v>
      </c>
      <c r="W95" s="66"/>
      <c r="X95" s="66"/>
      <c r="Y95" s="66">
        <v>8</v>
      </c>
      <c r="Z95" s="66">
        <v>8</v>
      </c>
      <c r="AA95" s="66">
        <v>8</v>
      </c>
      <c r="AB95" s="66">
        <v>8</v>
      </c>
      <c r="AC95" s="66">
        <v>8</v>
      </c>
      <c r="AD95" s="66"/>
      <c r="AE95" s="66"/>
      <c r="AF95" s="66">
        <v>8</v>
      </c>
      <c r="AG95" s="66">
        <v>8</v>
      </c>
      <c r="AH95" s="66">
        <v>8</v>
      </c>
      <c r="AI95" s="66">
        <v>8</v>
      </c>
      <c r="AJ95" s="66">
        <v>8</v>
      </c>
      <c r="AK95" s="122"/>
      <c r="AL95" s="66"/>
      <c r="AM95" s="151">
        <f t="shared" si="5"/>
        <v>20</v>
      </c>
      <c r="AN95" s="65">
        <v>8</v>
      </c>
      <c r="AO95" s="65">
        <f t="shared" si="2"/>
        <v>160</v>
      </c>
      <c r="AP95" s="140" t="s">
        <v>3</v>
      </c>
    </row>
    <row r="96" spans="2:42">
      <c r="B96" s="4" t="s">
        <v>5</v>
      </c>
      <c r="C96" s="164">
        <v>8900</v>
      </c>
      <c r="D96" s="164" t="s">
        <v>55</v>
      </c>
      <c r="E96" s="164" t="s">
        <v>115</v>
      </c>
      <c r="F96" s="164" t="s">
        <v>144</v>
      </c>
      <c r="G96" s="164" t="s">
        <v>42</v>
      </c>
      <c r="H96" s="66"/>
      <c r="I96" s="66"/>
      <c r="J96" s="66"/>
      <c r="K96" s="66">
        <v>8</v>
      </c>
      <c r="L96" s="66">
        <v>8</v>
      </c>
      <c r="M96" s="66">
        <v>8</v>
      </c>
      <c r="N96" s="66">
        <v>8</v>
      </c>
      <c r="O96" s="66">
        <v>8</v>
      </c>
      <c r="P96" s="66"/>
      <c r="Q96" s="66"/>
      <c r="R96" s="66">
        <v>8</v>
      </c>
      <c r="S96" s="66">
        <v>8</v>
      </c>
      <c r="T96" s="66">
        <v>8</v>
      </c>
      <c r="U96" s="66">
        <v>8</v>
      </c>
      <c r="V96" s="66">
        <v>8</v>
      </c>
      <c r="W96" s="66"/>
      <c r="X96" s="66"/>
      <c r="Y96" s="66">
        <v>8</v>
      </c>
      <c r="Z96" s="66">
        <v>8</v>
      </c>
      <c r="AA96" s="66">
        <v>8</v>
      </c>
      <c r="AB96" s="66">
        <v>8</v>
      </c>
      <c r="AC96" s="66">
        <v>8</v>
      </c>
      <c r="AD96" s="66"/>
      <c r="AE96" s="66"/>
      <c r="AF96" s="66">
        <v>8</v>
      </c>
      <c r="AG96" s="66">
        <v>8</v>
      </c>
      <c r="AH96" s="66">
        <v>8</v>
      </c>
      <c r="AI96" s="66">
        <v>8</v>
      </c>
      <c r="AJ96" s="66">
        <v>8</v>
      </c>
      <c r="AK96" s="122"/>
      <c r="AL96" s="66"/>
      <c r="AM96" s="151">
        <f t="shared" si="5"/>
        <v>20</v>
      </c>
      <c r="AN96" s="65">
        <v>8</v>
      </c>
      <c r="AO96" s="65">
        <f t="shared" si="2"/>
        <v>160</v>
      </c>
      <c r="AP96" s="140" t="s">
        <v>3</v>
      </c>
    </row>
    <row r="97" spans="2:42">
      <c r="B97" s="4"/>
      <c r="C97" s="164">
        <v>8900</v>
      </c>
      <c r="D97" s="164" t="s">
        <v>167</v>
      </c>
      <c r="E97" s="164" t="s">
        <v>115</v>
      </c>
      <c r="F97" s="164" t="s">
        <v>144</v>
      </c>
      <c r="G97" s="164" t="s">
        <v>42</v>
      </c>
      <c r="H97" s="66"/>
      <c r="I97" s="66"/>
      <c r="J97" s="66"/>
      <c r="K97" s="66">
        <v>8</v>
      </c>
      <c r="L97" s="66">
        <v>8</v>
      </c>
      <c r="M97" s="66">
        <v>8</v>
      </c>
      <c r="N97" s="66">
        <v>8</v>
      </c>
      <c r="O97" s="66">
        <v>8</v>
      </c>
      <c r="P97" s="66"/>
      <c r="Q97" s="66"/>
      <c r="R97" s="66">
        <v>8</v>
      </c>
      <c r="S97" s="66">
        <v>8</v>
      </c>
      <c r="T97" s="66">
        <v>8</v>
      </c>
      <c r="U97" s="66">
        <v>8</v>
      </c>
      <c r="V97" s="66">
        <v>8</v>
      </c>
      <c r="W97" s="66"/>
      <c r="X97" s="66"/>
      <c r="Y97" s="66">
        <v>8</v>
      </c>
      <c r="Z97" s="66">
        <v>8</v>
      </c>
      <c r="AA97" s="66">
        <v>8</v>
      </c>
      <c r="AB97" s="66">
        <v>8</v>
      </c>
      <c r="AC97" s="66">
        <v>8</v>
      </c>
      <c r="AD97" s="66"/>
      <c r="AE97" s="66"/>
      <c r="AF97" s="66">
        <v>8</v>
      </c>
      <c r="AG97" s="66">
        <v>8</v>
      </c>
      <c r="AH97" s="66">
        <v>8</v>
      </c>
      <c r="AI97" s="66">
        <v>8</v>
      </c>
      <c r="AJ97" s="66">
        <v>8</v>
      </c>
      <c r="AK97" s="122"/>
      <c r="AL97" s="66"/>
      <c r="AM97" s="151">
        <f t="shared" si="5"/>
        <v>20</v>
      </c>
      <c r="AN97" s="65">
        <v>8</v>
      </c>
      <c r="AO97" s="65">
        <f t="shared" si="2"/>
        <v>160</v>
      </c>
      <c r="AP97" s="140" t="s">
        <v>3</v>
      </c>
    </row>
    <row r="98" spans="2:42">
      <c r="B98" s="4"/>
      <c r="C98" s="164">
        <v>8900</v>
      </c>
      <c r="D98" s="164" t="s">
        <v>80</v>
      </c>
      <c r="E98" s="164" t="s">
        <v>115</v>
      </c>
      <c r="F98" s="164" t="s">
        <v>143</v>
      </c>
      <c r="G98" s="165" t="s">
        <v>42</v>
      </c>
      <c r="H98" s="66">
        <v>8</v>
      </c>
      <c r="I98" s="66">
        <v>8</v>
      </c>
      <c r="J98" s="66"/>
      <c r="K98" s="66"/>
      <c r="L98" s="66">
        <v>8</v>
      </c>
      <c r="M98" s="66">
        <v>8</v>
      </c>
      <c r="N98" s="66">
        <v>8</v>
      </c>
      <c r="O98" s="66">
        <v>8</v>
      </c>
      <c r="P98" s="66">
        <v>8</v>
      </c>
      <c r="Q98" s="66"/>
      <c r="R98" s="66"/>
      <c r="S98" s="66">
        <v>8</v>
      </c>
      <c r="T98" s="66">
        <v>8</v>
      </c>
      <c r="U98" s="66">
        <v>8</v>
      </c>
      <c r="V98" s="86"/>
      <c r="W98" s="66">
        <v>8</v>
      </c>
      <c r="X98" s="66"/>
      <c r="Y98" s="66"/>
      <c r="Z98" s="66">
        <v>8</v>
      </c>
      <c r="AA98" s="66">
        <v>8</v>
      </c>
      <c r="AB98" s="66">
        <v>8</v>
      </c>
      <c r="AC98" s="66">
        <v>8</v>
      </c>
      <c r="AD98" s="66">
        <v>8</v>
      </c>
      <c r="AE98" s="66"/>
      <c r="AF98" s="66"/>
      <c r="AG98" s="86"/>
      <c r="AH98" s="66">
        <v>8</v>
      </c>
      <c r="AI98" s="66">
        <v>8</v>
      </c>
      <c r="AJ98" s="66">
        <v>8</v>
      </c>
      <c r="AK98" s="122">
        <v>8</v>
      </c>
      <c r="AL98" s="66"/>
      <c r="AM98" s="151">
        <f t="shared" si="5"/>
        <v>20</v>
      </c>
      <c r="AN98" s="65">
        <v>8</v>
      </c>
      <c r="AO98" s="65">
        <f t="shared" si="2"/>
        <v>160</v>
      </c>
      <c r="AP98" s="140" t="s">
        <v>52</v>
      </c>
    </row>
    <row r="99" spans="2:42">
      <c r="B99" s="4" t="s">
        <v>3</v>
      </c>
      <c r="C99" s="164">
        <v>8900</v>
      </c>
      <c r="D99" s="164" t="s">
        <v>47</v>
      </c>
      <c r="E99" s="164" t="s">
        <v>115</v>
      </c>
      <c r="F99" s="164" t="s">
        <v>144</v>
      </c>
      <c r="G99" s="164" t="s">
        <v>49</v>
      </c>
      <c r="H99" s="66"/>
      <c r="I99" s="66"/>
      <c r="J99" s="66"/>
      <c r="K99" s="66">
        <v>8</v>
      </c>
      <c r="L99" s="66">
        <v>8</v>
      </c>
      <c r="M99" s="66">
        <v>8</v>
      </c>
      <c r="N99" s="66">
        <v>8</v>
      </c>
      <c r="O99" s="66">
        <v>8</v>
      </c>
      <c r="P99" s="66"/>
      <c r="Q99" s="66"/>
      <c r="R99" s="66">
        <v>8</v>
      </c>
      <c r="S99" s="66">
        <v>8</v>
      </c>
      <c r="T99" s="66">
        <v>8</v>
      </c>
      <c r="U99" s="66">
        <v>8</v>
      </c>
      <c r="V99" s="66">
        <v>8</v>
      </c>
      <c r="W99" s="66"/>
      <c r="X99" s="66"/>
      <c r="Y99" s="66">
        <v>8</v>
      </c>
      <c r="Z99" s="66">
        <v>8</v>
      </c>
      <c r="AA99" s="66">
        <v>8</v>
      </c>
      <c r="AB99" s="66">
        <v>8</v>
      </c>
      <c r="AC99" s="66">
        <v>8</v>
      </c>
      <c r="AD99" s="66"/>
      <c r="AE99" s="66"/>
      <c r="AF99" s="66">
        <v>8</v>
      </c>
      <c r="AG99" s="66">
        <v>8</v>
      </c>
      <c r="AH99" s="66">
        <v>8</v>
      </c>
      <c r="AI99" s="66">
        <v>8</v>
      </c>
      <c r="AJ99" s="66">
        <v>8</v>
      </c>
      <c r="AK99" s="122"/>
      <c r="AL99" s="66"/>
      <c r="AM99" s="151">
        <f t="shared" si="5"/>
        <v>20</v>
      </c>
      <c r="AN99" s="65">
        <v>8</v>
      </c>
      <c r="AO99" s="65">
        <f t="shared" si="2"/>
        <v>160</v>
      </c>
      <c r="AP99" s="140" t="s">
        <v>51</v>
      </c>
    </row>
    <row r="100" spans="2:42">
      <c r="B100" s="4"/>
      <c r="C100" s="164">
        <v>8900</v>
      </c>
      <c r="D100" s="164" t="s">
        <v>138</v>
      </c>
      <c r="E100" s="164" t="s">
        <v>115</v>
      </c>
      <c r="F100" s="164" t="s">
        <v>144</v>
      </c>
      <c r="G100" s="165" t="s">
        <v>42</v>
      </c>
      <c r="H100" s="114">
        <v>8</v>
      </c>
      <c r="I100" s="66"/>
      <c r="J100" s="66"/>
      <c r="K100" s="66">
        <v>8</v>
      </c>
      <c r="L100" s="66">
        <v>8</v>
      </c>
      <c r="M100" s="66">
        <v>8</v>
      </c>
      <c r="N100" s="66">
        <v>8</v>
      </c>
      <c r="O100" s="66">
        <v>8</v>
      </c>
      <c r="P100" s="66"/>
      <c r="Q100" s="66"/>
      <c r="R100" s="66">
        <v>8</v>
      </c>
      <c r="S100" s="66">
        <v>8</v>
      </c>
      <c r="T100" s="66">
        <v>8</v>
      </c>
      <c r="U100" s="66">
        <v>8</v>
      </c>
      <c r="V100" s="66">
        <v>8</v>
      </c>
      <c r="W100" s="66"/>
      <c r="X100" s="66"/>
      <c r="Y100" s="66">
        <v>8</v>
      </c>
      <c r="Z100" s="66">
        <v>8</v>
      </c>
      <c r="AA100" s="66">
        <v>8</v>
      </c>
      <c r="AB100" s="66">
        <v>8</v>
      </c>
      <c r="AC100" s="66">
        <v>8</v>
      </c>
      <c r="AD100" s="66"/>
      <c r="AE100" s="66"/>
      <c r="AF100" s="66">
        <v>8</v>
      </c>
      <c r="AG100" s="66">
        <v>8</v>
      </c>
      <c r="AH100" s="66">
        <v>8</v>
      </c>
      <c r="AI100" s="66">
        <v>8</v>
      </c>
      <c r="AJ100" s="66">
        <v>8</v>
      </c>
      <c r="AK100" s="122"/>
      <c r="AL100" s="66"/>
      <c r="AM100" s="151">
        <f t="shared" si="5"/>
        <v>21</v>
      </c>
      <c r="AN100" s="65">
        <v>8</v>
      </c>
      <c r="AO100" s="65">
        <f t="shared" si="2"/>
        <v>168</v>
      </c>
      <c r="AP100" s="140" t="s">
        <v>30</v>
      </c>
    </row>
    <row r="101" spans="2:42">
      <c r="B101" s="4"/>
      <c r="C101" s="164">
        <v>8900</v>
      </c>
      <c r="D101" s="164" t="s">
        <v>140</v>
      </c>
      <c r="E101" s="164" t="s">
        <v>115</v>
      </c>
      <c r="F101" s="164" t="s">
        <v>201</v>
      </c>
      <c r="G101" s="165" t="s">
        <v>202</v>
      </c>
      <c r="H101" s="66"/>
      <c r="I101" s="66"/>
      <c r="J101" s="66"/>
      <c r="K101" s="66">
        <v>10</v>
      </c>
      <c r="L101" s="66">
        <v>10</v>
      </c>
      <c r="M101" s="66">
        <v>10</v>
      </c>
      <c r="N101" s="66">
        <v>10</v>
      </c>
      <c r="O101" s="66"/>
      <c r="P101" s="66"/>
      <c r="Q101" s="66"/>
      <c r="R101" s="66">
        <v>10</v>
      </c>
      <c r="S101" s="82" t="s">
        <v>304</v>
      </c>
      <c r="T101" s="82" t="s">
        <v>304</v>
      </c>
      <c r="U101" s="82" t="s">
        <v>304</v>
      </c>
      <c r="V101" s="66"/>
      <c r="W101" s="66"/>
      <c r="X101" s="66"/>
      <c r="Y101" s="66">
        <v>10</v>
      </c>
      <c r="Z101" s="66">
        <v>10</v>
      </c>
      <c r="AA101" s="66">
        <v>10</v>
      </c>
      <c r="AB101" s="66">
        <v>10</v>
      </c>
      <c r="AC101" s="66"/>
      <c r="AD101" s="66"/>
      <c r="AE101" s="66"/>
      <c r="AF101" s="66">
        <v>10</v>
      </c>
      <c r="AG101" s="66">
        <v>10</v>
      </c>
      <c r="AH101" s="66">
        <v>10</v>
      </c>
      <c r="AI101" s="66">
        <v>10</v>
      </c>
      <c r="AJ101" s="66"/>
      <c r="AK101" s="122"/>
      <c r="AL101" s="66"/>
      <c r="AM101" s="151">
        <f t="shared" si="5"/>
        <v>16</v>
      </c>
      <c r="AN101" s="65">
        <v>10</v>
      </c>
      <c r="AO101" s="65">
        <f t="shared" si="2"/>
        <v>160</v>
      </c>
      <c r="AP101" s="140" t="s">
        <v>3</v>
      </c>
    </row>
    <row r="102" spans="2:42">
      <c r="B102" s="116"/>
      <c r="C102" s="164">
        <v>8900</v>
      </c>
      <c r="D102" s="164" t="s">
        <v>227</v>
      </c>
      <c r="E102" s="164" t="s">
        <v>205</v>
      </c>
      <c r="F102" s="164" t="s">
        <v>215</v>
      </c>
      <c r="G102" s="164" t="s">
        <v>219</v>
      </c>
      <c r="H102" s="66"/>
      <c r="I102" s="66"/>
      <c r="J102" s="66"/>
      <c r="K102" s="66">
        <v>8</v>
      </c>
      <c r="L102" s="66">
        <v>8</v>
      </c>
      <c r="M102" s="66">
        <v>8</v>
      </c>
      <c r="N102" s="66">
        <v>8</v>
      </c>
      <c r="O102" s="66">
        <v>8</v>
      </c>
      <c r="P102" s="66"/>
      <c r="Q102" s="66"/>
      <c r="R102" s="66">
        <v>8</v>
      </c>
      <c r="S102" s="66">
        <v>8</v>
      </c>
      <c r="T102" s="66">
        <v>8</v>
      </c>
      <c r="U102" s="66">
        <v>8</v>
      </c>
      <c r="V102" s="66">
        <v>8</v>
      </c>
      <c r="W102" s="66"/>
      <c r="X102" s="66"/>
      <c r="Y102" s="66">
        <v>8</v>
      </c>
      <c r="Z102" s="66">
        <v>8</v>
      </c>
      <c r="AA102" s="66">
        <v>8</v>
      </c>
      <c r="AB102" s="66">
        <v>8</v>
      </c>
      <c r="AC102" s="66">
        <v>8</v>
      </c>
      <c r="AD102" s="66"/>
      <c r="AE102" s="66"/>
      <c r="AF102" s="66">
        <v>8</v>
      </c>
      <c r="AG102" s="66">
        <v>8</v>
      </c>
      <c r="AH102" s="66">
        <v>8</v>
      </c>
      <c r="AI102" s="66">
        <v>8</v>
      </c>
      <c r="AJ102" s="66">
        <v>8</v>
      </c>
      <c r="AK102" s="122"/>
      <c r="AL102" s="66"/>
      <c r="AM102" s="151">
        <f>COUNTA(H102:AL102)</f>
        <v>20</v>
      </c>
      <c r="AN102" s="65">
        <v>8</v>
      </c>
      <c r="AO102" s="65">
        <f>SUM(W102:AK102)</f>
        <v>80</v>
      </c>
      <c r="AP102" s="140" t="s">
        <v>226</v>
      </c>
    </row>
    <row r="103" spans="2:42">
      <c r="B103" s="4"/>
      <c r="C103" s="164">
        <v>8900</v>
      </c>
      <c r="D103" s="164" t="s">
        <v>88</v>
      </c>
      <c r="E103" s="164" t="s">
        <v>115</v>
      </c>
      <c r="F103" s="164" t="s">
        <v>144</v>
      </c>
      <c r="G103" s="164" t="s">
        <v>89</v>
      </c>
      <c r="H103" s="66"/>
      <c r="I103" s="66"/>
      <c r="J103" s="66"/>
      <c r="K103" s="66">
        <v>8</v>
      </c>
      <c r="L103" s="66">
        <v>8</v>
      </c>
      <c r="M103" s="66">
        <v>8</v>
      </c>
      <c r="N103" s="66">
        <v>8</v>
      </c>
      <c r="O103" s="66">
        <v>8</v>
      </c>
      <c r="P103" s="66"/>
      <c r="Q103" s="66"/>
      <c r="R103" s="66">
        <v>8</v>
      </c>
      <c r="S103" s="66">
        <v>8</v>
      </c>
      <c r="T103" s="66">
        <v>8</v>
      </c>
      <c r="U103" s="66">
        <v>8</v>
      </c>
      <c r="V103" s="66">
        <v>8</v>
      </c>
      <c r="W103" s="66"/>
      <c r="X103" s="66"/>
      <c r="Y103" s="66">
        <v>8</v>
      </c>
      <c r="Z103" s="66">
        <v>8</v>
      </c>
      <c r="AA103" s="66">
        <v>8</v>
      </c>
      <c r="AB103" s="66">
        <v>8</v>
      </c>
      <c r="AC103" s="66">
        <v>8</v>
      </c>
      <c r="AD103" s="66"/>
      <c r="AE103" s="66"/>
      <c r="AF103" s="66">
        <v>8</v>
      </c>
      <c r="AG103" s="66">
        <v>8</v>
      </c>
      <c r="AH103" s="66">
        <v>8</v>
      </c>
      <c r="AI103" s="66">
        <v>8</v>
      </c>
      <c r="AJ103" s="66">
        <v>8</v>
      </c>
      <c r="AK103" s="122"/>
      <c r="AL103" s="66"/>
      <c r="AM103" s="151">
        <f>COUNTA(H103:AL103)</f>
        <v>20</v>
      </c>
      <c r="AN103" s="65">
        <v>8</v>
      </c>
      <c r="AO103" s="65">
        <f>AM103*AN103</f>
        <v>160</v>
      </c>
      <c r="AP103" s="140" t="s">
        <v>3</v>
      </c>
    </row>
    <row r="104" spans="2:42">
      <c r="B104" s="116"/>
      <c r="C104" s="157" t="s">
        <v>292</v>
      </c>
      <c r="D104" s="157" t="s">
        <v>303</v>
      </c>
      <c r="E104" s="157" t="s">
        <v>205</v>
      </c>
      <c r="F104" s="157" t="s">
        <v>215</v>
      </c>
      <c r="G104" s="157" t="s">
        <v>219</v>
      </c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>
        <v>8</v>
      </c>
      <c r="T104" s="66">
        <v>8</v>
      </c>
      <c r="U104" s="66">
        <v>8</v>
      </c>
      <c r="V104" s="66">
        <v>8</v>
      </c>
      <c r="W104" s="66"/>
      <c r="X104" s="66"/>
      <c r="Y104" s="66">
        <v>8</v>
      </c>
      <c r="Z104" s="66">
        <v>8</v>
      </c>
      <c r="AA104" s="66">
        <v>8</v>
      </c>
      <c r="AB104" s="66">
        <v>8</v>
      </c>
      <c r="AC104" s="66">
        <v>8</v>
      </c>
      <c r="AD104" s="66"/>
      <c r="AE104" s="66"/>
      <c r="AF104" s="66">
        <v>8</v>
      </c>
      <c r="AG104" s="66">
        <v>8</v>
      </c>
      <c r="AH104" s="66">
        <v>8</v>
      </c>
      <c r="AI104" s="66">
        <v>8</v>
      </c>
      <c r="AJ104" s="66">
        <v>8</v>
      </c>
      <c r="AK104" s="122"/>
      <c r="AL104" s="66"/>
      <c r="AM104" s="151">
        <f t="shared" si="5"/>
        <v>14</v>
      </c>
      <c r="AN104" s="65">
        <v>8</v>
      </c>
      <c r="AO104" s="65">
        <f>SUM(H104:AK104)</f>
        <v>112</v>
      </c>
      <c r="AP104" s="156" t="s">
        <v>29</v>
      </c>
    </row>
    <row r="105" spans="2:42">
      <c r="B105" s="116"/>
      <c r="C105" s="157" t="s">
        <v>292</v>
      </c>
      <c r="D105" s="157" t="s">
        <v>293</v>
      </c>
      <c r="E105" s="157" t="s">
        <v>205</v>
      </c>
      <c r="F105" s="157" t="s">
        <v>215</v>
      </c>
      <c r="G105" s="157" t="s">
        <v>219</v>
      </c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>
        <v>8</v>
      </c>
      <c r="T105" s="66">
        <v>8</v>
      </c>
      <c r="U105" s="66">
        <v>8</v>
      </c>
      <c r="V105" s="66">
        <v>8</v>
      </c>
      <c r="W105" s="66"/>
      <c r="X105" s="66"/>
      <c r="Y105" s="66">
        <v>8</v>
      </c>
      <c r="Z105" s="66">
        <v>8</v>
      </c>
      <c r="AA105" s="66">
        <v>8</v>
      </c>
      <c r="AB105" s="66">
        <v>8</v>
      </c>
      <c r="AC105" s="66">
        <v>8</v>
      </c>
      <c r="AD105" s="66"/>
      <c r="AE105" s="66"/>
      <c r="AF105" s="66">
        <v>8</v>
      </c>
      <c r="AG105" s="66">
        <v>8</v>
      </c>
      <c r="AH105" s="66">
        <v>8</v>
      </c>
      <c r="AI105" s="66">
        <v>8</v>
      </c>
      <c r="AJ105" s="66">
        <v>8</v>
      </c>
      <c r="AK105" s="122"/>
      <c r="AL105" s="66"/>
      <c r="AM105" s="151">
        <f t="shared" si="5"/>
        <v>14</v>
      </c>
      <c r="AN105" s="65">
        <v>8</v>
      </c>
      <c r="AO105" s="65">
        <f>SUM(H105:AK105)</f>
        <v>112</v>
      </c>
      <c r="AP105" s="158" t="s">
        <v>29</v>
      </c>
    </row>
    <row r="106" spans="2:42">
      <c r="B106" s="116"/>
      <c r="C106" s="157" t="s">
        <v>243</v>
      </c>
      <c r="D106" s="157" t="s">
        <v>296</v>
      </c>
      <c r="E106" s="157" t="s">
        <v>205</v>
      </c>
      <c r="F106" s="157" t="s">
        <v>215</v>
      </c>
      <c r="G106" s="157" t="s">
        <v>219</v>
      </c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>
        <v>8</v>
      </c>
      <c r="T106" s="66">
        <v>8</v>
      </c>
      <c r="U106" s="66">
        <v>8</v>
      </c>
      <c r="V106" s="66">
        <v>8</v>
      </c>
      <c r="W106" s="66"/>
      <c r="X106" s="66"/>
      <c r="Y106" s="66">
        <v>8</v>
      </c>
      <c r="Z106" s="66">
        <v>8</v>
      </c>
      <c r="AA106" s="66">
        <v>8</v>
      </c>
      <c r="AB106" s="66">
        <v>8</v>
      </c>
      <c r="AC106" s="66">
        <v>8</v>
      </c>
      <c r="AD106" s="66"/>
      <c r="AE106" s="66"/>
      <c r="AF106" s="66">
        <v>8</v>
      </c>
      <c r="AG106" s="66">
        <v>8</v>
      </c>
      <c r="AH106" s="66">
        <v>8</v>
      </c>
      <c r="AI106" s="66">
        <v>8</v>
      </c>
      <c r="AJ106" s="66">
        <v>8</v>
      </c>
      <c r="AK106" s="122"/>
      <c r="AL106" s="66"/>
      <c r="AM106" s="151">
        <f t="shared" si="5"/>
        <v>14</v>
      </c>
      <c r="AN106" s="65">
        <v>8</v>
      </c>
      <c r="AO106" s="65">
        <f>SUM(H106:AK106)</f>
        <v>112</v>
      </c>
      <c r="AP106" s="156"/>
    </row>
    <row r="107" spans="2:42">
      <c r="B107" s="116"/>
      <c r="C107" s="157" t="s">
        <v>243</v>
      </c>
      <c r="D107" s="157" t="s">
        <v>295</v>
      </c>
      <c r="E107" s="157" t="s">
        <v>205</v>
      </c>
      <c r="F107" s="157" t="s">
        <v>215</v>
      </c>
      <c r="G107" s="157" t="s">
        <v>222</v>
      </c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>
        <v>8</v>
      </c>
      <c r="T107" s="66">
        <v>8</v>
      </c>
      <c r="U107" s="66">
        <v>8</v>
      </c>
      <c r="V107" s="66">
        <v>8</v>
      </c>
      <c r="W107" s="66"/>
      <c r="X107" s="66"/>
      <c r="Y107" s="66">
        <v>8</v>
      </c>
      <c r="Z107" s="66">
        <v>8</v>
      </c>
      <c r="AA107" s="66">
        <v>8</v>
      </c>
      <c r="AB107" s="66">
        <v>8</v>
      </c>
      <c r="AC107" s="66">
        <v>8</v>
      </c>
      <c r="AD107" s="66"/>
      <c r="AE107" s="66"/>
      <c r="AF107" s="66">
        <v>8</v>
      </c>
      <c r="AG107" s="66">
        <v>8</v>
      </c>
      <c r="AH107" s="66">
        <v>8</v>
      </c>
      <c r="AI107" s="66">
        <v>8</v>
      </c>
      <c r="AJ107" s="66">
        <v>8</v>
      </c>
      <c r="AK107" s="122"/>
      <c r="AL107" s="66"/>
      <c r="AM107" s="151">
        <f t="shared" si="5"/>
        <v>14</v>
      </c>
      <c r="AN107" s="65">
        <v>8</v>
      </c>
      <c r="AO107" s="65">
        <f>SUM(H107:AK107)</f>
        <v>112</v>
      </c>
      <c r="AP107" s="156"/>
    </row>
    <row r="108" spans="2:42">
      <c r="B108" s="4"/>
      <c r="C108" s="109" t="s">
        <v>54</v>
      </c>
      <c r="D108" s="109" t="s">
        <v>234</v>
      </c>
      <c r="E108" s="109" t="s">
        <v>235</v>
      </c>
      <c r="F108" s="109" t="s">
        <v>215</v>
      </c>
      <c r="G108" s="109" t="s">
        <v>236</v>
      </c>
      <c r="H108" s="87"/>
      <c r="I108" s="87"/>
      <c r="J108" s="87"/>
      <c r="K108" s="66">
        <v>8</v>
      </c>
      <c r="L108" s="66">
        <v>8</v>
      </c>
      <c r="M108" s="66">
        <v>8</v>
      </c>
      <c r="N108" s="66">
        <v>8</v>
      </c>
      <c r="O108" s="66">
        <v>8</v>
      </c>
      <c r="P108" s="66"/>
      <c r="Q108" s="66"/>
      <c r="R108" s="66">
        <v>8</v>
      </c>
      <c r="S108" s="66">
        <v>8</v>
      </c>
      <c r="T108" s="66">
        <v>8</v>
      </c>
      <c r="U108" s="66">
        <v>8</v>
      </c>
      <c r="V108" s="66">
        <v>8</v>
      </c>
      <c r="W108" s="66"/>
      <c r="X108" s="66"/>
      <c r="Y108" s="66">
        <v>5</v>
      </c>
      <c r="Z108" s="66">
        <v>5</v>
      </c>
      <c r="AA108" s="66">
        <v>5</v>
      </c>
      <c r="AB108" s="66">
        <v>5</v>
      </c>
      <c r="AC108" s="66">
        <v>5</v>
      </c>
      <c r="AD108" s="114">
        <v>8</v>
      </c>
      <c r="AE108" s="66"/>
      <c r="AF108" s="66">
        <v>5</v>
      </c>
      <c r="AG108" s="66">
        <v>5</v>
      </c>
      <c r="AH108" s="66">
        <v>5</v>
      </c>
      <c r="AI108" s="66">
        <v>5</v>
      </c>
      <c r="AJ108" s="66">
        <v>5</v>
      </c>
      <c r="AK108" s="122"/>
      <c r="AL108" s="66"/>
      <c r="AM108" s="151">
        <f t="shared" si="5"/>
        <v>21</v>
      </c>
      <c r="AN108" s="65">
        <v>5</v>
      </c>
      <c r="AO108" s="65">
        <f>SUM(W108:AK108)</f>
        <v>58</v>
      </c>
      <c r="AP108" s="140" t="s">
        <v>256</v>
      </c>
    </row>
    <row r="109" spans="2:42">
      <c r="B109" s="116"/>
      <c r="C109" s="78" t="s">
        <v>188</v>
      </c>
      <c r="D109" s="78" t="s">
        <v>230</v>
      </c>
      <c r="E109" s="78" t="s">
        <v>115</v>
      </c>
      <c r="F109" s="78" t="s">
        <v>144</v>
      </c>
      <c r="G109" s="79" t="s">
        <v>42</v>
      </c>
      <c r="H109" s="66"/>
      <c r="I109" s="114">
        <v>8</v>
      </c>
      <c r="J109" s="114">
        <v>8</v>
      </c>
      <c r="K109" s="66">
        <v>8</v>
      </c>
      <c r="L109" s="66">
        <v>8</v>
      </c>
      <c r="M109" s="66">
        <v>8</v>
      </c>
      <c r="N109" s="66">
        <v>8</v>
      </c>
      <c r="O109" s="66">
        <v>8</v>
      </c>
      <c r="P109" s="66"/>
      <c r="Q109" s="66"/>
      <c r="R109" s="66">
        <v>8</v>
      </c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  <c r="AD109" s="66"/>
      <c r="AE109" s="66"/>
      <c r="AF109" s="66"/>
      <c r="AG109" s="66"/>
      <c r="AH109" s="66"/>
      <c r="AI109" s="66"/>
      <c r="AJ109" s="66"/>
      <c r="AK109" s="122"/>
      <c r="AM109" s="151">
        <f>COUNTA(H109:AL109)</f>
        <v>8</v>
      </c>
      <c r="AN109" s="65">
        <v>8</v>
      </c>
      <c r="AO109" s="65">
        <f>SUM(W109:AK109)</f>
        <v>0</v>
      </c>
      <c r="AP109" s="158" t="s">
        <v>258</v>
      </c>
    </row>
    <row r="110" spans="2:42">
      <c r="C110" s="1"/>
      <c r="D110" s="1"/>
      <c r="E110" s="1"/>
      <c r="F110" s="1"/>
      <c r="G110" s="1"/>
      <c r="H110" s="2">
        <f t="shared" ref="H110:AJ110" si="6">SUM(H3:H103)</f>
        <v>261</v>
      </c>
      <c r="I110" s="2">
        <f t="shared" si="6"/>
        <v>311</v>
      </c>
      <c r="J110" s="2">
        <f t="shared" si="6"/>
        <v>275</v>
      </c>
      <c r="K110" s="2">
        <f t="shared" si="6"/>
        <v>527</v>
      </c>
      <c r="L110" s="2">
        <f t="shared" si="6"/>
        <v>571</v>
      </c>
      <c r="M110" s="2">
        <f t="shared" si="6"/>
        <v>585</v>
      </c>
      <c r="N110" s="2">
        <f t="shared" si="6"/>
        <v>595.5</v>
      </c>
      <c r="O110" s="2">
        <f t="shared" si="6"/>
        <v>544.5</v>
      </c>
      <c r="P110" s="2">
        <f t="shared" si="6"/>
        <v>237</v>
      </c>
      <c r="Q110" s="2">
        <f t="shared" si="6"/>
        <v>183</v>
      </c>
      <c r="R110" s="2">
        <f t="shared" si="6"/>
        <v>495.5</v>
      </c>
      <c r="S110" s="2">
        <f t="shared" si="6"/>
        <v>585.5</v>
      </c>
      <c r="T110" s="2">
        <f t="shared" si="6"/>
        <v>617.5</v>
      </c>
      <c r="U110" s="2">
        <f t="shared" si="6"/>
        <v>599</v>
      </c>
      <c r="V110" s="2">
        <f t="shared" si="6"/>
        <v>547</v>
      </c>
      <c r="W110" s="2">
        <f t="shared" si="6"/>
        <v>253</v>
      </c>
      <c r="X110" s="2">
        <f t="shared" si="6"/>
        <v>199.5</v>
      </c>
      <c r="Y110" s="2">
        <f t="shared" si="6"/>
        <v>543.5</v>
      </c>
      <c r="Z110" s="2">
        <f t="shared" si="6"/>
        <v>640.5</v>
      </c>
      <c r="AA110" s="2">
        <f t="shared" si="6"/>
        <v>651</v>
      </c>
      <c r="AB110" s="2">
        <f t="shared" si="6"/>
        <v>657</v>
      </c>
      <c r="AC110" s="2">
        <f t="shared" si="6"/>
        <v>595</v>
      </c>
      <c r="AD110" s="2">
        <f t="shared" si="6"/>
        <v>313.5</v>
      </c>
      <c r="AE110" s="2">
        <f t="shared" si="6"/>
        <v>247.5</v>
      </c>
      <c r="AF110" s="2">
        <f t="shared" si="6"/>
        <v>591.5</v>
      </c>
      <c r="AG110" s="2">
        <f t="shared" si="6"/>
        <v>651</v>
      </c>
      <c r="AH110" s="2">
        <f t="shared" si="6"/>
        <v>633</v>
      </c>
      <c r="AI110" s="2">
        <f t="shared" si="6"/>
        <v>657</v>
      </c>
      <c r="AJ110" s="2">
        <f t="shared" si="6"/>
        <v>606</v>
      </c>
      <c r="AK110" s="2">
        <f>SUM(AK3:AK42)</f>
        <v>59</v>
      </c>
      <c r="AO110" s="5">
        <f>SUM(AO3:AO88)</f>
        <v>12587</v>
      </c>
    </row>
    <row r="111" spans="2:42">
      <c r="G111" s="5" t="s">
        <v>154</v>
      </c>
      <c r="H111" s="88">
        <f t="shared" ref="H111:AJ111" si="7">COUNTA(H3:H103)</f>
        <v>32</v>
      </c>
      <c r="I111" s="88">
        <f t="shared" si="7"/>
        <v>39</v>
      </c>
      <c r="J111" s="88">
        <f t="shared" si="7"/>
        <v>33</v>
      </c>
      <c r="K111" s="88">
        <f t="shared" si="7"/>
        <v>66</v>
      </c>
      <c r="L111" s="88">
        <f t="shared" si="7"/>
        <v>70</v>
      </c>
      <c r="M111" s="88">
        <f t="shared" si="7"/>
        <v>71</v>
      </c>
      <c r="N111" s="138">
        <f t="shared" si="7"/>
        <v>72</v>
      </c>
      <c r="O111" s="88">
        <f t="shared" si="7"/>
        <v>67</v>
      </c>
      <c r="P111" s="88">
        <f t="shared" si="7"/>
        <v>28</v>
      </c>
      <c r="Q111" s="88">
        <f t="shared" si="7"/>
        <v>21</v>
      </c>
      <c r="R111" s="138">
        <f t="shared" si="7"/>
        <v>60</v>
      </c>
      <c r="S111" s="88">
        <f t="shared" si="7"/>
        <v>73</v>
      </c>
      <c r="T111" s="88">
        <f t="shared" si="7"/>
        <v>77</v>
      </c>
      <c r="U111" s="88">
        <f t="shared" si="7"/>
        <v>75</v>
      </c>
      <c r="V111" s="88">
        <f t="shared" si="7"/>
        <v>67</v>
      </c>
      <c r="W111" s="88">
        <f t="shared" si="7"/>
        <v>30</v>
      </c>
      <c r="X111" s="88">
        <f t="shared" si="7"/>
        <v>23</v>
      </c>
      <c r="Y111" s="88">
        <f t="shared" si="7"/>
        <v>66</v>
      </c>
      <c r="Z111" s="88">
        <f t="shared" si="7"/>
        <v>78</v>
      </c>
      <c r="AA111" s="88">
        <f t="shared" si="7"/>
        <v>79</v>
      </c>
      <c r="AB111" s="88">
        <f t="shared" si="7"/>
        <v>80</v>
      </c>
      <c r="AC111" s="88">
        <f t="shared" si="7"/>
        <v>74</v>
      </c>
      <c r="AD111" s="88">
        <f t="shared" si="7"/>
        <v>38</v>
      </c>
      <c r="AE111" s="88">
        <f t="shared" si="7"/>
        <v>29</v>
      </c>
      <c r="AF111" s="88">
        <f t="shared" si="7"/>
        <v>72</v>
      </c>
      <c r="AG111" s="88">
        <f t="shared" si="7"/>
        <v>79</v>
      </c>
      <c r="AH111" s="88">
        <f t="shared" si="7"/>
        <v>77</v>
      </c>
      <c r="AI111" s="88">
        <f t="shared" si="7"/>
        <v>80</v>
      </c>
      <c r="AJ111" s="88">
        <f t="shared" si="7"/>
        <v>74</v>
      </c>
      <c r="AK111" s="88">
        <f>COUNTA(AK3:AK42)</f>
        <v>7</v>
      </c>
    </row>
    <row r="112" spans="2:42">
      <c r="G112" s="5" t="s">
        <v>155</v>
      </c>
      <c r="S112" s="2">
        <f>S111*8*5</f>
        <v>2920</v>
      </c>
      <c r="T112" s="2">
        <f>T111*8*5</f>
        <v>3080</v>
      </c>
    </row>
    <row r="115" spans="2:42">
      <c r="C115" s="135" t="s">
        <v>263</v>
      </c>
    </row>
    <row r="116" spans="2:42">
      <c r="C116" s="136" t="s">
        <v>264</v>
      </c>
    </row>
    <row r="117" spans="2:42">
      <c r="C117" s="137" t="s">
        <v>265</v>
      </c>
    </row>
    <row r="119" spans="2:42" ht="15" thickBot="1">
      <c r="D119" s="91" t="s">
        <v>157</v>
      </c>
      <c r="E119" s="78" t="s">
        <v>115</v>
      </c>
      <c r="F119" s="91" t="s">
        <v>161</v>
      </c>
      <c r="G119" s="5" t="s">
        <v>42</v>
      </c>
    </row>
    <row r="120" spans="2:42" ht="15" thickBot="1">
      <c r="D120" s="102" t="s">
        <v>158</v>
      </c>
      <c r="E120" s="103" t="s">
        <v>116</v>
      </c>
      <c r="F120" s="102" t="s">
        <v>162</v>
      </c>
      <c r="G120" s="103" t="s">
        <v>89</v>
      </c>
    </row>
    <row r="121" spans="2:42" ht="15" thickBot="1">
      <c r="D121" s="91" t="s">
        <v>159</v>
      </c>
      <c r="E121" s="5" t="s">
        <v>116</v>
      </c>
      <c r="F121" s="91" t="s">
        <v>162</v>
      </c>
      <c r="G121" s="5" t="s">
        <v>89</v>
      </c>
    </row>
    <row r="122" spans="2:42" ht="15" thickBot="1">
      <c r="D122" s="92" t="s">
        <v>160</v>
      </c>
      <c r="E122" s="78" t="s">
        <v>115</v>
      </c>
      <c r="F122" s="92" t="s">
        <v>161</v>
      </c>
      <c r="G122" s="5" t="s">
        <v>42</v>
      </c>
    </row>
    <row r="124" spans="2:42">
      <c r="B124" s="4"/>
      <c r="H124" s="66">
        <v>8</v>
      </c>
      <c r="I124" s="66"/>
      <c r="J124" s="66"/>
      <c r="K124" s="66">
        <v>8</v>
      </c>
      <c r="L124" s="87">
        <v>8</v>
      </c>
      <c r="M124" s="87">
        <v>8</v>
      </c>
      <c r="N124" s="66">
        <v>8</v>
      </c>
      <c r="O124" s="66">
        <v>8</v>
      </c>
      <c r="P124" s="66"/>
      <c r="Q124" s="66"/>
      <c r="R124" s="66">
        <v>8</v>
      </c>
      <c r="S124" s="87"/>
      <c r="T124" s="87"/>
      <c r="U124" s="66"/>
      <c r="V124" s="66"/>
      <c r="W124" s="66"/>
      <c r="X124" s="66"/>
      <c r="Y124" s="66"/>
      <c r="Z124" s="87"/>
      <c r="AA124" s="87"/>
      <c r="AB124" s="66"/>
      <c r="AC124" s="66"/>
      <c r="AD124" s="66"/>
      <c r="AE124" s="66"/>
      <c r="AF124" s="66"/>
      <c r="AG124" s="87"/>
      <c r="AH124" s="87"/>
      <c r="AI124" s="66"/>
      <c r="AJ124" s="66"/>
      <c r="AK124" s="122"/>
      <c r="AM124" s="151">
        <f>COUNTA(H124:AK124)</f>
        <v>7</v>
      </c>
      <c r="AN124" s="65">
        <v>8</v>
      </c>
      <c r="AO124" s="65">
        <f>AM124*AN124</f>
        <v>56</v>
      </c>
      <c r="AP124" s="140" t="s">
        <v>52</v>
      </c>
    </row>
    <row r="125" spans="2:42">
      <c r="B125" s="4"/>
      <c r="C125" s="84" t="s">
        <v>139</v>
      </c>
      <c r="D125" s="84" t="s">
        <v>61</v>
      </c>
      <c r="E125" s="84" t="s">
        <v>115</v>
      </c>
      <c r="F125" s="84" t="s">
        <v>143</v>
      </c>
      <c r="G125" s="85" t="s">
        <v>42</v>
      </c>
      <c r="H125" s="87"/>
      <c r="I125" s="87"/>
      <c r="J125" s="66">
        <v>8</v>
      </c>
      <c r="K125" s="87">
        <v>8</v>
      </c>
      <c r="L125" s="87">
        <v>8</v>
      </c>
      <c r="M125" s="66">
        <v>8</v>
      </c>
      <c r="N125" s="87">
        <v>8</v>
      </c>
      <c r="O125" s="87"/>
      <c r="P125" s="87"/>
      <c r="Q125" s="66">
        <v>8</v>
      </c>
      <c r="R125" s="87">
        <v>8</v>
      </c>
      <c r="S125" s="87"/>
      <c r="T125" s="66"/>
      <c r="U125" s="87"/>
      <c r="V125" s="87"/>
      <c r="W125" s="87"/>
      <c r="X125" s="66"/>
      <c r="Y125" s="87"/>
      <c r="Z125" s="87"/>
      <c r="AA125" s="66"/>
      <c r="AB125" s="87"/>
      <c r="AC125" s="87"/>
      <c r="AD125" s="87"/>
      <c r="AE125" s="66"/>
      <c r="AF125" s="87"/>
      <c r="AG125" s="87"/>
      <c r="AH125" s="66"/>
      <c r="AI125" s="87"/>
      <c r="AJ125" s="87"/>
      <c r="AK125" s="123"/>
      <c r="AM125" s="151">
        <f>COUNTA(H125:AK125)</f>
        <v>7</v>
      </c>
      <c r="AN125" s="65">
        <v>8</v>
      </c>
      <c r="AO125" s="65">
        <f>AM125*AN125</f>
        <v>56</v>
      </c>
      <c r="AP125" s="140" t="s">
        <v>51</v>
      </c>
    </row>
    <row r="126" spans="2:42">
      <c r="B126" s="4"/>
      <c r="C126" s="84" t="s">
        <v>139</v>
      </c>
      <c r="D126" s="84" t="s">
        <v>63</v>
      </c>
      <c r="E126" s="84" t="s">
        <v>115</v>
      </c>
      <c r="F126" s="84" t="s">
        <v>144</v>
      </c>
      <c r="G126" s="85" t="s">
        <v>42</v>
      </c>
      <c r="H126" s="87"/>
      <c r="I126" s="87"/>
      <c r="J126" s="87">
        <v>8</v>
      </c>
      <c r="K126" s="87">
        <v>8</v>
      </c>
      <c r="L126" s="87">
        <v>8</v>
      </c>
      <c r="M126" s="87">
        <v>8</v>
      </c>
      <c r="N126" s="87">
        <v>8</v>
      </c>
      <c r="O126" s="87"/>
      <c r="P126" s="87"/>
      <c r="Q126" s="87">
        <v>8</v>
      </c>
      <c r="R126" s="87">
        <v>8</v>
      </c>
      <c r="S126" s="87">
        <v>8</v>
      </c>
      <c r="T126" s="87">
        <v>8</v>
      </c>
      <c r="U126" s="87">
        <v>8</v>
      </c>
      <c r="V126" s="87"/>
      <c r="W126" s="87"/>
      <c r="X126" s="87"/>
      <c r="Y126" s="87"/>
      <c r="Z126" s="87"/>
      <c r="AA126" s="87"/>
      <c r="AB126" s="87"/>
      <c r="AC126" s="87"/>
      <c r="AD126" s="87"/>
      <c r="AE126" s="87"/>
      <c r="AF126" s="87"/>
      <c r="AG126" s="87"/>
      <c r="AH126" s="87"/>
      <c r="AI126" s="87"/>
      <c r="AJ126" s="87"/>
      <c r="AK126" s="123"/>
      <c r="AM126" s="151">
        <f>COUNTA(H126:AK126)</f>
        <v>10</v>
      </c>
      <c r="AN126" s="65">
        <v>8</v>
      </c>
      <c r="AO126" s="65">
        <f>AM126*AN126</f>
        <v>80</v>
      </c>
      <c r="AP126" s="140" t="s">
        <v>29</v>
      </c>
    </row>
    <row r="127" spans="2:42">
      <c r="B127" s="4"/>
      <c r="C127" s="84" t="s">
        <v>139</v>
      </c>
      <c r="D127" s="84" t="s">
        <v>129</v>
      </c>
      <c r="E127" s="84" t="s">
        <v>115</v>
      </c>
      <c r="F127" s="84" t="s">
        <v>144</v>
      </c>
      <c r="G127" s="85" t="s">
        <v>42</v>
      </c>
      <c r="H127" s="87"/>
      <c r="I127" s="87"/>
      <c r="J127" s="87"/>
      <c r="K127" s="87"/>
      <c r="L127" s="87"/>
      <c r="M127" s="87"/>
      <c r="N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  <c r="Z127" s="87"/>
      <c r="AA127" s="87"/>
      <c r="AB127" s="87"/>
      <c r="AC127" s="87"/>
      <c r="AD127" s="87"/>
      <c r="AE127" s="87"/>
      <c r="AF127" s="87"/>
      <c r="AG127" s="87"/>
      <c r="AH127" s="87"/>
      <c r="AI127" s="87"/>
      <c r="AJ127" s="87"/>
      <c r="AK127" s="123"/>
      <c r="AM127" s="151">
        <f>COUNTA(H127:AK127)</f>
        <v>0</v>
      </c>
      <c r="AN127" s="65">
        <v>10</v>
      </c>
      <c r="AO127" s="65">
        <f>AM127*AN127</f>
        <v>0</v>
      </c>
      <c r="AP127" s="140" t="s">
        <v>52</v>
      </c>
    </row>
    <row r="128" spans="2:42">
      <c r="C128" s="84" t="s">
        <v>54</v>
      </c>
      <c r="D128" s="84" t="s">
        <v>59</v>
      </c>
      <c r="E128" s="84" t="s">
        <v>115</v>
      </c>
      <c r="F128" s="84" t="s">
        <v>149</v>
      </c>
      <c r="G128" s="85" t="s">
        <v>148</v>
      </c>
    </row>
    <row r="129" spans="2:42">
      <c r="C129" s="84" t="s">
        <v>233</v>
      </c>
      <c r="D129" s="84" t="s">
        <v>102</v>
      </c>
      <c r="E129" s="84" t="s">
        <v>116</v>
      </c>
      <c r="F129" s="84" t="s">
        <v>144</v>
      </c>
      <c r="G129" s="85" t="s">
        <v>92</v>
      </c>
    </row>
    <row r="130" spans="2:42">
      <c r="B130" s="84"/>
      <c r="C130" s="84" t="s">
        <v>54</v>
      </c>
      <c r="D130" s="84" t="s">
        <v>57</v>
      </c>
      <c r="E130" s="84" t="s">
        <v>115</v>
      </c>
      <c r="F130" s="84" t="s">
        <v>149</v>
      </c>
      <c r="G130" s="85" t="s">
        <v>148</v>
      </c>
      <c r="O130" s="84"/>
      <c r="AK130" s="5"/>
      <c r="AO130" s="67"/>
      <c r="AP130" s="1"/>
    </row>
    <row r="131" spans="2:42">
      <c r="C131" s="84">
        <v>8900</v>
      </c>
      <c r="D131" s="84" t="s">
        <v>189</v>
      </c>
      <c r="E131" s="84" t="s">
        <v>115</v>
      </c>
      <c r="F131" s="85" t="s">
        <v>144</v>
      </c>
      <c r="G131" s="2" t="s">
        <v>42</v>
      </c>
      <c r="H131" s="84"/>
      <c r="I131" s="84"/>
      <c r="J131" s="84"/>
      <c r="K131" s="84"/>
      <c r="L131" s="84"/>
      <c r="M131" s="84"/>
      <c r="N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  <c r="AA131" s="84"/>
      <c r="AB131" s="84"/>
      <c r="AC131" s="84"/>
      <c r="AD131" s="84"/>
      <c r="AE131" s="84"/>
      <c r="AF131" s="84"/>
      <c r="AG131" s="84"/>
      <c r="AH131" s="84"/>
      <c r="AI131" s="84"/>
      <c r="AJ131" s="84"/>
      <c r="AK131" s="149"/>
      <c r="AM131" s="151">
        <f>COUNTA(H131:AK131)</f>
        <v>0</v>
      </c>
      <c r="AN131" s="65">
        <v>8</v>
      </c>
      <c r="AO131" s="65">
        <f>AM131*AN131</f>
        <v>0</v>
      </c>
      <c r="AP131" s="65" t="s">
        <v>52</v>
      </c>
    </row>
    <row r="132" spans="2:42" s="108" customFormat="1">
      <c r="B132" s="4"/>
      <c r="C132" s="84" t="s">
        <v>194</v>
      </c>
      <c r="D132" s="84" t="s">
        <v>135</v>
      </c>
      <c r="E132" s="84" t="s">
        <v>115</v>
      </c>
      <c r="F132" s="84" t="s">
        <v>125</v>
      </c>
      <c r="G132" s="84" t="s">
        <v>42</v>
      </c>
      <c r="H132" s="129"/>
      <c r="I132" s="129"/>
      <c r="J132" s="130"/>
      <c r="K132" s="130"/>
      <c r="L132" s="130"/>
      <c r="M132" s="130"/>
      <c r="N132" s="130"/>
      <c r="O132" s="130"/>
      <c r="P132" s="130"/>
      <c r="Q132" s="130"/>
      <c r="R132" s="130"/>
      <c r="S132" s="130"/>
      <c r="T132" s="131"/>
      <c r="U132" s="130"/>
      <c r="V132" s="130"/>
      <c r="W132" s="130"/>
      <c r="X132" s="130"/>
      <c r="Y132" s="130"/>
      <c r="Z132" s="130"/>
      <c r="AA132" s="130"/>
      <c r="AB132" s="130"/>
      <c r="AC132" s="130"/>
      <c r="AD132" s="130"/>
      <c r="AE132" s="130"/>
      <c r="AF132" s="130"/>
      <c r="AG132" s="130"/>
      <c r="AH132" s="130"/>
      <c r="AI132" s="130"/>
      <c r="AJ132" s="129"/>
      <c r="AK132" s="150"/>
      <c r="AL132" s="153"/>
      <c r="AM132" s="152">
        <f>COUNTA(H132:AK132)</f>
        <v>0</v>
      </c>
      <c r="AN132" s="128">
        <v>4</v>
      </c>
      <c r="AO132" s="128">
        <f>AM132*AN132</f>
        <v>0</v>
      </c>
      <c r="AP132" s="128" t="s">
        <v>52</v>
      </c>
    </row>
    <row r="133" spans="2:42">
      <c r="C133" s="128" t="s">
        <v>193</v>
      </c>
      <c r="D133" s="128" t="s">
        <v>119</v>
      </c>
      <c r="E133" s="128" t="s">
        <v>115</v>
      </c>
      <c r="F133" s="128" t="s">
        <v>125</v>
      </c>
      <c r="G133" s="128" t="s">
        <v>92</v>
      </c>
    </row>
    <row r="134" spans="2:42">
      <c r="C134" s="108"/>
      <c r="D134" s="153"/>
      <c r="E134" s="128" t="s">
        <v>54</v>
      </c>
      <c r="F134" s="128" t="s">
        <v>97</v>
      </c>
      <c r="G134" s="128" t="s">
        <v>116</v>
      </c>
      <c r="H134" s="128" t="s">
        <v>150</v>
      </c>
      <c r="I134" s="128" t="s">
        <v>89</v>
      </c>
      <c r="J134" s="129"/>
      <c r="K134" s="129"/>
      <c r="L134" s="129">
        <v>8</v>
      </c>
      <c r="M134" s="129">
        <v>8</v>
      </c>
      <c r="N134" s="129">
        <v>8</v>
      </c>
      <c r="O134" s="129">
        <v>8</v>
      </c>
      <c r="P134" s="129">
        <v>8</v>
      </c>
      <c r="Q134" s="129"/>
      <c r="R134" s="129"/>
      <c r="S134" s="129">
        <v>8</v>
      </c>
      <c r="T134" s="129">
        <v>8</v>
      </c>
      <c r="U134" s="129">
        <v>8</v>
      </c>
      <c r="V134" s="129">
        <v>8</v>
      </c>
      <c r="W134" s="129">
        <v>8</v>
      </c>
      <c r="X134" s="129"/>
      <c r="Y134" s="129"/>
      <c r="Z134" s="129">
        <v>8</v>
      </c>
      <c r="AA134" s="129">
        <v>8</v>
      </c>
      <c r="AB134" s="129">
        <v>8</v>
      </c>
      <c r="AC134" s="129">
        <v>8</v>
      </c>
      <c r="AD134" s="129">
        <v>8</v>
      </c>
      <c r="AE134" s="129"/>
      <c r="AF134" s="129"/>
      <c r="AG134" s="129">
        <v>8</v>
      </c>
      <c r="AH134" s="129">
        <v>8</v>
      </c>
      <c r="AI134" s="129">
        <v>8</v>
      </c>
      <c r="AJ134" s="129">
        <v>8</v>
      </c>
      <c r="AK134" s="129">
        <v>8</v>
      </c>
      <c r="AL134" s="129"/>
      <c r="AM134" s="150"/>
      <c r="AN134" s="129">
        <v>8</v>
      </c>
      <c r="AO134" s="152">
        <f>COUNTA(J134:AN134)</f>
        <v>21</v>
      </c>
      <c r="AP134" s="128">
        <v>8</v>
      </c>
    </row>
    <row r="135" spans="2:42">
      <c r="B135" s="116"/>
      <c r="C135" s="78" t="s">
        <v>243</v>
      </c>
      <c r="D135" s="78" t="s">
        <v>274</v>
      </c>
      <c r="E135" s="78" t="s">
        <v>214</v>
      </c>
      <c r="F135" s="78" t="s">
        <v>251</v>
      </c>
      <c r="G135" s="160" t="s">
        <v>247</v>
      </c>
      <c r="H135" s="66"/>
      <c r="I135" s="66"/>
      <c r="J135" s="66">
        <v>8</v>
      </c>
      <c r="K135" s="66">
        <v>8</v>
      </c>
      <c r="L135" s="66">
        <v>8</v>
      </c>
      <c r="M135" s="66">
        <v>8</v>
      </c>
      <c r="N135" s="66">
        <v>8</v>
      </c>
      <c r="O135" s="66"/>
      <c r="P135" s="66"/>
      <c r="Q135" s="66">
        <v>8</v>
      </c>
      <c r="R135" s="66">
        <v>8</v>
      </c>
      <c r="S135" s="66">
        <v>8</v>
      </c>
      <c r="T135" s="66">
        <v>8</v>
      </c>
      <c r="U135" s="66">
        <v>8</v>
      </c>
      <c r="V135" s="66"/>
      <c r="W135" s="66"/>
      <c r="X135" s="66">
        <v>8</v>
      </c>
      <c r="Y135" s="66">
        <v>8</v>
      </c>
      <c r="Z135" s="66">
        <v>8</v>
      </c>
      <c r="AA135" s="66">
        <v>8</v>
      </c>
      <c r="AB135" s="66">
        <v>8</v>
      </c>
      <c r="AC135" s="66"/>
      <c r="AD135" s="66"/>
      <c r="AE135" s="66">
        <v>8</v>
      </c>
      <c r="AF135" s="66">
        <v>8</v>
      </c>
      <c r="AG135" s="66">
        <v>8</v>
      </c>
      <c r="AH135" s="66">
        <v>8</v>
      </c>
      <c r="AI135" s="66">
        <v>8</v>
      </c>
      <c r="AJ135" s="66"/>
      <c r="AK135" s="122"/>
      <c r="AL135" s="66">
        <v>8</v>
      </c>
      <c r="AM135" s="151">
        <f>COUNTA(H135:AL135)</f>
        <v>21</v>
      </c>
      <c r="AN135" s="65">
        <v>8</v>
      </c>
      <c r="AO135" s="65">
        <f>AM135*AN135</f>
        <v>168</v>
      </c>
      <c r="AP135" s="142" t="s">
        <v>52</v>
      </c>
    </row>
  </sheetData>
  <autoFilter ref="A2:AP112" xr:uid="{00000000-0009-0000-0000-000001000000}"/>
  <mergeCells count="11">
    <mergeCell ref="AQ1:AQ2"/>
    <mergeCell ref="AM1:AM2"/>
    <mergeCell ref="AN1:AN2"/>
    <mergeCell ref="AO1:AO2"/>
    <mergeCell ref="AP1:AP2"/>
    <mergeCell ref="G1:G2"/>
    <mergeCell ref="B1:B2"/>
    <mergeCell ref="C1:C2"/>
    <mergeCell ref="D1:D2"/>
    <mergeCell ref="E1:E2"/>
    <mergeCell ref="F1:F2"/>
  </mergeCells>
  <phoneticPr fontId="37" type="noConversion"/>
  <conditionalFormatting sqref="D77:D78 D80:D81">
    <cfRule type="duplicateValues" dxfId="116" priority="23"/>
  </conditionalFormatting>
  <conditionalFormatting sqref="D127 D100">
    <cfRule type="duplicateValues" dxfId="115" priority="22"/>
  </conditionalFormatting>
  <conditionalFormatting sqref="D101">
    <cfRule type="duplicateValues" dxfId="114" priority="21"/>
  </conditionalFormatting>
  <conditionalFormatting sqref="D89">
    <cfRule type="duplicateValues" dxfId="113" priority="20"/>
  </conditionalFormatting>
  <conditionalFormatting sqref="D86">
    <cfRule type="duplicateValues" dxfId="112" priority="19"/>
  </conditionalFormatting>
  <conditionalFormatting sqref="D128">
    <cfRule type="duplicateValues" dxfId="111" priority="17"/>
  </conditionalFormatting>
  <conditionalFormatting sqref="D72">
    <cfRule type="duplicateValues" dxfId="110" priority="16"/>
  </conditionalFormatting>
  <conditionalFormatting sqref="D39:D40">
    <cfRule type="duplicateValues" dxfId="109" priority="24"/>
  </conditionalFormatting>
  <conditionalFormatting sqref="D82">
    <cfRule type="duplicateValues" dxfId="108" priority="15"/>
  </conditionalFormatting>
  <conditionalFormatting sqref="F134 D79 D73:D75 D67:D71">
    <cfRule type="duplicateValues" dxfId="107" priority="25"/>
  </conditionalFormatting>
  <conditionalFormatting sqref="D76">
    <cfRule type="duplicateValues" dxfId="106" priority="14"/>
  </conditionalFormatting>
  <conditionalFormatting sqref="D60">
    <cfRule type="duplicateValues" dxfId="105" priority="13"/>
  </conditionalFormatting>
  <conditionalFormatting sqref="D41">
    <cfRule type="duplicateValues" dxfId="104" priority="11"/>
  </conditionalFormatting>
  <conditionalFormatting sqref="D129:D130">
    <cfRule type="duplicateValues" dxfId="103" priority="10"/>
  </conditionalFormatting>
  <conditionalFormatting sqref="C131">
    <cfRule type="duplicateValues" dxfId="102" priority="9"/>
  </conditionalFormatting>
  <conditionalFormatting sqref="C16:F16">
    <cfRule type="duplicateValues" dxfId="101" priority="8"/>
  </conditionalFormatting>
  <conditionalFormatting sqref="D109">
    <cfRule type="duplicateValues" dxfId="100" priority="7"/>
  </conditionalFormatting>
  <conditionalFormatting sqref="H131:N131 C132:G132 P131:AK131 O130">
    <cfRule type="duplicateValues" dxfId="99" priority="70"/>
  </conditionalFormatting>
  <conditionalFormatting sqref="D125:D126 D90:D92 D111 D58:D59 D61:D66 D87:D88 D84:D85 D32 D95:D98 D34:D38">
    <cfRule type="duplicateValues" dxfId="98" priority="84"/>
  </conditionalFormatting>
  <conditionalFormatting sqref="D103">
    <cfRule type="duplicateValues" dxfId="97" priority="5"/>
  </conditionalFormatting>
  <conditionalFormatting sqref="D48:D53">
    <cfRule type="duplicateValues" dxfId="96" priority="4"/>
  </conditionalFormatting>
  <conditionalFormatting sqref="D108">
    <cfRule type="duplicateValues" dxfId="95" priority="3"/>
  </conditionalFormatting>
  <conditionalFormatting sqref="D94">
    <cfRule type="duplicateValues" dxfId="94" priority="2"/>
  </conditionalFormatting>
  <conditionalFormatting sqref="D83">
    <cfRule type="duplicateValues" dxfId="93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135"/>
  <sheetViews>
    <sheetView zoomScale="69" zoomScaleNormal="69" zoomScaleSheetLayoutView="80" workbookViewId="0">
      <pane xSplit="7" ySplit="2" topLeftCell="M72" activePane="bottomRight" state="frozen"/>
      <selection activeCell="AG57" sqref="AG57"/>
      <selection pane="topRight" activeCell="AG57" sqref="AG57"/>
      <selection pane="bottomLeft" activeCell="AG57" sqref="AG57"/>
      <selection pane="bottomRight" activeCell="A91" sqref="A91:XFD91"/>
    </sheetView>
  </sheetViews>
  <sheetFormatPr defaultColWidth="9.1796875" defaultRowHeight="14.5"/>
  <cols>
    <col min="1" max="1" width="1.81640625" style="1" customWidth="1"/>
    <col min="2" max="2" width="13.453125" style="1" hidden="1" customWidth="1"/>
    <col min="3" max="3" width="18.6328125" style="5" bestFit="1" customWidth="1"/>
    <col min="4" max="4" width="16.453125" style="5" bestFit="1" customWidth="1"/>
    <col min="5" max="5" width="8.7265625" style="5" customWidth="1"/>
    <col min="6" max="6" width="10.90625" style="5" customWidth="1"/>
    <col min="7" max="7" width="17.6328125" style="5" customWidth="1"/>
    <col min="8" max="15" width="9.1796875" style="2" customWidth="1"/>
    <col min="16" max="16" width="11" style="2" customWidth="1"/>
    <col min="17" max="20" width="9.1796875" style="2" customWidth="1"/>
    <col min="21" max="21" width="10.453125" style="2" customWidth="1"/>
    <col min="22" max="22" width="10" style="2" customWidth="1"/>
    <col min="23" max="35" width="9.1796875" style="2" customWidth="1"/>
    <col min="36" max="38" width="9.1796875" style="5" customWidth="1"/>
    <col min="39" max="39" width="11" style="67" customWidth="1"/>
    <col min="40" max="40" width="42" style="1" bestFit="1" customWidth="1"/>
    <col min="41" max="16384" width="9.1796875" style="1"/>
  </cols>
  <sheetData>
    <row r="1" spans="2:43">
      <c r="B1" s="226" t="s">
        <v>4</v>
      </c>
      <c r="C1" s="223" t="s">
        <v>33</v>
      </c>
      <c r="D1" s="223" t="s">
        <v>290</v>
      </c>
      <c r="E1" s="224" t="s">
        <v>118</v>
      </c>
      <c r="F1" s="224" t="s">
        <v>141</v>
      </c>
      <c r="G1" s="223" t="s">
        <v>2</v>
      </c>
      <c r="H1" s="62">
        <v>44228</v>
      </c>
      <c r="I1" s="62">
        <v>44229</v>
      </c>
      <c r="J1" s="62">
        <v>44230</v>
      </c>
      <c r="K1" s="62">
        <v>44231</v>
      </c>
      <c r="L1" s="62">
        <v>44232</v>
      </c>
      <c r="M1" s="62">
        <v>44233</v>
      </c>
      <c r="N1" s="62">
        <v>44234</v>
      </c>
      <c r="O1" s="62">
        <v>44235</v>
      </c>
      <c r="P1" s="62">
        <v>44236</v>
      </c>
      <c r="Q1" s="171">
        <v>44237</v>
      </c>
      <c r="R1" s="171">
        <v>44238</v>
      </c>
      <c r="S1" s="171">
        <v>44239</v>
      </c>
      <c r="T1" s="171">
        <v>44240</v>
      </c>
      <c r="U1" s="171">
        <v>44241</v>
      </c>
      <c r="V1" s="171">
        <v>44242</v>
      </c>
      <c r="W1" s="171">
        <v>44243</v>
      </c>
      <c r="X1" s="62">
        <v>44244</v>
      </c>
      <c r="Y1" s="62">
        <v>44245</v>
      </c>
      <c r="Z1" s="62">
        <v>44246</v>
      </c>
      <c r="AA1" s="62">
        <v>44247</v>
      </c>
      <c r="AB1" s="62">
        <v>44248</v>
      </c>
      <c r="AC1" s="62">
        <v>44249</v>
      </c>
      <c r="AD1" s="62">
        <v>44250</v>
      </c>
      <c r="AE1" s="62">
        <v>44251</v>
      </c>
      <c r="AF1" s="62">
        <v>44252</v>
      </c>
      <c r="AG1" s="62">
        <v>44253</v>
      </c>
      <c r="AH1" s="62">
        <v>44254</v>
      </c>
      <c r="AI1" s="62">
        <v>44255</v>
      </c>
      <c r="AJ1" s="228" t="s">
        <v>7</v>
      </c>
      <c r="AK1" s="223" t="s">
        <v>27</v>
      </c>
      <c r="AL1" s="223" t="s">
        <v>28</v>
      </c>
      <c r="AM1" s="224" t="s">
        <v>4</v>
      </c>
      <c r="AN1" s="1" t="s">
        <v>261</v>
      </c>
    </row>
    <row r="2" spans="2:43">
      <c r="B2" s="226"/>
      <c r="C2" s="223"/>
      <c r="D2" s="223"/>
      <c r="E2" s="225"/>
      <c r="F2" s="225"/>
      <c r="G2" s="223"/>
      <c r="H2" s="63" t="s">
        <v>280</v>
      </c>
      <c r="I2" s="63" t="s">
        <v>231</v>
      </c>
      <c r="J2" s="63" t="s">
        <v>281</v>
      </c>
      <c r="K2" s="63" t="s">
        <v>282</v>
      </c>
      <c r="L2" s="141" t="s">
        <v>277</v>
      </c>
      <c r="M2" s="64" t="s">
        <v>278</v>
      </c>
      <c r="N2" s="64" t="s">
        <v>279</v>
      </c>
      <c r="O2" s="63" t="s">
        <v>280</v>
      </c>
      <c r="P2" s="63" t="s">
        <v>231</v>
      </c>
      <c r="Q2" s="172" t="s">
        <v>281</v>
      </c>
      <c r="R2" s="173" t="s">
        <v>282</v>
      </c>
      <c r="S2" s="173" t="s">
        <v>277</v>
      </c>
      <c r="T2" s="173" t="s">
        <v>278</v>
      </c>
      <c r="U2" s="173" t="s">
        <v>279</v>
      </c>
      <c r="V2" s="172" t="s">
        <v>280</v>
      </c>
      <c r="W2" s="173" t="s">
        <v>231</v>
      </c>
      <c r="X2" s="63" t="s">
        <v>281</v>
      </c>
      <c r="Y2" s="63" t="s">
        <v>282</v>
      </c>
      <c r="Z2" s="63" t="s">
        <v>277</v>
      </c>
      <c r="AA2" s="125" t="s">
        <v>278</v>
      </c>
      <c r="AB2" s="64" t="s">
        <v>279</v>
      </c>
      <c r="AC2" s="63" t="s">
        <v>280</v>
      </c>
      <c r="AD2" s="63" t="s">
        <v>231</v>
      </c>
      <c r="AE2" s="63" t="s">
        <v>281</v>
      </c>
      <c r="AF2" s="63" t="s">
        <v>282</v>
      </c>
      <c r="AG2" s="63" t="s">
        <v>277</v>
      </c>
      <c r="AH2" s="64" t="s">
        <v>278</v>
      </c>
      <c r="AI2" s="64" t="s">
        <v>279</v>
      </c>
      <c r="AJ2" s="228"/>
      <c r="AK2" s="223"/>
      <c r="AL2" s="223"/>
      <c r="AM2" s="225"/>
    </row>
    <row r="3" spans="2:43">
      <c r="B3" s="4" t="s">
        <v>3</v>
      </c>
      <c r="C3" s="78" t="s">
        <v>34</v>
      </c>
      <c r="D3" s="78" t="s">
        <v>32</v>
      </c>
      <c r="E3" s="78" t="s">
        <v>115</v>
      </c>
      <c r="F3" s="78" t="s">
        <v>144</v>
      </c>
      <c r="G3" s="78" t="s">
        <v>35</v>
      </c>
      <c r="H3" s="66">
        <v>8</v>
      </c>
      <c r="I3" s="66">
        <v>8</v>
      </c>
      <c r="J3" s="66">
        <v>8</v>
      </c>
      <c r="K3" s="66">
        <v>8</v>
      </c>
      <c r="L3" s="66">
        <v>8</v>
      </c>
      <c r="M3" s="66"/>
      <c r="N3" s="66"/>
      <c r="O3" s="66">
        <v>8</v>
      </c>
      <c r="P3" s="66">
        <v>8</v>
      </c>
      <c r="Q3" s="166"/>
      <c r="R3" s="166"/>
      <c r="S3" s="166"/>
      <c r="T3" s="166"/>
      <c r="U3" s="113">
        <v>8</v>
      </c>
      <c r="V3" s="114">
        <v>8</v>
      </c>
      <c r="W3" s="166"/>
      <c r="X3" s="66">
        <v>8</v>
      </c>
      <c r="Y3" s="66">
        <v>8</v>
      </c>
      <c r="Z3" s="82"/>
      <c r="AA3" s="66">
        <v>8</v>
      </c>
      <c r="AB3" s="66"/>
      <c r="AC3" s="66">
        <v>8</v>
      </c>
      <c r="AD3" s="66">
        <v>8</v>
      </c>
      <c r="AE3" s="66">
        <v>8</v>
      </c>
      <c r="AF3" s="66">
        <v>8</v>
      </c>
      <c r="AG3" s="66">
        <v>8</v>
      </c>
      <c r="AH3" s="66"/>
      <c r="AI3" s="66"/>
      <c r="AJ3" s="151">
        <f t="shared" ref="AJ3:AJ18" si="0">COUNTA(H3:AI3)</f>
        <v>17</v>
      </c>
      <c r="AK3" s="65">
        <v>8</v>
      </c>
      <c r="AL3" s="65">
        <f>AJ3*AK3</f>
        <v>136</v>
      </c>
      <c r="AM3" s="155" t="s">
        <v>3</v>
      </c>
      <c r="AP3" s="1">
        <v>128</v>
      </c>
      <c r="AQ3" s="1">
        <f>AP3/8</f>
        <v>16</v>
      </c>
    </row>
    <row r="4" spans="2:43">
      <c r="B4" s="4" t="s">
        <v>3</v>
      </c>
      <c r="C4" s="78" t="s">
        <v>34</v>
      </c>
      <c r="D4" s="78" t="s">
        <v>53</v>
      </c>
      <c r="E4" s="78" t="s">
        <v>115</v>
      </c>
      <c r="F4" s="78" t="s">
        <v>144</v>
      </c>
      <c r="G4" s="78" t="s">
        <v>42</v>
      </c>
      <c r="H4" s="66">
        <v>8</v>
      </c>
      <c r="I4" s="66">
        <v>8</v>
      </c>
      <c r="J4" s="66">
        <v>8</v>
      </c>
      <c r="K4" s="66">
        <v>8</v>
      </c>
      <c r="L4" s="66">
        <v>8</v>
      </c>
      <c r="M4" s="66"/>
      <c r="N4" s="66"/>
      <c r="O4" s="66">
        <v>8</v>
      </c>
      <c r="P4" s="66">
        <v>8</v>
      </c>
      <c r="Q4" s="113">
        <v>8</v>
      </c>
      <c r="S4" s="166"/>
      <c r="T4" s="166"/>
      <c r="U4" s="3"/>
      <c r="V4" s="113">
        <v>8</v>
      </c>
      <c r="W4" s="113">
        <v>8</v>
      </c>
      <c r="X4" s="66">
        <v>8</v>
      </c>
      <c r="Y4" s="66">
        <v>8</v>
      </c>
      <c r="Z4" s="66">
        <v>8</v>
      </c>
      <c r="AA4" s="66">
        <v>8</v>
      </c>
      <c r="AB4" s="66"/>
      <c r="AC4" s="66">
        <v>8</v>
      </c>
      <c r="AD4" s="66">
        <v>8</v>
      </c>
      <c r="AE4" s="66">
        <v>8</v>
      </c>
      <c r="AF4" s="66">
        <v>8</v>
      </c>
      <c r="AG4" s="66">
        <v>8</v>
      </c>
      <c r="AH4" s="66"/>
      <c r="AI4" s="66"/>
      <c r="AJ4" s="151">
        <f t="shared" si="0"/>
        <v>19</v>
      </c>
      <c r="AK4" s="65">
        <v>8</v>
      </c>
      <c r="AL4" s="65">
        <f>AJ4*AK4</f>
        <v>152</v>
      </c>
      <c r="AM4" s="155" t="s">
        <v>3</v>
      </c>
    </row>
    <row r="5" spans="2:43">
      <c r="B5" s="4"/>
      <c r="C5" s="78" t="s">
        <v>315</v>
      </c>
      <c r="D5" s="78" t="s">
        <v>84</v>
      </c>
      <c r="E5" s="78" t="s">
        <v>115</v>
      </c>
      <c r="F5" s="78" t="s">
        <v>144</v>
      </c>
      <c r="G5" s="78" t="s">
        <v>206</v>
      </c>
      <c r="H5" s="66">
        <v>8</v>
      </c>
      <c r="I5" s="66">
        <v>8</v>
      </c>
      <c r="J5" s="66">
        <v>8</v>
      </c>
      <c r="K5" s="66">
        <v>8</v>
      </c>
      <c r="L5" s="66">
        <v>8</v>
      </c>
      <c r="M5" s="66"/>
      <c r="N5" s="66"/>
      <c r="O5" s="66">
        <v>8</v>
      </c>
      <c r="P5" s="66">
        <v>8</v>
      </c>
      <c r="Q5" s="114">
        <v>8</v>
      </c>
      <c r="R5" s="166"/>
      <c r="S5" s="113">
        <v>8</v>
      </c>
      <c r="T5" s="166"/>
      <c r="U5" s="3"/>
      <c r="V5" s="113">
        <v>8</v>
      </c>
      <c r="W5" s="113">
        <v>8</v>
      </c>
      <c r="X5" s="66">
        <v>8</v>
      </c>
      <c r="Y5" s="66">
        <v>8</v>
      </c>
      <c r="Z5" s="66">
        <v>8</v>
      </c>
      <c r="AA5" s="66">
        <v>8</v>
      </c>
      <c r="AB5" s="66"/>
      <c r="AC5" s="66">
        <v>8</v>
      </c>
      <c r="AD5" s="66">
        <v>8</v>
      </c>
      <c r="AE5" s="66">
        <v>8</v>
      </c>
      <c r="AF5" s="66">
        <v>8</v>
      </c>
      <c r="AG5" s="66">
        <v>8</v>
      </c>
      <c r="AH5" s="66"/>
      <c r="AI5" s="66"/>
      <c r="AJ5" s="151">
        <f t="shared" si="0"/>
        <v>20</v>
      </c>
      <c r="AK5" s="65">
        <v>8</v>
      </c>
      <c r="AL5" s="65">
        <f>AJ5*AK5</f>
        <v>160</v>
      </c>
      <c r="AM5" s="155" t="s">
        <v>3</v>
      </c>
    </row>
    <row r="6" spans="2:43">
      <c r="B6" s="4" t="s">
        <v>3</v>
      </c>
      <c r="C6" s="78" t="s">
        <v>0</v>
      </c>
      <c r="D6" s="78" t="s">
        <v>36</v>
      </c>
      <c r="E6" s="78" t="s">
        <v>115</v>
      </c>
      <c r="F6" s="78" t="s">
        <v>142</v>
      </c>
      <c r="G6" s="78" t="s">
        <v>38</v>
      </c>
      <c r="H6" s="66">
        <v>11</v>
      </c>
      <c r="I6" s="66">
        <v>11</v>
      </c>
      <c r="J6" s="66">
        <v>11</v>
      </c>
      <c r="K6" s="122"/>
      <c r="L6" s="66"/>
      <c r="M6" s="66"/>
      <c r="N6" s="66">
        <v>11</v>
      </c>
      <c r="O6" s="66">
        <v>11</v>
      </c>
      <c r="P6" s="66">
        <v>11</v>
      </c>
      <c r="Q6" s="66"/>
      <c r="R6" s="66"/>
      <c r="S6" s="66"/>
      <c r="T6" s="82">
        <v>11</v>
      </c>
      <c r="U6" s="66">
        <v>11</v>
      </c>
      <c r="V6" s="66">
        <v>11</v>
      </c>
      <c r="W6" s="66"/>
      <c r="X6" s="66"/>
      <c r="Y6" s="66"/>
      <c r="Z6" s="66">
        <v>11</v>
      </c>
      <c r="AA6" s="66">
        <v>11</v>
      </c>
      <c r="AB6" s="66">
        <v>11</v>
      </c>
      <c r="AC6" s="66"/>
      <c r="AD6" s="66"/>
      <c r="AE6" s="66"/>
      <c r="AF6" s="66">
        <v>11</v>
      </c>
      <c r="AG6" s="66">
        <v>11</v>
      </c>
      <c r="AH6" s="66">
        <v>11</v>
      </c>
      <c r="AI6" s="66"/>
      <c r="AJ6" s="151">
        <f t="shared" si="0"/>
        <v>15</v>
      </c>
      <c r="AK6" s="65">
        <v>11</v>
      </c>
      <c r="AL6" s="65">
        <f t="shared" ref="AL6:AL36" si="1">AJ6*AK6</f>
        <v>165</v>
      </c>
      <c r="AM6" s="155" t="s">
        <v>3</v>
      </c>
      <c r="AN6" s="1" t="s">
        <v>294</v>
      </c>
    </row>
    <row r="7" spans="2:43">
      <c r="B7" s="4" t="s">
        <v>3</v>
      </c>
      <c r="C7" s="78" t="s">
        <v>0</v>
      </c>
      <c r="D7" s="78" t="s">
        <v>37</v>
      </c>
      <c r="E7" s="78" t="s">
        <v>115</v>
      </c>
      <c r="F7" s="78" t="s">
        <v>142</v>
      </c>
      <c r="G7" s="78" t="s">
        <v>38</v>
      </c>
      <c r="H7" s="66"/>
      <c r="I7" s="66"/>
      <c r="J7" s="66"/>
      <c r="K7" s="87">
        <v>11</v>
      </c>
      <c r="L7" s="66">
        <v>11</v>
      </c>
      <c r="M7" s="66">
        <v>11</v>
      </c>
      <c r="N7" s="66"/>
      <c r="O7" s="66"/>
      <c r="P7" s="66"/>
      <c r="Q7" s="87">
        <v>11</v>
      </c>
      <c r="R7" s="66">
        <v>11</v>
      </c>
      <c r="S7" s="66">
        <v>11</v>
      </c>
      <c r="T7" s="66"/>
      <c r="U7" s="66"/>
      <c r="V7" s="66"/>
      <c r="W7" s="66">
        <v>11</v>
      </c>
      <c r="X7" s="66">
        <v>11</v>
      </c>
      <c r="Y7" s="66">
        <v>11</v>
      </c>
      <c r="Z7" s="66"/>
      <c r="AA7" s="66"/>
      <c r="AB7" s="66"/>
      <c r="AC7" s="66">
        <v>11</v>
      </c>
      <c r="AD7" s="66">
        <v>11</v>
      </c>
      <c r="AE7" s="82"/>
      <c r="AF7" s="66"/>
      <c r="AG7" s="66"/>
      <c r="AH7" s="66"/>
      <c r="AI7" s="66">
        <v>11</v>
      </c>
      <c r="AJ7" s="151">
        <f t="shared" si="0"/>
        <v>12</v>
      </c>
      <c r="AK7" s="65">
        <v>11</v>
      </c>
      <c r="AL7" s="65">
        <f t="shared" si="1"/>
        <v>132</v>
      </c>
      <c r="AM7" s="155" t="s">
        <v>3</v>
      </c>
    </row>
    <row r="8" spans="2:43">
      <c r="B8" s="4" t="s">
        <v>3</v>
      </c>
      <c r="C8" s="78" t="s">
        <v>40</v>
      </c>
      <c r="D8" s="78" t="s">
        <v>39</v>
      </c>
      <c r="E8" s="78" t="s">
        <v>115</v>
      </c>
      <c r="F8" s="78" t="s">
        <v>144</v>
      </c>
      <c r="G8" s="78" t="s">
        <v>35</v>
      </c>
      <c r="H8" s="66">
        <v>8</v>
      </c>
      <c r="I8" s="66">
        <v>8</v>
      </c>
      <c r="J8" s="66">
        <v>8</v>
      </c>
      <c r="K8" s="66">
        <v>8</v>
      </c>
      <c r="L8" s="66">
        <v>8</v>
      </c>
      <c r="M8" s="66"/>
      <c r="N8" s="66"/>
      <c r="O8" s="66">
        <v>8</v>
      </c>
      <c r="P8" s="66">
        <v>8</v>
      </c>
      <c r="Q8" s="3"/>
      <c r="R8" s="166"/>
      <c r="S8" s="166"/>
      <c r="T8" s="166"/>
      <c r="U8" s="113">
        <v>8</v>
      </c>
      <c r="V8" s="113">
        <v>8</v>
      </c>
      <c r="W8" s="3"/>
      <c r="X8" s="66">
        <v>8</v>
      </c>
      <c r="Y8" s="66">
        <v>8</v>
      </c>
      <c r="Z8" s="66">
        <v>8</v>
      </c>
      <c r="AA8" s="82"/>
      <c r="AB8" s="66"/>
      <c r="AC8" s="82"/>
      <c r="AD8" s="66">
        <v>8</v>
      </c>
      <c r="AE8" s="66">
        <v>8</v>
      </c>
      <c r="AF8" s="66">
        <v>8</v>
      </c>
      <c r="AG8" s="66">
        <v>8</v>
      </c>
      <c r="AH8" s="66"/>
      <c r="AI8" s="66"/>
      <c r="AJ8" s="151">
        <f t="shared" si="0"/>
        <v>16</v>
      </c>
      <c r="AK8" s="65">
        <v>8</v>
      </c>
      <c r="AL8" s="65">
        <f t="shared" si="1"/>
        <v>128</v>
      </c>
      <c r="AM8" s="155" t="s">
        <v>3</v>
      </c>
    </row>
    <row r="9" spans="2:43">
      <c r="B9" s="4" t="s">
        <v>3</v>
      </c>
      <c r="C9" s="78" t="s">
        <v>40</v>
      </c>
      <c r="D9" s="78" t="s">
        <v>43</v>
      </c>
      <c r="E9" s="78" t="s">
        <v>115</v>
      </c>
      <c r="F9" s="78" t="s">
        <v>144</v>
      </c>
      <c r="G9" s="78" t="s">
        <v>42</v>
      </c>
      <c r="H9" s="66">
        <v>8</v>
      </c>
      <c r="I9" s="66">
        <v>8</v>
      </c>
      <c r="J9" s="66">
        <v>8</v>
      </c>
      <c r="K9" s="66">
        <v>8</v>
      </c>
      <c r="L9" s="66">
        <v>8</v>
      </c>
      <c r="M9" s="66"/>
      <c r="N9" s="66"/>
      <c r="O9" s="66">
        <v>8</v>
      </c>
      <c r="P9" s="66">
        <v>8</v>
      </c>
      <c r="Q9" s="166"/>
      <c r="R9" s="166"/>
      <c r="S9" s="166"/>
      <c r="T9" s="166"/>
      <c r="U9" s="3"/>
      <c r="V9" s="166"/>
      <c r="W9" s="113">
        <v>8</v>
      </c>
      <c r="X9" s="66">
        <v>8</v>
      </c>
      <c r="Y9" s="66">
        <v>8</v>
      </c>
      <c r="Z9" s="66">
        <v>8</v>
      </c>
      <c r="AA9" s="82"/>
      <c r="AB9" s="66"/>
      <c r="AC9" s="66">
        <v>8</v>
      </c>
      <c r="AD9" s="66">
        <v>8</v>
      </c>
      <c r="AE9" s="66">
        <v>8</v>
      </c>
      <c r="AF9" s="66">
        <v>8</v>
      </c>
      <c r="AG9" s="66">
        <v>8</v>
      </c>
      <c r="AH9" s="66"/>
      <c r="AI9" s="66"/>
      <c r="AJ9" s="151">
        <f t="shared" si="0"/>
        <v>16</v>
      </c>
      <c r="AK9" s="65">
        <v>8</v>
      </c>
      <c r="AL9" s="65">
        <f t="shared" si="1"/>
        <v>128</v>
      </c>
      <c r="AM9" s="155" t="s">
        <v>3</v>
      </c>
    </row>
    <row r="10" spans="2:43">
      <c r="B10" s="4" t="s">
        <v>3</v>
      </c>
      <c r="C10" s="78" t="s">
        <v>316</v>
      </c>
      <c r="D10" s="78" t="s">
        <v>44</v>
      </c>
      <c r="E10" s="78" t="s">
        <v>115</v>
      </c>
      <c r="F10" s="78" t="s">
        <v>144</v>
      </c>
      <c r="G10" s="78" t="s">
        <v>42</v>
      </c>
      <c r="H10" s="66">
        <v>8</v>
      </c>
      <c r="I10" s="66">
        <v>8</v>
      </c>
      <c r="J10" s="66">
        <v>8</v>
      </c>
      <c r="K10" s="66">
        <v>8</v>
      </c>
      <c r="L10" s="66">
        <v>8</v>
      </c>
      <c r="M10" s="66"/>
      <c r="N10" s="66"/>
      <c r="O10" s="66">
        <v>8</v>
      </c>
      <c r="P10" s="66">
        <v>8</v>
      </c>
      <c r="Q10" s="166"/>
      <c r="R10" s="166"/>
      <c r="S10" s="166"/>
      <c r="T10" s="166"/>
      <c r="U10" s="113">
        <v>8</v>
      </c>
      <c r="V10" s="113">
        <v>8</v>
      </c>
      <c r="W10" s="166"/>
      <c r="X10" s="66">
        <v>8</v>
      </c>
      <c r="Y10" s="66">
        <v>8</v>
      </c>
      <c r="Z10" s="66">
        <v>8</v>
      </c>
      <c r="AA10" s="66">
        <v>8</v>
      </c>
      <c r="AB10" s="66"/>
      <c r="AC10" s="82"/>
      <c r="AD10" s="66">
        <v>8</v>
      </c>
      <c r="AE10" s="66">
        <v>8</v>
      </c>
      <c r="AF10" s="66">
        <v>8</v>
      </c>
      <c r="AG10" s="66">
        <v>8</v>
      </c>
      <c r="AH10" s="66"/>
      <c r="AI10" s="66"/>
      <c r="AJ10" s="151">
        <f t="shared" si="0"/>
        <v>17</v>
      </c>
      <c r="AK10" s="65">
        <v>8</v>
      </c>
      <c r="AL10" s="65">
        <f t="shared" si="1"/>
        <v>136</v>
      </c>
      <c r="AM10" s="155" t="s">
        <v>3</v>
      </c>
    </row>
    <row r="11" spans="2:43">
      <c r="B11" s="4" t="s">
        <v>3</v>
      </c>
      <c r="C11" s="78" t="s">
        <v>40</v>
      </c>
      <c r="D11" s="78" t="s">
        <v>41</v>
      </c>
      <c r="E11" s="78" t="s">
        <v>115</v>
      </c>
      <c r="F11" s="78" t="s">
        <v>179</v>
      </c>
      <c r="G11" s="78" t="s">
        <v>42</v>
      </c>
      <c r="H11" s="66">
        <v>8</v>
      </c>
      <c r="I11" s="66"/>
      <c r="J11" s="87"/>
      <c r="K11" s="122">
        <v>8</v>
      </c>
      <c r="L11" s="87">
        <v>8</v>
      </c>
      <c r="M11" s="87"/>
      <c r="N11" s="66"/>
      <c r="O11" s="66">
        <v>8</v>
      </c>
      <c r="P11" s="87"/>
      <c r="Q11" s="3"/>
      <c r="R11" s="107"/>
      <c r="S11" s="81"/>
      <c r="T11" s="3"/>
      <c r="U11" s="166"/>
      <c r="V11" s="113">
        <v>8</v>
      </c>
      <c r="W11" s="113">
        <v>8</v>
      </c>
      <c r="X11" s="87"/>
      <c r="Y11" s="66">
        <v>8</v>
      </c>
      <c r="Z11" s="87">
        <v>8</v>
      </c>
      <c r="AA11" s="87"/>
      <c r="AB11" s="66"/>
      <c r="AC11" s="66">
        <v>8</v>
      </c>
      <c r="AD11" s="66"/>
      <c r="AE11" s="66"/>
      <c r="AF11" s="66">
        <v>8</v>
      </c>
      <c r="AG11" s="87">
        <v>8</v>
      </c>
      <c r="AH11" s="114">
        <v>8</v>
      </c>
      <c r="AI11" s="66"/>
      <c r="AJ11" s="151">
        <f t="shared" si="0"/>
        <v>12</v>
      </c>
      <c r="AK11" s="65">
        <v>8</v>
      </c>
      <c r="AL11" s="65">
        <f t="shared" si="1"/>
        <v>96</v>
      </c>
      <c r="AM11" s="155" t="s">
        <v>30</v>
      </c>
    </row>
    <row r="12" spans="2:43">
      <c r="B12" s="4" t="s">
        <v>3</v>
      </c>
      <c r="C12" s="78" t="s">
        <v>40</v>
      </c>
      <c r="D12" s="78" t="s">
        <v>45</v>
      </c>
      <c r="E12" s="78" t="s">
        <v>115</v>
      </c>
      <c r="F12" s="78" t="s">
        <v>144</v>
      </c>
      <c r="G12" s="78" t="s">
        <v>42</v>
      </c>
      <c r="H12" s="66">
        <v>8</v>
      </c>
      <c r="I12" s="66">
        <v>8</v>
      </c>
      <c r="J12" s="66">
        <v>8</v>
      </c>
      <c r="K12" s="66">
        <v>8</v>
      </c>
      <c r="L12" s="66">
        <v>8</v>
      </c>
      <c r="M12" s="66"/>
      <c r="N12" s="66"/>
      <c r="O12" s="66">
        <v>8</v>
      </c>
      <c r="P12" s="66">
        <v>8</v>
      </c>
      <c r="Q12" s="166"/>
      <c r="R12" s="166"/>
      <c r="S12" s="166"/>
      <c r="T12" s="166"/>
      <c r="U12" s="3"/>
      <c r="V12" s="113">
        <v>8</v>
      </c>
      <c r="W12" s="113">
        <v>8</v>
      </c>
      <c r="X12" s="66">
        <v>8</v>
      </c>
      <c r="Y12" s="66">
        <v>8</v>
      </c>
      <c r="Z12" s="66">
        <v>8</v>
      </c>
      <c r="AA12" s="66">
        <v>8</v>
      </c>
      <c r="AB12" s="66"/>
      <c r="AC12" s="66">
        <v>8</v>
      </c>
      <c r="AD12" s="66">
        <v>8</v>
      </c>
      <c r="AE12" s="66">
        <v>8</v>
      </c>
      <c r="AF12" s="66">
        <v>8</v>
      </c>
      <c r="AG12" s="66">
        <v>8</v>
      </c>
      <c r="AH12" s="114">
        <v>8</v>
      </c>
      <c r="AI12" s="66"/>
      <c r="AJ12" s="151">
        <f t="shared" si="0"/>
        <v>19</v>
      </c>
      <c r="AK12" s="65">
        <v>8</v>
      </c>
      <c r="AL12" s="65">
        <f t="shared" si="1"/>
        <v>152</v>
      </c>
      <c r="AM12" s="155" t="s">
        <v>30</v>
      </c>
    </row>
    <row r="13" spans="2:43">
      <c r="B13" s="4"/>
      <c r="C13" s="78" t="s">
        <v>40</v>
      </c>
      <c r="D13" s="78" t="s">
        <v>87</v>
      </c>
      <c r="E13" s="78" t="s">
        <v>115</v>
      </c>
      <c r="F13" s="78" t="s">
        <v>144</v>
      </c>
      <c r="G13" s="78" t="s">
        <v>42</v>
      </c>
      <c r="H13" s="66">
        <v>8</v>
      </c>
      <c r="I13" s="66">
        <v>8</v>
      </c>
      <c r="J13" s="66">
        <v>8</v>
      </c>
      <c r="K13" s="66">
        <v>8</v>
      </c>
      <c r="L13" s="66">
        <v>8</v>
      </c>
      <c r="M13" s="66"/>
      <c r="N13" s="66"/>
      <c r="O13" s="66">
        <v>8</v>
      </c>
      <c r="P13" s="66">
        <v>8</v>
      </c>
      <c r="Q13" s="113">
        <v>4</v>
      </c>
      <c r="R13" s="166"/>
      <c r="S13" s="166"/>
      <c r="T13" s="166"/>
      <c r="U13" s="113">
        <v>8</v>
      </c>
      <c r="V13" s="113">
        <v>8</v>
      </c>
      <c r="W13" s="166"/>
      <c r="X13" s="66">
        <v>8</v>
      </c>
      <c r="Y13" s="66">
        <v>8</v>
      </c>
      <c r="Z13" s="66">
        <v>8</v>
      </c>
      <c r="AA13" s="82"/>
      <c r="AB13" s="66"/>
      <c r="AC13" s="66">
        <v>8</v>
      </c>
      <c r="AD13" s="66">
        <v>8</v>
      </c>
      <c r="AE13" s="66">
        <v>8</v>
      </c>
      <c r="AF13" s="66">
        <v>8</v>
      </c>
      <c r="AG13" s="82"/>
      <c r="AH13" s="66"/>
      <c r="AI13" s="66"/>
      <c r="AJ13" s="151">
        <f t="shared" si="0"/>
        <v>17</v>
      </c>
      <c r="AK13" s="65">
        <v>8</v>
      </c>
      <c r="AL13" s="65">
        <f>AJ13*AK13</f>
        <v>136</v>
      </c>
      <c r="AM13" s="155" t="s">
        <v>3</v>
      </c>
    </row>
    <row r="14" spans="2:43">
      <c r="B14" s="4" t="s">
        <v>3</v>
      </c>
      <c r="C14" s="78" t="s">
        <v>317</v>
      </c>
      <c r="D14" s="78" t="s">
        <v>46</v>
      </c>
      <c r="E14" s="78" t="s">
        <v>115</v>
      </c>
      <c r="F14" s="78" t="s">
        <v>144</v>
      </c>
      <c r="G14" s="79" t="s">
        <v>49</v>
      </c>
      <c r="H14" s="66">
        <v>8</v>
      </c>
      <c r="I14" s="66">
        <v>8</v>
      </c>
      <c r="J14" s="66">
        <v>8</v>
      </c>
      <c r="K14" s="66">
        <v>8</v>
      </c>
      <c r="L14" s="66">
        <v>8</v>
      </c>
      <c r="M14" s="66"/>
      <c r="N14" s="66"/>
      <c r="O14" s="66">
        <v>8</v>
      </c>
      <c r="P14" s="66">
        <v>8</v>
      </c>
      <c r="Q14" s="113">
        <v>8</v>
      </c>
      <c r="R14" s="166"/>
      <c r="S14" s="166"/>
      <c r="T14" s="166"/>
      <c r="U14" s="113">
        <v>8</v>
      </c>
      <c r="V14" s="113">
        <v>8</v>
      </c>
      <c r="W14" s="113">
        <v>8</v>
      </c>
      <c r="X14" s="66">
        <v>8</v>
      </c>
      <c r="Y14" s="66">
        <v>8</v>
      </c>
      <c r="Z14" s="66">
        <v>8</v>
      </c>
      <c r="AA14" s="66">
        <v>8</v>
      </c>
      <c r="AB14" s="66"/>
      <c r="AC14" s="66">
        <v>8</v>
      </c>
      <c r="AD14" s="66">
        <v>8</v>
      </c>
      <c r="AE14" s="66">
        <v>8</v>
      </c>
      <c r="AF14" s="66">
        <v>8</v>
      </c>
      <c r="AG14" s="66">
        <v>8</v>
      </c>
      <c r="AH14" s="114">
        <v>8</v>
      </c>
      <c r="AI14" s="66"/>
      <c r="AJ14" s="151">
        <f t="shared" si="0"/>
        <v>21</v>
      </c>
      <c r="AK14" s="65">
        <v>8</v>
      </c>
      <c r="AL14" s="65">
        <f t="shared" si="1"/>
        <v>168</v>
      </c>
      <c r="AM14" s="155" t="s">
        <v>30</v>
      </c>
    </row>
    <row r="15" spans="2:43">
      <c r="B15" s="4"/>
      <c r="C15" s="78" t="s">
        <v>315</v>
      </c>
      <c r="D15" s="78" t="s">
        <v>100</v>
      </c>
      <c r="E15" s="78" t="s">
        <v>205</v>
      </c>
      <c r="F15" s="78" t="s">
        <v>204</v>
      </c>
      <c r="G15" s="79" t="s">
        <v>42</v>
      </c>
      <c r="H15" s="66"/>
      <c r="I15" s="66">
        <v>8</v>
      </c>
      <c r="J15" s="66">
        <v>8</v>
      </c>
      <c r="K15" s="66">
        <v>8</v>
      </c>
      <c r="L15" s="66">
        <v>8</v>
      </c>
      <c r="M15" s="87">
        <v>8</v>
      </c>
      <c r="N15" s="66"/>
      <c r="O15" s="66"/>
      <c r="P15" s="66">
        <v>8</v>
      </c>
      <c r="Q15" s="166">
        <v>8</v>
      </c>
      <c r="R15" s="166">
        <v>8</v>
      </c>
      <c r="S15" s="166">
        <v>8</v>
      </c>
      <c r="T15" s="86"/>
      <c r="U15" s="166"/>
      <c r="V15" s="166"/>
      <c r="W15" s="86"/>
      <c r="X15" s="166">
        <v>8</v>
      </c>
      <c r="Y15" s="166">
        <v>8</v>
      </c>
      <c r="Z15" s="166">
        <v>8</v>
      </c>
      <c r="AA15" s="166">
        <v>8</v>
      </c>
      <c r="AB15" s="114">
        <v>8</v>
      </c>
      <c r="AC15" s="66"/>
      <c r="AD15" s="66">
        <v>8</v>
      </c>
      <c r="AE15" s="66">
        <v>8</v>
      </c>
      <c r="AF15" s="66">
        <v>8</v>
      </c>
      <c r="AG15" s="66">
        <v>8</v>
      </c>
      <c r="AH15" s="66">
        <v>8</v>
      </c>
      <c r="AI15" s="114">
        <v>8</v>
      </c>
      <c r="AJ15" s="151">
        <f>COUNTA(H15:AI15)</f>
        <v>20</v>
      </c>
      <c r="AK15" s="65">
        <v>8</v>
      </c>
      <c r="AL15" s="65">
        <f>AJ15*AK15</f>
        <v>160</v>
      </c>
      <c r="AM15" s="155" t="s">
        <v>52</v>
      </c>
    </row>
    <row r="16" spans="2:43">
      <c r="B16" s="4"/>
      <c r="C16" s="78" t="s">
        <v>315</v>
      </c>
      <c r="D16" s="78" t="s">
        <v>183</v>
      </c>
      <c r="E16" s="78" t="s">
        <v>115</v>
      </c>
      <c r="F16" s="78" t="s">
        <v>147</v>
      </c>
      <c r="G16" s="79" t="s">
        <v>271</v>
      </c>
      <c r="H16" s="87">
        <v>10</v>
      </c>
      <c r="I16" s="87">
        <v>10</v>
      </c>
      <c r="J16" s="87">
        <v>10</v>
      </c>
      <c r="K16" s="123"/>
      <c r="L16" s="87"/>
      <c r="M16" s="87"/>
      <c r="N16" s="87">
        <v>10</v>
      </c>
      <c r="O16" s="87">
        <v>10</v>
      </c>
      <c r="P16" s="87">
        <v>10</v>
      </c>
      <c r="Q16" s="3">
        <v>10</v>
      </c>
      <c r="R16" s="167"/>
      <c r="S16" s="3"/>
      <c r="T16" s="113">
        <v>8</v>
      </c>
      <c r="U16" s="3">
        <v>10</v>
      </c>
      <c r="V16" s="3">
        <v>10</v>
      </c>
      <c r="W16" s="3">
        <v>10</v>
      </c>
      <c r="X16" s="87">
        <v>10</v>
      </c>
      <c r="Y16" s="123"/>
      <c r="Z16" s="87"/>
      <c r="AA16" s="87"/>
      <c r="AB16" s="87">
        <v>10</v>
      </c>
      <c r="AC16" s="66">
        <v>10</v>
      </c>
      <c r="AD16" s="66">
        <v>10</v>
      </c>
      <c r="AE16" s="66">
        <v>10</v>
      </c>
      <c r="AF16" s="87"/>
      <c r="AG16" s="87"/>
      <c r="AH16" s="87"/>
      <c r="AI16" s="87">
        <v>10</v>
      </c>
      <c r="AJ16" s="151">
        <f>COUNTA(H16:AI16)</f>
        <v>17</v>
      </c>
      <c r="AK16" s="65">
        <v>10</v>
      </c>
      <c r="AL16" s="65">
        <f>AJ16*AK16</f>
        <v>170</v>
      </c>
      <c r="AM16" s="155" t="s">
        <v>3</v>
      </c>
    </row>
    <row r="17" spans="2:39">
      <c r="B17" s="4"/>
      <c r="C17" s="78" t="s">
        <v>54</v>
      </c>
      <c r="D17" s="78" t="s">
        <v>60</v>
      </c>
      <c r="E17" s="78" t="s">
        <v>115</v>
      </c>
      <c r="F17" s="78" t="s">
        <v>147</v>
      </c>
      <c r="G17" s="79" t="s">
        <v>148</v>
      </c>
      <c r="H17" s="87">
        <v>10</v>
      </c>
      <c r="I17" s="87">
        <v>10</v>
      </c>
      <c r="J17" s="87">
        <v>10</v>
      </c>
      <c r="K17" s="123"/>
      <c r="L17" s="87"/>
      <c r="M17" s="87"/>
      <c r="N17" s="87">
        <v>10</v>
      </c>
      <c r="O17" s="87">
        <v>10</v>
      </c>
      <c r="P17" s="87">
        <v>10</v>
      </c>
      <c r="Q17" s="3">
        <v>10</v>
      </c>
      <c r="R17" s="167"/>
      <c r="S17" s="3"/>
      <c r="T17" s="3"/>
      <c r="U17" s="3">
        <v>10</v>
      </c>
      <c r="V17" s="3">
        <v>10</v>
      </c>
      <c r="W17" s="3">
        <v>10</v>
      </c>
      <c r="X17" s="87">
        <v>10</v>
      </c>
      <c r="Y17" s="123"/>
      <c r="Z17" s="87"/>
      <c r="AA17" s="87"/>
      <c r="AB17" s="87">
        <v>10</v>
      </c>
      <c r="AC17" s="66">
        <v>10</v>
      </c>
      <c r="AD17" s="66">
        <v>10</v>
      </c>
      <c r="AE17" s="66">
        <v>10</v>
      </c>
      <c r="AF17" s="87"/>
      <c r="AG17" s="87"/>
      <c r="AH17" s="87"/>
      <c r="AI17" s="87">
        <v>10</v>
      </c>
      <c r="AJ17" s="151">
        <f t="shared" si="0"/>
        <v>16</v>
      </c>
      <c r="AK17" s="65">
        <v>10</v>
      </c>
      <c r="AL17" s="65">
        <f t="shared" si="1"/>
        <v>160</v>
      </c>
      <c r="AM17" s="155" t="s">
        <v>52</v>
      </c>
    </row>
    <row r="18" spans="2:39">
      <c r="B18" s="4"/>
      <c r="C18" s="78" t="s">
        <v>54</v>
      </c>
      <c r="D18" s="78" t="s">
        <v>62</v>
      </c>
      <c r="E18" s="78" t="s">
        <v>115</v>
      </c>
      <c r="F18" s="78" t="s">
        <v>144</v>
      </c>
      <c r="G18" s="79" t="s">
        <v>49</v>
      </c>
      <c r="H18" s="66">
        <v>8</v>
      </c>
      <c r="I18" s="66">
        <v>8</v>
      </c>
      <c r="J18" s="66">
        <v>8</v>
      </c>
      <c r="K18" s="66">
        <v>8</v>
      </c>
      <c r="L18" s="66">
        <v>8</v>
      </c>
      <c r="M18" s="66"/>
      <c r="N18" s="66"/>
      <c r="O18" s="66">
        <v>8</v>
      </c>
      <c r="P18" s="66">
        <v>8</v>
      </c>
      <c r="Q18" s="166"/>
      <c r="R18" s="166"/>
      <c r="S18" s="166"/>
      <c r="T18" s="166"/>
      <c r="U18" s="113">
        <v>8</v>
      </c>
      <c r="V18" s="113">
        <v>8</v>
      </c>
      <c r="W18" s="113">
        <v>8</v>
      </c>
      <c r="X18" s="66">
        <v>8</v>
      </c>
      <c r="Y18" s="66">
        <v>8</v>
      </c>
      <c r="Z18" s="82"/>
      <c r="AA18" s="66">
        <v>8</v>
      </c>
      <c r="AB18" s="87"/>
      <c r="AC18" s="66">
        <v>8</v>
      </c>
      <c r="AD18" s="66">
        <v>8</v>
      </c>
      <c r="AE18" s="66">
        <v>8</v>
      </c>
      <c r="AF18" s="66">
        <v>8</v>
      </c>
      <c r="AG18" s="66">
        <v>8</v>
      </c>
      <c r="AH18" s="114">
        <v>8</v>
      </c>
      <c r="AI18" s="87"/>
      <c r="AJ18" s="151">
        <f t="shared" si="0"/>
        <v>19</v>
      </c>
      <c r="AK18" s="65">
        <v>8</v>
      </c>
      <c r="AL18" s="65">
        <f t="shared" si="1"/>
        <v>152</v>
      </c>
      <c r="AM18" s="155" t="s">
        <v>51</v>
      </c>
    </row>
    <row r="19" spans="2:39">
      <c r="B19" s="4"/>
      <c r="C19" s="78" t="s">
        <v>54</v>
      </c>
      <c r="D19" s="78" t="s">
        <v>65</v>
      </c>
      <c r="E19" s="78" t="s">
        <v>115</v>
      </c>
      <c r="F19" s="78" t="s">
        <v>144</v>
      </c>
      <c r="G19" s="79" t="s">
        <v>49</v>
      </c>
      <c r="H19" s="66">
        <v>8</v>
      </c>
      <c r="I19" s="66">
        <v>8</v>
      </c>
      <c r="J19" s="66">
        <v>8</v>
      </c>
      <c r="K19" s="66">
        <v>8</v>
      </c>
      <c r="L19" s="66">
        <v>8</v>
      </c>
      <c r="M19" s="66"/>
      <c r="N19" s="66"/>
      <c r="O19" s="66">
        <v>8</v>
      </c>
      <c r="P19" s="66">
        <v>8</v>
      </c>
      <c r="Q19" s="113">
        <v>8</v>
      </c>
      <c r="R19" s="166"/>
      <c r="S19" s="166"/>
      <c r="T19" s="166"/>
      <c r="U19" s="113">
        <v>8</v>
      </c>
      <c r="V19" s="113">
        <v>8</v>
      </c>
      <c r="W19" s="113">
        <v>8</v>
      </c>
      <c r="X19" s="66">
        <v>8</v>
      </c>
      <c r="Y19" s="66">
        <v>8</v>
      </c>
      <c r="Z19" s="66">
        <v>8</v>
      </c>
      <c r="AA19" s="66">
        <v>8</v>
      </c>
      <c r="AB19" s="66"/>
      <c r="AC19" s="66">
        <v>8</v>
      </c>
      <c r="AD19" s="66">
        <v>8</v>
      </c>
      <c r="AE19" s="66">
        <v>8</v>
      </c>
      <c r="AF19" s="66">
        <v>8</v>
      </c>
      <c r="AG19" s="66">
        <v>8</v>
      </c>
      <c r="AH19" s="114">
        <v>8</v>
      </c>
      <c r="AI19" s="87"/>
      <c r="AJ19" s="151">
        <f>COUNTA(H19:AH19)</f>
        <v>21</v>
      </c>
      <c r="AK19" s="65">
        <v>8</v>
      </c>
      <c r="AL19" s="65">
        <f t="shared" si="1"/>
        <v>168</v>
      </c>
      <c r="AM19" s="155" t="s">
        <v>51</v>
      </c>
    </row>
    <row r="20" spans="2:39">
      <c r="B20" s="4"/>
      <c r="C20" s="78" t="s">
        <v>54</v>
      </c>
      <c r="D20" s="78" t="s">
        <v>66</v>
      </c>
      <c r="E20" s="78" t="s">
        <v>115</v>
      </c>
      <c r="F20" s="78" t="s">
        <v>144</v>
      </c>
      <c r="G20" s="79" t="s">
        <v>49</v>
      </c>
      <c r="H20" s="66">
        <v>8</v>
      </c>
      <c r="I20" s="66">
        <v>8</v>
      </c>
      <c r="J20" s="66">
        <v>8</v>
      </c>
      <c r="K20" s="66">
        <v>8</v>
      </c>
      <c r="L20" s="66">
        <v>8</v>
      </c>
      <c r="M20" s="66"/>
      <c r="N20" s="66"/>
      <c r="O20" s="66">
        <v>8</v>
      </c>
      <c r="P20" s="66">
        <v>8</v>
      </c>
      <c r="Q20" s="113">
        <v>8</v>
      </c>
      <c r="R20" s="166"/>
      <c r="S20" s="166"/>
      <c r="T20" s="166"/>
      <c r="U20" s="3"/>
      <c r="V20" s="113">
        <v>8</v>
      </c>
      <c r="W20" s="113">
        <v>8</v>
      </c>
      <c r="X20" s="66">
        <v>8</v>
      </c>
      <c r="Y20" s="66">
        <v>8</v>
      </c>
      <c r="Z20" s="66">
        <v>8</v>
      </c>
      <c r="AA20" s="66">
        <v>8</v>
      </c>
      <c r="AB20" s="66"/>
      <c r="AC20" s="66">
        <v>8</v>
      </c>
      <c r="AD20" s="66">
        <v>8</v>
      </c>
      <c r="AE20" s="66">
        <v>8</v>
      </c>
      <c r="AF20" s="66">
        <v>8</v>
      </c>
      <c r="AG20" s="66">
        <v>8</v>
      </c>
      <c r="AH20" s="66"/>
      <c r="AI20" s="87"/>
      <c r="AJ20" s="151">
        <f>COUNTA(I20:AI20)</f>
        <v>18</v>
      </c>
      <c r="AK20" s="65">
        <v>8</v>
      </c>
      <c r="AL20" s="65">
        <f t="shared" si="1"/>
        <v>144</v>
      </c>
      <c r="AM20" s="155" t="s">
        <v>51</v>
      </c>
    </row>
    <row r="21" spans="2:39">
      <c r="B21" s="4"/>
      <c r="C21" s="78" t="s">
        <v>54</v>
      </c>
      <c r="D21" s="78" t="s">
        <v>67</v>
      </c>
      <c r="E21" s="78" t="s">
        <v>115</v>
      </c>
      <c r="F21" s="78" t="s">
        <v>144</v>
      </c>
      <c r="G21" s="79" t="s">
        <v>42</v>
      </c>
      <c r="H21" s="66">
        <v>8</v>
      </c>
      <c r="I21" s="66">
        <v>8</v>
      </c>
      <c r="J21" s="66">
        <v>8</v>
      </c>
      <c r="K21" s="66">
        <v>8</v>
      </c>
      <c r="L21" s="66">
        <v>8</v>
      </c>
      <c r="M21" s="66"/>
      <c r="N21" s="66"/>
      <c r="O21" s="66">
        <v>8</v>
      </c>
      <c r="P21" s="66">
        <v>8</v>
      </c>
      <c r="Q21" s="66"/>
      <c r="R21" s="66"/>
      <c r="S21" s="66"/>
      <c r="T21" s="66"/>
      <c r="U21" s="87"/>
      <c r="V21" s="66"/>
      <c r="W21" s="66"/>
      <c r="X21" s="66">
        <v>8</v>
      </c>
      <c r="Y21" s="66">
        <v>8</v>
      </c>
      <c r="Z21" s="66">
        <v>8</v>
      </c>
      <c r="AA21" s="66">
        <v>8</v>
      </c>
      <c r="AB21" s="66"/>
      <c r="AC21" s="66">
        <v>8</v>
      </c>
      <c r="AD21" s="66">
        <v>8</v>
      </c>
      <c r="AE21" s="66">
        <v>8</v>
      </c>
      <c r="AF21" s="66">
        <v>8</v>
      </c>
      <c r="AG21" s="66">
        <v>8</v>
      </c>
      <c r="AH21" s="87"/>
      <c r="AI21" s="87"/>
      <c r="AJ21" s="151">
        <f t="shared" ref="AJ21:AJ60" si="2">COUNTA(H21:AI21)</f>
        <v>16</v>
      </c>
      <c r="AK21" s="65">
        <v>8</v>
      </c>
      <c r="AL21" s="65">
        <f t="shared" si="1"/>
        <v>128</v>
      </c>
      <c r="AM21" s="155" t="s">
        <v>51</v>
      </c>
    </row>
    <row r="22" spans="2:39">
      <c r="B22" s="116"/>
      <c r="C22" s="78" t="s">
        <v>243</v>
      </c>
      <c r="D22" s="78" t="s">
        <v>244</v>
      </c>
      <c r="E22" s="78" t="s">
        <v>214</v>
      </c>
      <c r="F22" s="78" t="s">
        <v>215</v>
      </c>
      <c r="G22" s="79" t="s">
        <v>247</v>
      </c>
      <c r="H22" s="66">
        <v>8</v>
      </c>
      <c r="I22" s="66">
        <v>8</v>
      </c>
      <c r="J22" s="66">
        <v>8</v>
      </c>
      <c r="K22" s="66">
        <v>8</v>
      </c>
      <c r="L22" s="66">
        <v>8</v>
      </c>
      <c r="M22" s="66"/>
      <c r="N22" s="66"/>
      <c r="O22" s="66">
        <v>8</v>
      </c>
      <c r="P22" s="66">
        <v>8</v>
      </c>
      <c r="Q22" s="66"/>
      <c r="R22" s="66"/>
      <c r="S22" s="66"/>
      <c r="T22" s="66"/>
      <c r="U22" s="87"/>
      <c r="V22" s="66"/>
      <c r="W22" s="66"/>
      <c r="X22" s="66">
        <v>8</v>
      </c>
      <c r="Y22" s="66">
        <v>8</v>
      </c>
      <c r="Z22" s="66">
        <v>8</v>
      </c>
      <c r="AA22" s="66">
        <v>8</v>
      </c>
      <c r="AB22" s="66"/>
      <c r="AC22" s="66">
        <v>8</v>
      </c>
      <c r="AD22" s="66">
        <v>8</v>
      </c>
      <c r="AE22" s="66">
        <v>8</v>
      </c>
      <c r="AF22" s="66">
        <v>8</v>
      </c>
      <c r="AG22" s="66">
        <v>8</v>
      </c>
      <c r="AH22" s="66"/>
      <c r="AI22" s="66"/>
      <c r="AJ22" s="151">
        <f t="shared" ref="AJ22:AJ29" si="3">COUNTA(H22:AI22)</f>
        <v>16</v>
      </c>
      <c r="AK22" s="65">
        <v>8</v>
      </c>
      <c r="AL22" s="65">
        <f t="shared" ref="AL22:AL28" si="4">AJ22*AK22</f>
        <v>128</v>
      </c>
      <c r="AM22" s="155" t="s">
        <v>226</v>
      </c>
    </row>
    <row r="23" spans="2:39">
      <c r="B23" s="116"/>
      <c r="C23" s="78" t="s">
        <v>243</v>
      </c>
      <c r="D23" s="78" t="s">
        <v>255</v>
      </c>
      <c r="E23" s="78" t="s">
        <v>205</v>
      </c>
      <c r="F23" s="78" t="s">
        <v>204</v>
      </c>
      <c r="G23" s="78" t="s">
        <v>219</v>
      </c>
      <c r="H23" s="66"/>
      <c r="I23" s="66">
        <v>8</v>
      </c>
      <c r="J23" s="66">
        <v>8</v>
      </c>
      <c r="K23" s="66">
        <v>8</v>
      </c>
      <c r="L23" s="66">
        <v>8</v>
      </c>
      <c r="M23" s="87">
        <v>8</v>
      </c>
      <c r="N23" s="66"/>
      <c r="O23" s="66"/>
      <c r="P23" s="66">
        <v>8</v>
      </c>
      <c r="Q23" s="166">
        <v>8</v>
      </c>
      <c r="R23" s="166">
        <v>8</v>
      </c>
      <c r="S23" s="166">
        <v>8</v>
      </c>
      <c r="T23" s="3">
        <v>8</v>
      </c>
      <c r="U23" s="114">
        <v>8</v>
      </c>
      <c r="V23" s="166"/>
      <c r="W23" s="166">
        <v>8</v>
      </c>
      <c r="X23" s="66">
        <v>8</v>
      </c>
      <c r="Y23" s="66">
        <v>8</v>
      </c>
      <c r="Z23" s="66">
        <v>8</v>
      </c>
      <c r="AA23" s="87">
        <v>8</v>
      </c>
      <c r="AB23" s="66"/>
      <c r="AC23" s="66"/>
      <c r="AD23" s="66">
        <v>8</v>
      </c>
      <c r="AE23" s="66">
        <v>8</v>
      </c>
      <c r="AF23" s="66">
        <v>8</v>
      </c>
      <c r="AG23" s="66">
        <v>8</v>
      </c>
      <c r="AH23" s="87">
        <v>8</v>
      </c>
      <c r="AI23" s="66"/>
      <c r="AJ23" s="151">
        <f t="shared" si="3"/>
        <v>21</v>
      </c>
      <c r="AK23" s="65">
        <v>8</v>
      </c>
      <c r="AL23" s="65">
        <f t="shared" si="4"/>
        <v>168</v>
      </c>
      <c r="AM23" s="155" t="s">
        <v>256</v>
      </c>
    </row>
    <row r="24" spans="2:39">
      <c r="B24" s="116"/>
      <c r="C24" s="78" t="s">
        <v>243</v>
      </c>
      <c r="D24" s="78" t="s">
        <v>249</v>
      </c>
      <c r="E24" s="78" t="s">
        <v>205</v>
      </c>
      <c r="F24" s="78" t="s">
        <v>251</v>
      </c>
      <c r="G24" s="78" t="s">
        <v>219</v>
      </c>
      <c r="H24" s="87">
        <v>8</v>
      </c>
      <c r="I24" s="66">
        <v>8</v>
      </c>
      <c r="J24" s="66">
        <v>8</v>
      </c>
      <c r="K24" s="66">
        <v>8</v>
      </c>
      <c r="L24" s="66"/>
      <c r="M24" s="66"/>
      <c r="N24" s="66">
        <v>8</v>
      </c>
      <c r="O24" s="66">
        <v>8</v>
      </c>
      <c r="P24" s="66">
        <v>8</v>
      </c>
      <c r="Q24" s="166">
        <v>8</v>
      </c>
      <c r="R24" s="166">
        <v>8</v>
      </c>
      <c r="S24" s="166"/>
      <c r="T24" s="166"/>
      <c r="U24" s="3">
        <v>8</v>
      </c>
      <c r="V24" s="3">
        <v>8</v>
      </c>
      <c r="W24" s="3">
        <v>8</v>
      </c>
      <c r="X24" s="87">
        <v>8</v>
      </c>
      <c r="Y24" s="87">
        <v>8</v>
      </c>
      <c r="Z24" s="66"/>
      <c r="AA24" s="66"/>
      <c r="AB24" s="87">
        <v>8</v>
      </c>
      <c r="AC24" s="87">
        <v>8</v>
      </c>
      <c r="AD24" s="87">
        <v>8</v>
      </c>
      <c r="AE24" s="87">
        <v>8</v>
      </c>
      <c r="AF24" s="66">
        <v>8</v>
      </c>
      <c r="AG24" s="66"/>
      <c r="AH24" s="66"/>
      <c r="AI24" s="66">
        <v>8</v>
      </c>
      <c r="AJ24" s="151">
        <f>COUNTA(H24:AI24)</f>
        <v>20</v>
      </c>
      <c r="AK24" s="65">
        <v>8</v>
      </c>
      <c r="AL24" s="65">
        <f t="shared" si="4"/>
        <v>160</v>
      </c>
      <c r="AM24" s="155" t="s">
        <v>256</v>
      </c>
    </row>
    <row r="25" spans="2:39">
      <c r="B25" s="116"/>
      <c r="C25" s="78" t="s">
        <v>54</v>
      </c>
      <c r="D25" s="78" t="s">
        <v>228</v>
      </c>
      <c r="E25" s="78" t="s">
        <v>205</v>
      </c>
      <c r="F25" s="78" t="s">
        <v>215</v>
      </c>
      <c r="G25" s="78" t="s">
        <v>219</v>
      </c>
      <c r="H25" s="66">
        <v>8</v>
      </c>
      <c r="I25" s="66">
        <v>8</v>
      </c>
      <c r="J25" s="66">
        <v>8</v>
      </c>
      <c r="K25" s="66">
        <v>8</v>
      </c>
      <c r="L25" s="66">
        <v>8</v>
      </c>
      <c r="M25" s="66"/>
      <c r="N25" s="66"/>
      <c r="O25" s="66">
        <v>8</v>
      </c>
      <c r="P25" s="66">
        <v>8</v>
      </c>
      <c r="Q25" s="66"/>
      <c r="R25" s="66"/>
      <c r="S25" s="66"/>
      <c r="T25" s="66"/>
      <c r="U25" s="87"/>
      <c r="V25" s="66"/>
      <c r="W25" s="66"/>
      <c r="X25" s="66">
        <v>8</v>
      </c>
      <c r="Y25" s="66">
        <v>8</v>
      </c>
      <c r="Z25" s="66">
        <v>8</v>
      </c>
      <c r="AA25" s="66">
        <v>8</v>
      </c>
      <c r="AB25" s="66"/>
      <c r="AC25" s="66">
        <v>8</v>
      </c>
      <c r="AD25" s="66">
        <v>8</v>
      </c>
      <c r="AE25" s="66">
        <v>8</v>
      </c>
      <c r="AF25" s="66">
        <v>8</v>
      </c>
      <c r="AG25" s="66">
        <v>8</v>
      </c>
      <c r="AH25" s="66"/>
      <c r="AI25" s="66"/>
      <c r="AJ25" s="151">
        <f t="shared" si="3"/>
        <v>16</v>
      </c>
      <c r="AK25" s="65">
        <v>8</v>
      </c>
      <c r="AL25" s="65">
        <f t="shared" si="4"/>
        <v>128</v>
      </c>
      <c r="AM25" s="155" t="s">
        <v>224</v>
      </c>
    </row>
    <row r="26" spans="2:39">
      <c r="B26" s="4"/>
      <c r="C26" s="78" t="s">
        <v>137</v>
      </c>
      <c r="D26" s="78" t="s">
        <v>180</v>
      </c>
      <c r="E26" s="78" t="s">
        <v>115</v>
      </c>
      <c r="F26" s="78" t="s">
        <v>144</v>
      </c>
      <c r="G26" s="79" t="s">
        <v>42</v>
      </c>
      <c r="H26" s="66">
        <v>8</v>
      </c>
      <c r="I26" s="66">
        <v>8</v>
      </c>
      <c r="J26" s="66">
        <v>8</v>
      </c>
      <c r="K26" s="66">
        <v>8</v>
      </c>
      <c r="L26" s="66">
        <v>8</v>
      </c>
      <c r="M26" s="66"/>
      <c r="N26" s="66"/>
      <c r="O26" s="66">
        <v>8</v>
      </c>
      <c r="P26" s="66">
        <v>8</v>
      </c>
      <c r="Q26" s="66"/>
      <c r="R26" s="66"/>
      <c r="S26" s="66"/>
      <c r="T26" s="66"/>
      <c r="U26" s="87"/>
      <c r="V26" s="66"/>
      <c r="W26" s="66"/>
      <c r="X26" s="66">
        <v>8</v>
      </c>
      <c r="Y26" s="66">
        <v>8</v>
      </c>
      <c r="Z26" s="66">
        <v>8</v>
      </c>
      <c r="AA26" s="66">
        <v>8</v>
      </c>
      <c r="AB26" s="66"/>
      <c r="AC26" s="66">
        <v>8</v>
      </c>
      <c r="AD26" s="66">
        <v>8</v>
      </c>
      <c r="AE26" s="66">
        <v>8</v>
      </c>
      <c r="AF26" s="66">
        <v>8</v>
      </c>
      <c r="AG26" s="66">
        <v>8</v>
      </c>
      <c r="AH26" s="66"/>
      <c r="AI26" s="66"/>
      <c r="AJ26" s="151">
        <f t="shared" si="3"/>
        <v>16</v>
      </c>
      <c r="AK26" s="65">
        <v>8</v>
      </c>
      <c r="AL26" s="65">
        <f t="shared" si="4"/>
        <v>128</v>
      </c>
      <c r="AM26" s="155" t="s">
        <v>153</v>
      </c>
    </row>
    <row r="27" spans="2:39">
      <c r="B27" s="116"/>
      <c r="C27" s="78" t="s">
        <v>286</v>
      </c>
      <c r="D27" s="78" t="s">
        <v>287</v>
      </c>
      <c r="E27" s="78" t="s">
        <v>205</v>
      </c>
      <c r="F27" s="78" t="s">
        <v>215</v>
      </c>
      <c r="G27" s="106" t="s">
        <v>276</v>
      </c>
      <c r="H27" s="66">
        <v>8</v>
      </c>
      <c r="I27" s="66">
        <v>8</v>
      </c>
      <c r="J27" s="66">
        <v>8</v>
      </c>
      <c r="K27" s="66">
        <v>8</v>
      </c>
      <c r="L27" s="66">
        <v>8</v>
      </c>
      <c r="M27" s="66"/>
      <c r="N27" s="66"/>
      <c r="O27" s="66">
        <v>8</v>
      </c>
      <c r="P27" s="66">
        <v>8</v>
      </c>
      <c r="Q27" s="66"/>
      <c r="R27" s="66"/>
      <c r="S27" s="66"/>
      <c r="T27" s="66"/>
      <c r="U27" s="87"/>
      <c r="V27" s="66"/>
      <c r="W27" s="66"/>
      <c r="X27" s="66">
        <v>8</v>
      </c>
      <c r="Y27" s="66">
        <v>8</v>
      </c>
      <c r="Z27" s="66">
        <v>8</v>
      </c>
      <c r="AA27" s="66">
        <v>8</v>
      </c>
      <c r="AB27" s="66"/>
      <c r="AC27" s="66">
        <v>8</v>
      </c>
      <c r="AD27" s="66">
        <v>8</v>
      </c>
      <c r="AE27" s="66">
        <v>8</v>
      </c>
      <c r="AF27" s="66">
        <v>8</v>
      </c>
      <c r="AG27" s="66">
        <v>8</v>
      </c>
      <c r="AH27" s="66"/>
      <c r="AI27" s="66"/>
      <c r="AJ27" s="151">
        <f t="shared" si="3"/>
        <v>16</v>
      </c>
      <c r="AK27" s="65">
        <v>8</v>
      </c>
      <c r="AL27" s="65">
        <f t="shared" si="4"/>
        <v>128</v>
      </c>
      <c r="AM27" s="155" t="s">
        <v>256</v>
      </c>
    </row>
    <row r="28" spans="2:39">
      <c r="B28" s="4"/>
      <c r="C28" s="78" t="s">
        <v>50</v>
      </c>
      <c r="D28" s="78" t="s">
        <v>78</v>
      </c>
      <c r="E28" s="78" t="s">
        <v>115</v>
      </c>
      <c r="F28" s="78" t="s">
        <v>144</v>
      </c>
      <c r="G28" s="79" t="s">
        <v>42</v>
      </c>
      <c r="H28" s="66">
        <v>8</v>
      </c>
      <c r="I28" s="66">
        <v>8</v>
      </c>
      <c r="J28" s="66">
        <v>8</v>
      </c>
      <c r="K28" s="66">
        <v>8</v>
      </c>
      <c r="L28" s="66">
        <v>8</v>
      </c>
      <c r="M28" s="66"/>
      <c r="N28" s="66"/>
      <c r="O28" s="66">
        <v>8</v>
      </c>
      <c r="P28" s="66">
        <v>8</v>
      </c>
      <c r="Q28" s="113">
        <v>4</v>
      </c>
      <c r="R28" s="66"/>
      <c r="S28" s="66"/>
      <c r="T28" s="66"/>
      <c r="U28" s="87"/>
      <c r="V28" s="66"/>
      <c r="W28" s="114">
        <v>8</v>
      </c>
      <c r="X28" s="66">
        <v>8</v>
      </c>
      <c r="Y28" s="66">
        <v>8</v>
      </c>
      <c r="Z28" s="66">
        <v>8</v>
      </c>
      <c r="AA28" s="66">
        <v>8</v>
      </c>
      <c r="AB28" s="66"/>
      <c r="AC28" s="66">
        <v>8</v>
      </c>
      <c r="AD28" s="66">
        <v>8</v>
      </c>
      <c r="AE28" s="66">
        <v>8</v>
      </c>
      <c r="AF28" s="66">
        <v>8</v>
      </c>
      <c r="AG28" s="66">
        <v>8</v>
      </c>
      <c r="AH28" s="114">
        <v>8</v>
      </c>
      <c r="AI28" s="66"/>
      <c r="AJ28" s="151">
        <f t="shared" si="3"/>
        <v>19</v>
      </c>
      <c r="AK28" s="65">
        <v>8</v>
      </c>
      <c r="AL28" s="65">
        <f t="shared" si="4"/>
        <v>152</v>
      </c>
      <c r="AM28" s="155" t="s">
        <v>30</v>
      </c>
    </row>
    <row r="29" spans="2:39">
      <c r="B29" s="4"/>
      <c r="C29" s="78" t="s">
        <v>343</v>
      </c>
      <c r="D29" s="78" t="s">
        <v>191</v>
      </c>
      <c r="E29" s="78" t="s">
        <v>341</v>
      </c>
      <c r="F29" s="78" t="s">
        <v>342</v>
      </c>
      <c r="G29" s="79" t="s">
        <v>198</v>
      </c>
      <c r="H29" s="87">
        <v>8</v>
      </c>
      <c r="I29" s="87">
        <v>8</v>
      </c>
      <c r="J29" s="87">
        <v>8</v>
      </c>
      <c r="K29" s="87">
        <v>8</v>
      </c>
      <c r="L29" s="87">
        <v>8</v>
      </c>
      <c r="M29" s="66"/>
      <c r="N29" s="66"/>
      <c r="O29" s="87">
        <v>8</v>
      </c>
      <c r="P29" s="87">
        <v>8</v>
      </c>
      <c r="Q29" s="87"/>
      <c r="R29" s="87"/>
      <c r="S29" s="87"/>
      <c r="T29" s="122"/>
      <c r="U29" s="66"/>
      <c r="V29" s="113">
        <v>8</v>
      </c>
      <c r="W29" s="113">
        <v>8</v>
      </c>
      <c r="X29" s="87">
        <v>8</v>
      </c>
      <c r="Y29" s="87">
        <v>8</v>
      </c>
      <c r="Z29" s="87">
        <v>8</v>
      </c>
      <c r="AA29" s="87"/>
      <c r="AB29" s="87"/>
      <c r="AC29" s="87">
        <v>8</v>
      </c>
      <c r="AD29" s="87"/>
      <c r="AE29" s="87"/>
      <c r="AF29" s="87"/>
      <c r="AG29" s="87">
        <v>8</v>
      </c>
      <c r="AH29" s="87">
        <v>8</v>
      </c>
      <c r="AI29" s="87">
        <v>8</v>
      </c>
      <c r="AJ29" s="151">
        <f t="shared" si="3"/>
        <v>16</v>
      </c>
      <c r="AK29" s="65">
        <v>8</v>
      </c>
      <c r="AL29" s="65">
        <f>SUM(H29:AI29)</f>
        <v>128</v>
      </c>
      <c r="AM29" s="155" t="s">
        <v>51</v>
      </c>
    </row>
    <row r="30" spans="2:39">
      <c r="B30" s="4"/>
      <c r="C30" s="78" t="s">
        <v>69</v>
      </c>
      <c r="D30" s="78" t="s">
        <v>68</v>
      </c>
      <c r="E30" s="78" t="s">
        <v>115</v>
      </c>
      <c r="F30" s="78" t="s">
        <v>143</v>
      </c>
      <c r="G30" s="78" t="s">
        <v>35</v>
      </c>
      <c r="H30" s="66">
        <v>8</v>
      </c>
      <c r="I30" s="66">
        <v>8</v>
      </c>
      <c r="J30" s="66">
        <v>8</v>
      </c>
      <c r="K30" s="66">
        <v>8</v>
      </c>
      <c r="L30" s="66"/>
      <c r="M30" s="87"/>
      <c r="N30" s="66">
        <v>8</v>
      </c>
      <c r="O30" s="66">
        <v>8</v>
      </c>
      <c r="P30" s="66">
        <v>8</v>
      </c>
      <c r="Q30" s="113">
        <v>4</v>
      </c>
      <c r="R30" s="66"/>
      <c r="S30" s="166"/>
      <c r="T30" s="166"/>
      <c r="U30" s="66"/>
      <c r="V30" s="66"/>
      <c r="W30" s="66">
        <v>8</v>
      </c>
      <c r="X30" s="66">
        <v>8</v>
      </c>
      <c r="Y30" s="66">
        <v>8</v>
      </c>
      <c r="Z30" s="66"/>
      <c r="AA30" s="87"/>
      <c r="AB30" s="86" t="s">
        <v>332</v>
      </c>
      <c r="AC30" s="66">
        <v>8</v>
      </c>
      <c r="AD30" s="66">
        <v>8</v>
      </c>
      <c r="AE30" s="66">
        <v>8</v>
      </c>
      <c r="AF30" s="66">
        <v>8</v>
      </c>
      <c r="AG30" s="66"/>
      <c r="AH30" s="87"/>
      <c r="AI30" s="66">
        <v>8</v>
      </c>
      <c r="AJ30" s="151">
        <f t="shared" si="2"/>
        <v>17</v>
      </c>
      <c r="AK30" s="65">
        <v>8</v>
      </c>
      <c r="AL30" s="65">
        <f t="shared" si="1"/>
        <v>136</v>
      </c>
      <c r="AM30" s="155" t="s">
        <v>52</v>
      </c>
    </row>
    <row r="31" spans="2:39">
      <c r="B31" s="116"/>
      <c r="C31" s="78" t="s">
        <v>69</v>
      </c>
      <c r="D31" s="78" t="s">
        <v>337</v>
      </c>
      <c r="E31" s="78" t="s">
        <v>115</v>
      </c>
      <c r="F31" s="78" t="s">
        <v>150</v>
      </c>
      <c r="G31" s="79" t="s">
        <v>35</v>
      </c>
      <c r="H31" s="66">
        <v>8</v>
      </c>
      <c r="I31" s="66">
        <v>8</v>
      </c>
      <c r="J31" s="66">
        <v>8</v>
      </c>
      <c r="K31" s="66">
        <v>8</v>
      </c>
      <c r="L31" s="66">
        <v>8</v>
      </c>
      <c r="M31" s="66"/>
      <c r="N31" s="66"/>
      <c r="O31" s="66">
        <v>8</v>
      </c>
      <c r="P31" s="66">
        <v>8</v>
      </c>
      <c r="Q31" s="113">
        <v>8</v>
      </c>
      <c r="R31" s="66"/>
      <c r="S31" s="66"/>
      <c r="T31" s="66"/>
      <c r="U31" s="113">
        <v>8</v>
      </c>
      <c r="V31" s="113">
        <v>8</v>
      </c>
      <c r="W31" s="113">
        <v>8</v>
      </c>
      <c r="X31" s="87">
        <v>8</v>
      </c>
      <c r="Y31" s="87">
        <v>8</v>
      </c>
      <c r="Z31" s="87">
        <v>8</v>
      </c>
      <c r="AA31" s="87">
        <v>8</v>
      </c>
      <c r="AB31" s="87"/>
      <c r="AC31" s="87">
        <v>8</v>
      </c>
      <c r="AD31" s="87">
        <v>8</v>
      </c>
      <c r="AE31" s="87">
        <v>8</v>
      </c>
      <c r="AF31" s="87">
        <v>8</v>
      </c>
      <c r="AG31" s="87">
        <v>8</v>
      </c>
      <c r="AH31" s="87"/>
      <c r="AI31" s="87"/>
      <c r="AJ31" s="151">
        <f>COUNTA(H31:AI31)</f>
        <v>20</v>
      </c>
      <c r="AK31" s="65">
        <v>8</v>
      </c>
      <c r="AL31" s="65">
        <f>AJ31*AK31</f>
        <v>160</v>
      </c>
      <c r="AM31" s="155" t="s">
        <v>258</v>
      </c>
    </row>
    <row r="32" spans="2:39">
      <c r="B32" s="4"/>
      <c r="C32" s="78" t="s">
        <v>315</v>
      </c>
      <c r="D32" s="78" t="s">
        <v>74</v>
      </c>
      <c r="E32" s="78" t="s">
        <v>115</v>
      </c>
      <c r="F32" s="78" t="s">
        <v>144</v>
      </c>
      <c r="G32" s="79" t="s">
        <v>42</v>
      </c>
      <c r="H32" s="66">
        <v>8</v>
      </c>
      <c r="I32" s="66">
        <v>8</v>
      </c>
      <c r="J32" s="66">
        <v>8</v>
      </c>
      <c r="K32" s="66">
        <v>8</v>
      </c>
      <c r="L32" s="66">
        <v>8</v>
      </c>
      <c r="M32" s="66"/>
      <c r="N32" s="66"/>
      <c r="O32" s="66">
        <v>8</v>
      </c>
      <c r="P32" s="66">
        <v>8</v>
      </c>
      <c r="Q32" s="114">
        <v>8</v>
      </c>
      <c r="R32" s="66"/>
      <c r="S32" s="66"/>
      <c r="T32" s="66"/>
      <c r="U32" s="87"/>
      <c r="V32" s="66"/>
      <c r="W32" s="66"/>
      <c r="X32" s="66">
        <v>8</v>
      </c>
      <c r="Y32" s="66">
        <v>8</v>
      </c>
      <c r="Z32" s="82"/>
      <c r="AA32" s="82"/>
      <c r="AB32" s="66"/>
      <c r="AC32" s="66">
        <v>8</v>
      </c>
      <c r="AD32" s="66">
        <v>8</v>
      </c>
      <c r="AE32" s="66">
        <v>8</v>
      </c>
      <c r="AF32" s="66">
        <v>8</v>
      </c>
      <c r="AG32" s="66">
        <v>8</v>
      </c>
      <c r="AH32" s="66"/>
      <c r="AI32" s="66"/>
      <c r="AJ32" s="151">
        <f>COUNTA(H32:AI32)</f>
        <v>15</v>
      </c>
      <c r="AK32" s="65">
        <v>8</v>
      </c>
      <c r="AL32" s="65">
        <f>AJ32*AK32</f>
        <v>120</v>
      </c>
      <c r="AM32" s="155" t="s">
        <v>3</v>
      </c>
    </row>
    <row r="33" spans="2:40">
      <c r="B33" s="4"/>
      <c r="C33" s="78" t="s">
        <v>58</v>
      </c>
      <c r="D33" s="78" t="s">
        <v>71</v>
      </c>
      <c r="E33" s="78" t="s">
        <v>115</v>
      </c>
      <c r="F33" s="78" t="s">
        <v>144</v>
      </c>
      <c r="G33" s="79" t="s">
        <v>42</v>
      </c>
      <c r="H33" s="66">
        <v>8</v>
      </c>
      <c r="I33" s="66">
        <v>8</v>
      </c>
      <c r="J33" s="66">
        <v>8</v>
      </c>
      <c r="K33" s="66">
        <v>8</v>
      </c>
      <c r="L33" s="66">
        <v>8</v>
      </c>
      <c r="M33" s="66"/>
      <c r="N33" s="66"/>
      <c r="O33" s="66">
        <v>8</v>
      </c>
      <c r="P33" s="66">
        <v>8</v>
      </c>
      <c r="Q33" s="66"/>
      <c r="R33" s="66"/>
      <c r="S33" s="66"/>
      <c r="T33" s="66"/>
      <c r="U33" s="87"/>
      <c r="V33" s="66"/>
      <c r="W33" s="114">
        <v>8</v>
      </c>
      <c r="X33" s="66">
        <v>8</v>
      </c>
      <c r="Y33" s="66">
        <v>8</v>
      </c>
      <c r="Z33" s="66">
        <v>8</v>
      </c>
      <c r="AA33" s="66">
        <v>8</v>
      </c>
      <c r="AB33" s="66"/>
      <c r="AC33" s="66">
        <v>8</v>
      </c>
      <c r="AD33" s="66">
        <v>8</v>
      </c>
      <c r="AE33" s="66">
        <v>8</v>
      </c>
      <c r="AF33" s="66">
        <v>8</v>
      </c>
      <c r="AG33" s="82"/>
      <c r="AH33" s="66"/>
      <c r="AI33" s="66"/>
      <c r="AJ33" s="151">
        <f t="shared" si="2"/>
        <v>16</v>
      </c>
      <c r="AK33" s="65">
        <v>8</v>
      </c>
      <c r="AL33" s="65">
        <f t="shared" si="1"/>
        <v>128</v>
      </c>
      <c r="AM33" s="155" t="s">
        <v>3</v>
      </c>
    </row>
    <row r="34" spans="2:40">
      <c r="B34" s="4"/>
      <c r="C34" s="78" t="s">
        <v>58</v>
      </c>
      <c r="D34" s="78" t="s">
        <v>72</v>
      </c>
      <c r="E34" s="78" t="s">
        <v>115</v>
      </c>
      <c r="F34" s="78" t="s">
        <v>144</v>
      </c>
      <c r="G34" s="79" t="s">
        <v>42</v>
      </c>
      <c r="H34" s="66">
        <v>8</v>
      </c>
      <c r="I34" s="66">
        <v>8</v>
      </c>
      <c r="J34" s="66">
        <v>8</v>
      </c>
      <c r="K34" s="66">
        <v>8</v>
      </c>
      <c r="L34" s="66">
        <v>8</v>
      </c>
      <c r="M34" s="66"/>
      <c r="N34" s="66"/>
      <c r="O34" s="66">
        <v>8</v>
      </c>
      <c r="P34" s="66">
        <v>8</v>
      </c>
      <c r="Q34" s="66"/>
      <c r="R34" s="66"/>
      <c r="S34" s="66"/>
      <c r="T34" s="66"/>
      <c r="U34" s="87"/>
      <c r="V34" s="66"/>
      <c r="W34" s="114">
        <v>8</v>
      </c>
      <c r="X34" s="66">
        <v>8</v>
      </c>
      <c r="Y34" s="66">
        <v>8</v>
      </c>
      <c r="Z34" s="66">
        <v>8</v>
      </c>
      <c r="AA34" s="66">
        <v>8</v>
      </c>
      <c r="AB34" s="66"/>
      <c r="AC34" s="66">
        <v>8</v>
      </c>
      <c r="AD34" s="66">
        <v>8</v>
      </c>
      <c r="AE34" s="66">
        <v>8</v>
      </c>
      <c r="AF34" s="66">
        <v>8</v>
      </c>
      <c r="AG34" s="66">
        <v>8</v>
      </c>
      <c r="AH34" s="66"/>
      <c r="AI34" s="66"/>
      <c r="AJ34" s="151">
        <f t="shared" si="2"/>
        <v>17</v>
      </c>
      <c r="AK34" s="65">
        <v>8</v>
      </c>
      <c r="AL34" s="65">
        <f t="shared" si="1"/>
        <v>136</v>
      </c>
      <c r="AM34" s="155" t="s">
        <v>3</v>
      </c>
    </row>
    <row r="35" spans="2:40">
      <c r="B35" s="4" t="s">
        <v>5</v>
      </c>
      <c r="C35" s="78" t="s">
        <v>58</v>
      </c>
      <c r="D35" s="78" t="s">
        <v>56</v>
      </c>
      <c r="E35" s="78" t="s">
        <v>115</v>
      </c>
      <c r="F35" s="160" t="s">
        <v>144</v>
      </c>
      <c r="G35" s="78" t="s">
        <v>206</v>
      </c>
      <c r="H35" s="66">
        <v>8</v>
      </c>
      <c r="I35" s="66">
        <v>8</v>
      </c>
      <c r="J35" s="66">
        <v>8</v>
      </c>
      <c r="K35" s="66">
        <v>8</v>
      </c>
      <c r="L35" s="66">
        <v>8</v>
      </c>
      <c r="M35" s="66"/>
      <c r="N35" s="66"/>
      <c r="O35" s="66">
        <v>8</v>
      </c>
      <c r="P35" s="66">
        <v>8</v>
      </c>
      <c r="Q35" s="113">
        <v>8</v>
      </c>
      <c r="R35" s="66"/>
      <c r="S35" s="66"/>
      <c r="T35" s="66"/>
      <c r="U35" s="87"/>
      <c r="V35" s="66"/>
      <c r="W35" s="66"/>
      <c r="X35" s="66">
        <v>8</v>
      </c>
      <c r="Y35" s="66">
        <v>8</v>
      </c>
      <c r="Z35" s="66">
        <v>8</v>
      </c>
      <c r="AA35" s="66">
        <v>8</v>
      </c>
      <c r="AB35" s="66"/>
      <c r="AC35" s="66">
        <v>8</v>
      </c>
      <c r="AD35" s="66">
        <v>8</v>
      </c>
      <c r="AE35" s="66">
        <v>8</v>
      </c>
      <c r="AF35" s="66">
        <v>8</v>
      </c>
      <c r="AG35" s="66">
        <v>8</v>
      </c>
      <c r="AH35" s="66"/>
      <c r="AI35" s="66"/>
      <c r="AJ35" s="151">
        <f>COUNTA(H35:AI35)</f>
        <v>17</v>
      </c>
      <c r="AK35" s="65">
        <v>8</v>
      </c>
      <c r="AL35" s="65">
        <f>AJ35*AK35</f>
        <v>136</v>
      </c>
      <c r="AM35" s="155" t="s">
        <v>3</v>
      </c>
    </row>
    <row r="36" spans="2:40">
      <c r="B36" s="4"/>
      <c r="C36" s="78" t="s">
        <v>58</v>
      </c>
      <c r="D36" s="78" t="s">
        <v>126</v>
      </c>
      <c r="E36" s="78" t="s">
        <v>115</v>
      </c>
      <c r="F36" s="160" t="s">
        <v>143</v>
      </c>
      <c r="G36" s="79" t="s">
        <v>49</v>
      </c>
      <c r="H36" s="66"/>
      <c r="I36" s="66">
        <v>8</v>
      </c>
      <c r="J36" s="66">
        <v>8</v>
      </c>
      <c r="K36" s="66">
        <v>8</v>
      </c>
      <c r="L36" s="66">
        <v>8</v>
      </c>
      <c r="M36" s="87">
        <v>8</v>
      </c>
      <c r="N36" s="66"/>
      <c r="O36" s="66"/>
      <c r="P36" s="66">
        <v>8</v>
      </c>
      <c r="Q36" s="166">
        <v>8</v>
      </c>
      <c r="R36" s="166">
        <v>8</v>
      </c>
      <c r="S36" s="82"/>
      <c r="T36" s="86"/>
      <c r="U36" s="166"/>
      <c r="V36" s="166"/>
      <c r="W36" s="166">
        <v>8</v>
      </c>
      <c r="X36" s="86"/>
      <c r="Y36" s="86"/>
      <c r="Z36" s="66">
        <v>8</v>
      </c>
      <c r="AA36" s="87">
        <v>8</v>
      </c>
      <c r="AB36" s="66"/>
      <c r="AC36" s="66"/>
      <c r="AD36" s="66">
        <v>8</v>
      </c>
      <c r="AE36" s="66">
        <v>8</v>
      </c>
      <c r="AF36" s="66">
        <v>8</v>
      </c>
      <c r="AG36" s="66">
        <v>8</v>
      </c>
      <c r="AH36" s="87">
        <v>8</v>
      </c>
      <c r="AI36" s="66"/>
      <c r="AJ36" s="151">
        <f t="shared" si="2"/>
        <v>16</v>
      </c>
      <c r="AK36" s="65">
        <v>8</v>
      </c>
      <c r="AL36" s="65">
        <f t="shared" si="1"/>
        <v>128</v>
      </c>
      <c r="AM36" s="155" t="s">
        <v>186</v>
      </c>
    </row>
    <row r="37" spans="2:40">
      <c r="B37" s="4"/>
      <c r="C37" s="78" t="s">
        <v>58</v>
      </c>
      <c r="D37" s="78" t="s">
        <v>197</v>
      </c>
      <c r="E37" s="78" t="s">
        <v>205</v>
      </c>
      <c r="F37" s="160" t="s">
        <v>143</v>
      </c>
      <c r="G37" s="79" t="s">
        <v>35</v>
      </c>
      <c r="H37" s="66"/>
      <c r="I37" s="66">
        <v>8</v>
      </c>
      <c r="J37" s="66">
        <v>8</v>
      </c>
      <c r="K37" s="66">
        <v>8</v>
      </c>
      <c r="L37" s="66">
        <v>8</v>
      </c>
      <c r="M37" s="87">
        <v>8</v>
      </c>
      <c r="N37" s="66"/>
      <c r="O37" s="66"/>
      <c r="P37" s="66">
        <v>8</v>
      </c>
      <c r="Q37" s="166">
        <v>8</v>
      </c>
      <c r="R37" s="166">
        <v>8</v>
      </c>
      <c r="S37" s="82"/>
      <c r="T37" s="86"/>
      <c r="U37" s="3"/>
      <c r="V37" s="3"/>
      <c r="W37" s="166">
        <v>8</v>
      </c>
      <c r="X37" s="86"/>
      <c r="Y37" s="66">
        <v>8</v>
      </c>
      <c r="Z37" s="66">
        <v>8</v>
      </c>
      <c r="AA37" s="87">
        <v>8</v>
      </c>
      <c r="AB37" s="87"/>
      <c r="AC37" s="114">
        <v>8</v>
      </c>
      <c r="AD37" s="86"/>
      <c r="AE37" s="66">
        <v>8</v>
      </c>
      <c r="AF37" s="66">
        <v>8</v>
      </c>
      <c r="AG37" s="66">
        <v>8</v>
      </c>
      <c r="AH37" s="87">
        <v>8</v>
      </c>
      <c r="AI37" s="87"/>
      <c r="AJ37" s="151">
        <f t="shared" si="2"/>
        <v>17</v>
      </c>
      <c r="AK37" s="65">
        <v>8</v>
      </c>
      <c r="AL37" s="65">
        <f>SUM(H37:AI37)</f>
        <v>136</v>
      </c>
      <c r="AM37" s="155" t="s">
        <v>186</v>
      </c>
    </row>
    <row r="38" spans="2:40">
      <c r="B38" s="4"/>
      <c r="C38" s="78" t="s">
        <v>58</v>
      </c>
      <c r="D38" s="78" t="s">
        <v>196</v>
      </c>
      <c r="E38" s="78" t="s">
        <v>115</v>
      </c>
      <c r="F38" s="160" t="s">
        <v>150</v>
      </c>
      <c r="G38" s="79" t="s">
        <v>273</v>
      </c>
      <c r="H38" s="87">
        <v>8</v>
      </c>
      <c r="I38" s="66">
        <v>8</v>
      </c>
      <c r="J38" s="66">
        <v>8</v>
      </c>
      <c r="K38" s="66">
        <v>8</v>
      </c>
      <c r="L38" s="66"/>
      <c r="M38" s="66"/>
      <c r="N38" s="66">
        <v>8</v>
      </c>
      <c r="O38" s="66">
        <v>8</v>
      </c>
      <c r="P38" s="66">
        <v>8</v>
      </c>
      <c r="Q38" s="166">
        <v>8</v>
      </c>
      <c r="R38" s="166">
        <v>8</v>
      </c>
      <c r="S38" s="166"/>
      <c r="T38" s="166"/>
      <c r="U38" s="3">
        <v>8</v>
      </c>
      <c r="V38" s="3">
        <v>8</v>
      </c>
      <c r="W38" s="3">
        <v>8</v>
      </c>
      <c r="X38" s="87">
        <v>8</v>
      </c>
      <c r="Y38" s="87">
        <v>8</v>
      </c>
      <c r="Z38" s="66"/>
      <c r="AA38" s="66"/>
      <c r="AB38" s="87">
        <v>8</v>
      </c>
      <c r="AC38" s="66">
        <v>8</v>
      </c>
      <c r="AD38" s="66">
        <v>8</v>
      </c>
      <c r="AE38" s="66">
        <v>8</v>
      </c>
      <c r="AF38" s="66">
        <v>8</v>
      </c>
      <c r="AG38" s="66"/>
      <c r="AH38" s="66"/>
      <c r="AI38" s="87">
        <v>8</v>
      </c>
      <c r="AJ38" s="151">
        <f t="shared" si="2"/>
        <v>20</v>
      </c>
      <c r="AK38" s="65">
        <v>8</v>
      </c>
      <c r="AL38" s="65">
        <f>SUM(H38:AI38)</f>
        <v>160</v>
      </c>
      <c r="AM38" s="155" t="s">
        <v>186</v>
      </c>
      <c r="AN38" s="111"/>
    </row>
    <row r="39" spans="2:40">
      <c r="B39" s="4"/>
      <c r="C39" s="78" t="s">
        <v>58</v>
      </c>
      <c r="D39" s="78" t="s">
        <v>77</v>
      </c>
      <c r="E39" s="78" t="s">
        <v>115</v>
      </c>
      <c r="F39" s="160" t="s">
        <v>143</v>
      </c>
      <c r="G39" s="159" t="s">
        <v>42</v>
      </c>
      <c r="H39" s="66"/>
      <c r="I39" s="66">
        <v>8</v>
      </c>
      <c r="J39" s="66">
        <v>8</v>
      </c>
      <c r="K39" s="66">
        <v>8</v>
      </c>
      <c r="L39" s="66">
        <v>8</v>
      </c>
      <c r="M39" s="87">
        <v>8</v>
      </c>
      <c r="N39" s="66"/>
      <c r="O39" s="66"/>
      <c r="P39" s="66">
        <v>8</v>
      </c>
      <c r="Q39" s="166">
        <v>8</v>
      </c>
      <c r="R39" s="166">
        <v>8</v>
      </c>
      <c r="S39" s="166"/>
      <c r="T39" s="3"/>
      <c r="U39" s="166"/>
      <c r="V39" s="166"/>
      <c r="W39" s="166">
        <v>8</v>
      </c>
      <c r="X39" s="66">
        <v>8</v>
      </c>
      <c r="Y39" s="66">
        <v>8</v>
      </c>
      <c r="Z39" s="66">
        <v>8</v>
      </c>
      <c r="AA39" s="87">
        <v>8</v>
      </c>
      <c r="AB39" s="66"/>
      <c r="AC39" s="66"/>
      <c r="AD39" s="66">
        <v>8</v>
      </c>
      <c r="AE39" s="66">
        <v>8</v>
      </c>
      <c r="AF39" s="66">
        <v>8</v>
      </c>
      <c r="AG39" s="66">
        <v>8</v>
      </c>
      <c r="AH39" s="87">
        <v>8</v>
      </c>
      <c r="AI39" s="66"/>
      <c r="AJ39" s="151">
        <f t="shared" ref="AJ39:AJ47" si="5">COUNTA(H39:AI39)</f>
        <v>18</v>
      </c>
      <c r="AK39" s="65">
        <v>8</v>
      </c>
      <c r="AL39" s="65">
        <f>AJ39*AK39</f>
        <v>144</v>
      </c>
      <c r="AM39" s="155" t="s">
        <v>52</v>
      </c>
    </row>
    <row r="40" spans="2:40" ht="14" customHeight="1">
      <c r="B40" s="116"/>
      <c r="C40" s="78" t="s">
        <v>58</v>
      </c>
      <c r="D40" s="78" t="s">
        <v>220</v>
      </c>
      <c r="E40" s="78" t="s">
        <v>205</v>
      </c>
      <c r="F40" s="160" t="s">
        <v>204</v>
      </c>
      <c r="G40" s="160" t="s">
        <v>222</v>
      </c>
      <c r="H40" s="66"/>
      <c r="I40" s="66">
        <v>8</v>
      </c>
      <c r="J40" s="66">
        <v>8</v>
      </c>
      <c r="K40" s="66">
        <v>8</v>
      </c>
      <c r="L40" s="66">
        <v>8</v>
      </c>
      <c r="M40" s="87">
        <v>8</v>
      </c>
      <c r="N40" s="66"/>
      <c r="O40" s="66">
        <v>8</v>
      </c>
      <c r="P40" s="66">
        <v>8</v>
      </c>
      <c r="Q40" s="166"/>
      <c r="R40" s="166"/>
      <c r="S40" s="114">
        <v>8</v>
      </c>
      <c r="T40" s="168"/>
      <c r="U40" s="166"/>
      <c r="V40" s="166"/>
      <c r="W40" s="166"/>
      <c r="X40" s="66">
        <v>8</v>
      </c>
      <c r="Y40" s="66">
        <v>8</v>
      </c>
      <c r="Z40" s="66">
        <v>8</v>
      </c>
      <c r="AA40" s="66">
        <v>8</v>
      </c>
      <c r="AB40" s="66"/>
      <c r="AC40" s="66"/>
      <c r="AD40" s="66"/>
      <c r="AE40" s="66"/>
      <c r="AF40" s="66"/>
      <c r="AG40" s="66"/>
      <c r="AH40" s="66">
        <v>8</v>
      </c>
      <c r="AI40" s="66">
        <v>8</v>
      </c>
      <c r="AJ40" s="151">
        <f t="shared" si="5"/>
        <v>14</v>
      </c>
      <c r="AK40" s="65">
        <v>8</v>
      </c>
      <c r="AL40" s="65">
        <f>AJ40*AK40</f>
        <v>112</v>
      </c>
      <c r="AM40" s="155" t="s">
        <v>224</v>
      </c>
    </row>
    <row r="41" spans="2:40">
      <c r="B41" s="116"/>
      <c r="C41" s="78" t="s">
        <v>58</v>
      </c>
      <c r="D41" s="78" t="s">
        <v>213</v>
      </c>
      <c r="E41" s="78" t="s">
        <v>214</v>
      </c>
      <c r="F41" s="78" t="s">
        <v>215</v>
      </c>
      <c r="G41" s="78" t="s">
        <v>266</v>
      </c>
      <c r="H41" s="66">
        <v>8</v>
      </c>
      <c r="I41" s="66">
        <v>8</v>
      </c>
      <c r="J41" s="66">
        <v>8</v>
      </c>
      <c r="K41" s="66">
        <v>8</v>
      </c>
      <c r="L41" s="66">
        <v>8</v>
      </c>
      <c r="M41" s="66"/>
      <c r="N41" s="66"/>
      <c r="O41" s="66">
        <v>8</v>
      </c>
      <c r="P41" s="66">
        <v>8</v>
      </c>
      <c r="Q41" s="66"/>
      <c r="R41" s="66"/>
      <c r="S41" s="66"/>
      <c r="T41" s="66"/>
      <c r="U41" s="87"/>
      <c r="V41" s="66"/>
      <c r="W41" s="66"/>
      <c r="X41" s="66">
        <v>8</v>
      </c>
      <c r="Y41" s="66">
        <v>8</v>
      </c>
      <c r="Z41" s="66">
        <v>8</v>
      </c>
      <c r="AA41" s="66">
        <v>8</v>
      </c>
      <c r="AB41" s="66"/>
      <c r="AC41" s="66">
        <v>8</v>
      </c>
      <c r="AD41" s="66">
        <v>8</v>
      </c>
      <c r="AE41" s="66">
        <v>8</v>
      </c>
      <c r="AF41" s="66">
        <v>8</v>
      </c>
      <c r="AG41" s="66">
        <v>8</v>
      </c>
      <c r="AH41" s="66"/>
      <c r="AI41" s="66"/>
      <c r="AJ41" s="151">
        <f t="shared" si="5"/>
        <v>16</v>
      </c>
      <c r="AK41" s="65">
        <v>8</v>
      </c>
      <c r="AL41" s="65">
        <f>SUM(H41:AI41)</f>
        <v>128</v>
      </c>
      <c r="AM41" s="155" t="s">
        <v>225</v>
      </c>
    </row>
    <row r="42" spans="2:40">
      <c r="B42" s="116"/>
      <c r="C42" s="78" t="s">
        <v>58</v>
      </c>
      <c r="D42" s="78" t="s">
        <v>216</v>
      </c>
      <c r="E42" s="78" t="s">
        <v>214</v>
      </c>
      <c r="F42" s="78" t="s">
        <v>215</v>
      </c>
      <c r="G42" s="78" t="s">
        <v>217</v>
      </c>
      <c r="H42" s="66">
        <v>8</v>
      </c>
      <c r="I42" s="66">
        <v>8</v>
      </c>
      <c r="J42" s="66">
        <v>8</v>
      </c>
      <c r="K42" s="66">
        <v>8</v>
      </c>
      <c r="L42" s="66">
        <v>8</v>
      </c>
      <c r="M42" s="66"/>
      <c r="N42" s="66"/>
      <c r="O42" s="66">
        <v>8</v>
      </c>
      <c r="P42" s="66">
        <v>8</v>
      </c>
      <c r="Q42" s="113">
        <v>8</v>
      </c>
      <c r="R42" s="113">
        <v>8</v>
      </c>
      <c r="S42" s="113">
        <v>8</v>
      </c>
      <c r="T42" s="113">
        <v>8</v>
      </c>
      <c r="U42" s="113">
        <v>8</v>
      </c>
      <c r="V42" s="66"/>
      <c r="W42" s="66"/>
      <c r="X42" s="66">
        <v>8</v>
      </c>
      <c r="Y42" s="66">
        <v>8</v>
      </c>
      <c r="Z42" s="66">
        <v>8</v>
      </c>
      <c r="AA42" s="66">
        <v>8</v>
      </c>
      <c r="AB42" s="66"/>
      <c r="AC42" s="66">
        <v>8</v>
      </c>
      <c r="AD42" s="66">
        <v>8</v>
      </c>
      <c r="AE42" s="66">
        <v>8</v>
      </c>
      <c r="AF42" s="66">
        <v>8</v>
      </c>
      <c r="AG42" s="66">
        <v>8</v>
      </c>
      <c r="AH42" s="66"/>
      <c r="AI42" s="114">
        <v>8</v>
      </c>
      <c r="AJ42" s="151">
        <f t="shared" si="5"/>
        <v>22</v>
      </c>
      <c r="AK42" s="65">
        <v>4</v>
      </c>
      <c r="AL42" s="65">
        <f>SUM(H42:AI42)</f>
        <v>176</v>
      </c>
      <c r="AM42" s="155" t="s">
        <v>225</v>
      </c>
    </row>
    <row r="43" spans="2:40">
      <c r="B43" s="116"/>
      <c r="C43" s="78" t="s">
        <v>58</v>
      </c>
      <c r="D43" s="78" t="s">
        <v>218</v>
      </c>
      <c r="E43" s="78" t="s">
        <v>205</v>
      </c>
      <c r="F43" s="78" t="s">
        <v>204</v>
      </c>
      <c r="G43" s="78" t="s">
        <v>219</v>
      </c>
      <c r="H43" s="66"/>
      <c r="I43" s="66">
        <v>8</v>
      </c>
      <c r="J43" s="66">
        <v>8</v>
      </c>
      <c r="K43" s="66">
        <v>8</v>
      </c>
      <c r="L43" s="66">
        <v>8</v>
      </c>
      <c r="M43" s="87">
        <v>8</v>
      </c>
      <c r="N43" s="66"/>
      <c r="O43" s="66"/>
      <c r="P43" s="82"/>
      <c r="Q43" s="82"/>
      <c r="R43" s="166">
        <v>8</v>
      </c>
      <c r="S43" s="166">
        <v>8</v>
      </c>
      <c r="T43" s="166">
        <v>8</v>
      </c>
      <c r="U43" s="166">
        <v>8</v>
      </c>
      <c r="V43" s="166">
        <v>8</v>
      </c>
      <c r="W43" s="166">
        <v>8</v>
      </c>
      <c r="X43" s="66">
        <v>8</v>
      </c>
      <c r="Y43" s="66">
        <v>8</v>
      </c>
      <c r="Z43" s="66">
        <v>8</v>
      </c>
      <c r="AA43" s="87">
        <v>8</v>
      </c>
      <c r="AB43" s="66"/>
      <c r="AC43" s="66"/>
      <c r="AD43" s="66">
        <v>8</v>
      </c>
      <c r="AE43" s="66">
        <v>8</v>
      </c>
      <c r="AF43" s="66">
        <v>8</v>
      </c>
      <c r="AG43" s="66">
        <v>8</v>
      </c>
      <c r="AH43" s="87">
        <v>8</v>
      </c>
      <c r="AI43" s="66"/>
      <c r="AJ43" s="151">
        <f t="shared" si="5"/>
        <v>20</v>
      </c>
      <c r="AK43" s="65">
        <v>8</v>
      </c>
      <c r="AL43" s="65">
        <f t="shared" ref="AL43:AL50" si="6">AJ43*AK43</f>
        <v>160</v>
      </c>
      <c r="AM43" s="155" t="s">
        <v>224</v>
      </c>
    </row>
    <row r="44" spans="2:40">
      <c r="B44" s="116"/>
      <c r="C44" s="78" t="s">
        <v>58</v>
      </c>
      <c r="D44" s="78" t="s">
        <v>223</v>
      </c>
      <c r="E44" s="78" t="s">
        <v>214</v>
      </c>
      <c r="F44" s="78" t="s">
        <v>215</v>
      </c>
      <c r="G44" s="78" t="s">
        <v>259</v>
      </c>
      <c r="H44" s="66">
        <v>8</v>
      </c>
      <c r="I44" s="66">
        <v>8</v>
      </c>
      <c r="J44" s="66">
        <v>8</v>
      </c>
      <c r="K44" s="66">
        <v>8</v>
      </c>
      <c r="L44" s="66">
        <v>8</v>
      </c>
      <c r="M44" s="66"/>
      <c r="N44" s="66"/>
      <c r="O44" s="66">
        <v>8</v>
      </c>
      <c r="P44" s="66">
        <v>8</v>
      </c>
      <c r="Q44" s="66"/>
      <c r="R44" s="66"/>
      <c r="S44" s="66"/>
      <c r="T44" s="66"/>
      <c r="U44" s="87"/>
      <c r="V44" s="66"/>
      <c r="W44" s="66"/>
      <c r="X44" s="66">
        <v>8</v>
      </c>
      <c r="Y44" s="66">
        <v>8</v>
      </c>
      <c r="Z44" s="66">
        <v>8</v>
      </c>
      <c r="AA44" s="66">
        <v>8</v>
      </c>
      <c r="AB44" s="66"/>
      <c r="AC44" s="66">
        <v>8</v>
      </c>
      <c r="AD44" s="66">
        <v>8</v>
      </c>
      <c r="AE44" s="66">
        <v>8</v>
      </c>
      <c r="AF44" s="66">
        <v>8</v>
      </c>
      <c r="AG44" s="66">
        <v>8</v>
      </c>
      <c r="AH44" s="66"/>
      <c r="AI44" s="66"/>
      <c r="AJ44" s="151">
        <f t="shared" si="5"/>
        <v>16</v>
      </c>
      <c r="AK44" s="65">
        <v>8</v>
      </c>
      <c r="AL44" s="65">
        <f t="shared" si="6"/>
        <v>128</v>
      </c>
      <c r="AM44" s="155" t="s">
        <v>226</v>
      </c>
    </row>
    <row r="45" spans="2:40">
      <c r="B45" s="116"/>
      <c r="C45" s="78" t="s">
        <v>292</v>
      </c>
      <c r="D45" s="78" t="s">
        <v>293</v>
      </c>
      <c r="E45" s="78" t="s">
        <v>205</v>
      </c>
      <c r="F45" s="78" t="s">
        <v>215</v>
      </c>
      <c r="G45" s="78" t="s">
        <v>219</v>
      </c>
      <c r="H45" s="66">
        <v>8</v>
      </c>
      <c r="I45" s="66">
        <v>8</v>
      </c>
      <c r="J45" s="66">
        <v>8</v>
      </c>
      <c r="K45" s="66">
        <v>8</v>
      </c>
      <c r="L45" s="66">
        <v>8</v>
      </c>
      <c r="M45" s="66"/>
      <c r="N45" s="66"/>
      <c r="O45" s="66">
        <v>8</v>
      </c>
      <c r="P45" s="66">
        <v>8</v>
      </c>
      <c r="Q45" s="66"/>
      <c r="R45" s="66"/>
      <c r="S45" s="66"/>
      <c r="T45" s="66"/>
      <c r="U45" s="87"/>
      <c r="V45" s="66"/>
      <c r="W45" s="66"/>
      <c r="X45" s="66">
        <v>8</v>
      </c>
      <c r="Y45" s="66">
        <v>8</v>
      </c>
      <c r="Z45" s="66">
        <v>8</v>
      </c>
      <c r="AA45" s="66">
        <v>8</v>
      </c>
      <c r="AB45" s="66"/>
      <c r="AC45" s="66">
        <v>8</v>
      </c>
      <c r="AD45" s="66">
        <v>8</v>
      </c>
      <c r="AE45" s="66">
        <v>8</v>
      </c>
      <c r="AF45" s="66">
        <v>8</v>
      </c>
      <c r="AG45" s="66">
        <v>8</v>
      </c>
      <c r="AH45" s="66"/>
      <c r="AI45" s="66"/>
      <c r="AJ45" s="151">
        <f t="shared" si="5"/>
        <v>16</v>
      </c>
      <c r="AK45" s="65">
        <v>8</v>
      </c>
      <c r="AL45" s="65">
        <f t="shared" si="6"/>
        <v>128</v>
      </c>
      <c r="AM45" s="155" t="s">
        <v>226</v>
      </c>
    </row>
    <row r="46" spans="2:40" ht="15" customHeight="1">
      <c r="B46" s="4"/>
      <c r="C46" s="78" t="s">
        <v>192</v>
      </c>
      <c r="D46" s="78" t="s">
        <v>210</v>
      </c>
      <c r="E46" s="78" t="s">
        <v>125</v>
      </c>
      <c r="F46" s="78" t="s">
        <v>211</v>
      </c>
      <c r="G46" s="78" t="s">
        <v>212</v>
      </c>
      <c r="H46" s="66">
        <v>8</v>
      </c>
      <c r="I46" s="66"/>
      <c r="J46" s="66">
        <v>8</v>
      </c>
      <c r="K46" s="66">
        <v>8</v>
      </c>
      <c r="L46" s="66">
        <v>8</v>
      </c>
      <c r="M46" s="66"/>
      <c r="N46" s="66"/>
      <c r="O46" s="66">
        <v>8</v>
      </c>
      <c r="P46" s="66"/>
      <c r="Q46" s="166"/>
      <c r="R46" s="166"/>
      <c r="S46" s="166"/>
      <c r="T46" s="166"/>
      <c r="U46" s="166"/>
      <c r="V46" s="166"/>
      <c r="W46" s="166"/>
      <c r="X46" s="66">
        <v>8</v>
      </c>
      <c r="Y46" s="66">
        <v>8</v>
      </c>
      <c r="Z46" s="66">
        <v>8</v>
      </c>
      <c r="AA46" s="66"/>
      <c r="AB46" s="66"/>
      <c r="AC46" s="66">
        <v>8</v>
      </c>
      <c r="AD46" s="66"/>
      <c r="AE46" s="66">
        <v>8</v>
      </c>
      <c r="AF46" s="66">
        <v>8</v>
      </c>
      <c r="AG46" s="66">
        <v>8</v>
      </c>
      <c r="AH46" s="66"/>
      <c r="AI46" s="66"/>
      <c r="AJ46" s="151">
        <f t="shared" si="5"/>
        <v>12</v>
      </c>
      <c r="AK46" s="65">
        <v>8</v>
      </c>
      <c r="AL46" s="65">
        <f t="shared" si="6"/>
        <v>96</v>
      </c>
      <c r="AM46" s="155" t="s">
        <v>224</v>
      </c>
    </row>
    <row r="47" spans="2:40">
      <c r="B47" s="4"/>
      <c r="C47" s="78" t="s">
        <v>192</v>
      </c>
      <c r="D47" s="78" t="s">
        <v>73</v>
      </c>
      <c r="E47" s="78" t="s">
        <v>115</v>
      </c>
      <c r="F47" s="160" t="s">
        <v>144</v>
      </c>
      <c r="G47" s="79" t="s">
        <v>42</v>
      </c>
      <c r="H47" s="66">
        <v>8</v>
      </c>
      <c r="I47" s="66">
        <v>8</v>
      </c>
      <c r="J47" s="66">
        <v>8</v>
      </c>
      <c r="K47" s="66">
        <v>8</v>
      </c>
      <c r="L47" s="66">
        <v>8</v>
      </c>
      <c r="M47" s="66"/>
      <c r="N47" s="66"/>
      <c r="O47" s="66">
        <v>8</v>
      </c>
      <c r="P47" s="66">
        <v>8</v>
      </c>
      <c r="R47" s="114">
        <v>8</v>
      </c>
      <c r="S47" s="114">
        <v>8</v>
      </c>
      <c r="T47" s="66"/>
      <c r="V47" s="114">
        <v>8</v>
      </c>
      <c r="W47" s="114">
        <v>8</v>
      </c>
      <c r="X47" s="66">
        <v>8</v>
      </c>
      <c r="Y47" s="66">
        <v>8</v>
      </c>
      <c r="Z47" s="66">
        <v>8</v>
      </c>
      <c r="AA47" s="66">
        <v>8</v>
      </c>
      <c r="AB47" s="66"/>
      <c r="AC47" s="66">
        <v>8</v>
      </c>
      <c r="AD47" s="66">
        <v>8</v>
      </c>
      <c r="AE47" s="66">
        <v>8</v>
      </c>
      <c r="AF47" s="66">
        <v>8</v>
      </c>
      <c r="AG47" s="66">
        <v>8</v>
      </c>
      <c r="AH47" s="66"/>
      <c r="AI47" s="66"/>
      <c r="AJ47" s="151">
        <f t="shared" si="5"/>
        <v>20</v>
      </c>
      <c r="AK47" s="65">
        <v>8</v>
      </c>
      <c r="AL47" s="65">
        <f t="shared" si="6"/>
        <v>160</v>
      </c>
      <c r="AM47" s="155" t="s">
        <v>3</v>
      </c>
    </row>
    <row r="48" spans="2:40">
      <c r="B48" s="4"/>
      <c r="C48" s="78" t="s">
        <v>192</v>
      </c>
      <c r="D48" s="78" t="s">
        <v>79</v>
      </c>
      <c r="E48" s="78" t="s">
        <v>115</v>
      </c>
      <c r="F48" s="160" t="s">
        <v>144</v>
      </c>
      <c r="G48" s="79" t="s">
        <v>81</v>
      </c>
      <c r="H48" s="66">
        <v>8</v>
      </c>
      <c r="I48" s="66">
        <v>8</v>
      </c>
      <c r="J48" s="66">
        <v>8</v>
      </c>
      <c r="K48" s="66">
        <v>8</v>
      </c>
      <c r="L48" s="66">
        <v>8</v>
      </c>
      <c r="M48" s="66"/>
      <c r="N48" s="66"/>
      <c r="O48" s="66">
        <v>8</v>
      </c>
      <c r="P48" s="66">
        <v>8</v>
      </c>
      <c r="Q48" s="66"/>
      <c r="R48" s="66"/>
      <c r="S48" s="66"/>
      <c r="T48" s="66"/>
      <c r="U48" s="87"/>
      <c r="V48" s="66"/>
      <c r="W48" s="113">
        <v>8</v>
      </c>
      <c r="X48" s="66">
        <v>8</v>
      </c>
      <c r="Y48" s="66">
        <v>8</v>
      </c>
      <c r="Z48" s="66">
        <v>8</v>
      </c>
      <c r="AA48" s="66">
        <v>8</v>
      </c>
      <c r="AB48" s="66"/>
      <c r="AC48" s="66">
        <v>8</v>
      </c>
      <c r="AD48" s="66">
        <v>8</v>
      </c>
      <c r="AE48" s="66">
        <v>8</v>
      </c>
      <c r="AF48" s="66">
        <v>8</v>
      </c>
      <c r="AG48" s="66">
        <v>8</v>
      </c>
      <c r="AH48" s="114">
        <v>8</v>
      </c>
      <c r="AI48" s="114">
        <v>8</v>
      </c>
      <c r="AJ48" s="151">
        <f t="shared" si="2"/>
        <v>19</v>
      </c>
      <c r="AK48" s="65">
        <v>8</v>
      </c>
      <c r="AL48" s="65">
        <f t="shared" si="6"/>
        <v>152</v>
      </c>
      <c r="AM48" s="155" t="s">
        <v>52</v>
      </c>
    </row>
    <row r="49" spans="2:40">
      <c r="B49" s="4"/>
      <c r="C49" s="78" t="s">
        <v>192</v>
      </c>
      <c r="D49" s="78" t="s">
        <v>76</v>
      </c>
      <c r="E49" s="78" t="s">
        <v>115</v>
      </c>
      <c r="F49" s="78" t="s">
        <v>144</v>
      </c>
      <c r="G49" s="79" t="s">
        <v>42</v>
      </c>
      <c r="H49" s="66">
        <v>8</v>
      </c>
      <c r="I49" s="66">
        <v>8</v>
      </c>
      <c r="J49" s="66">
        <v>8</v>
      </c>
      <c r="K49" s="66">
        <v>8</v>
      </c>
      <c r="L49" s="66">
        <v>8</v>
      </c>
      <c r="M49" s="66"/>
      <c r="N49" s="66"/>
      <c r="O49" s="66">
        <v>8</v>
      </c>
      <c r="P49" s="66">
        <v>8</v>
      </c>
      <c r="Q49" s="66"/>
      <c r="R49" s="66"/>
      <c r="S49" s="66"/>
      <c r="T49" s="120"/>
      <c r="U49" s="113">
        <v>8</v>
      </c>
      <c r="V49" s="113">
        <v>8</v>
      </c>
      <c r="W49" s="113">
        <v>8</v>
      </c>
      <c r="X49" s="66">
        <v>8</v>
      </c>
      <c r="Y49" s="66">
        <v>8</v>
      </c>
      <c r="Z49" s="66">
        <v>8</v>
      </c>
      <c r="AA49" s="66">
        <v>8</v>
      </c>
      <c r="AB49" s="66"/>
      <c r="AC49" s="66">
        <v>8</v>
      </c>
      <c r="AD49" s="66">
        <v>8</v>
      </c>
      <c r="AE49" s="66">
        <v>8</v>
      </c>
      <c r="AF49" s="66">
        <v>8</v>
      </c>
      <c r="AG49" s="66">
        <v>8</v>
      </c>
      <c r="AH49" s="114">
        <v>8</v>
      </c>
      <c r="AI49" s="114">
        <v>8</v>
      </c>
      <c r="AJ49" s="151">
        <f t="shared" si="2"/>
        <v>21</v>
      </c>
      <c r="AK49" s="65">
        <v>8</v>
      </c>
      <c r="AL49" s="65">
        <f t="shared" si="6"/>
        <v>168</v>
      </c>
      <c r="AM49" s="155" t="s">
        <v>52</v>
      </c>
    </row>
    <row r="50" spans="2:40" ht="15" customHeight="1">
      <c r="B50" s="4"/>
      <c r="C50" s="77" t="s">
        <v>315</v>
      </c>
      <c r="D50" s="77" t="s">
        <v>124</v>
      </c>
      <c r="E50" s="77" t="s">
        <v>116</v>
      </c>
      <c r="F50" s="77" t="s">
        <v>143</v>
      </c>
      <c r="G50" s="77" t="s">
        <v>83</v>
      </c>
      <c r="H50" s="66"/>
      <c r="I50" s="66">
        <v>8</v>
      </c>
      <c r="J50" s="66">
        <v>8</v>
      </c>
      <c r="K50" s="66">
        <v>8</v>
      </c>
      <c r="L50" s="66">
        <v>8</v>
      </c>
      <c r="M50" s="87">
        <v>8</v>
      </c>
      <c r="N50" s="66"/>
      <c r="O50" s="66"/>
      <c r="P50" s="66">
        <v>8</v>
      </c>
      <c r="Q50" s="166">
        <v>8</v>
      </c>
      <c r="R50" s="82"/>
      <c r="S50" s="82"/>
      <c r="T50" s="86"/>
      <c r="U50" s="166"/>
      <c r="V50" s="166"/>
      <c r="W50" s="166">
        <v>8</v>
      </c>
      <c r="X50" s="66">
        <v>8</v>
      </c>
      <c r="Y50" s="66">
        <v>8</v>
      </c>
      <c r="Z50" s="66">
        <v>8</v>
      </c>
      <c r="AA50" s="87">
        <v>8</v>
      </c>
      <c r="AB50" s="66"/>
      <c r="AC50" s="66"/>
      <c r="AD50" s="66">
        <v>8</v>
      </c>
      <c r="AE50" s="66">
        <v>8</v>
      </c>
      <c r="AF50" s="66">
        <v>8</v>
      </c>
      <c r="AG50" s="66">
        <v>8</v>
      </c>
      <c r="AH50" s="66">
        <v>8</v>
      </c>
      <c r="AI50" s="114">
        <v>8</v>
      </c>
      <c r="AJ50" s="151">
        <f t="shared" si="2"/>
        <v>18</v>
      </c>
      <c r="AK50" s="65">
        <v>8</v>
      </c>
      <c r="AL50" s="65">
        <f t="shared" si="6"/>
        <v>144</v>
      </c>
      <c r="AM50" s="155" t="s">
        <v>3</v>
      </c>
    </row>
    <row r="51" spans="2:40" ht="18.5" customHeight="1">
      <c r="B51" s="4"/>
      <c r="C51" s="77" t="s">
        <v>315</v>
      </c>
      <c r="D51" s="77" t="s">
        <v>85</v>
      </c>
      <c r="E51" s="77" t="s">
        <v>116</v>
      </c>
      <c r="F51" s="77" t="s">
        <v>150</v>
      </c>
      <c r="G51" s="77" t="s">
        <v>89</v>
      </c>
      <c r="H51" s="87">
        <v>8</v>
      </c>
      <c r="I51" s="66">
        <v>8</v>
      </c>
      <c r="J51" s="66">
        <v>8</v>
      </c>
      <c r="K51" s="66">
        <v>8</v>
      </c>
      <c r="L51" s="66"/>
      <c r="M51" s="66"/>
      <c r="N51" s="66">
        <v>8</v>
      </c>
      <c r="O51" s="66">
        <v>8</v>
      </c>
      <c r="P51" s="66">
        <v>8</v>
      </c>
      <c r="Q51" s="166">
        <v>8</v>
      </c>
      <c r="R51" s="166">
        <v>8</v>
      </c>
      <c r="S51" s="166"/>
      <c r="T51" s="166"/>
      <c r="U51" s="3">
        <v>8</v>
      </c>
      <c r="V51" s="3">
        <v>8</v>
      </c>
      <c r="W51" s="3">
        <v>8</v>
      </c>
      <c r="X51" s="87">
        <v>8</v>
      </c>
      <c r="Y51" s="87">
        <v>8</v>
      </c>
      <c r="Z51" s="66"/>
      <c r="AA51" s="66"/>
      <c r="AB51" s="87">
        <v>8</v>
      </c>
      <c r="AC51" s="66">
        <v>8</v>
      </c>
      <c r="AD51" s="66">
        <v>8</v>
      </c>
      <c r="AE51" s="66">
        <v>8</v>
      </c>
      <c r="AF51" s="66">
        <v>8</v>
      </c>
      <c r="AG51" s="66"/>
      <c r="AH51" s="66"/>
      <c r="AI51" s="66">
        <v>8</v>
      </c>
      <c r="AJ51" s="151">
        <f t="shared" si="2"/>
        <v>20</v>
      </c>
      <c r="AK51" s="65">
        <v>8</v>
      </c>
      <c r="AL51" s="65">
        <f t="shared" ref="AL51:AL93" si="7">AJ51*AK51</f>
        <v>160</v>
      </c>
      <c r="AM51" s="155" t="s">
        <v>52</v>
      </c>
    </row>
    <row r="52" spans="2:40">
      <c r="B52" s="4"/>
      <c r="C52" s="77" t="s">
        <v>40</v>
      </c>
      <c r="D52" s="77" t="s">
        <v>112</v>
      </c>
      <c r="E52" s="77" t="s">
        <v>116</v>
      </c>
      <c r="F52" s="77" t="s">
        <v>144</v>
      </c>
      <c r="G52" s="134" t="s">
        <v>203</v>
      </c>
      <c r="H52" s="66">
        <v>8</v>
      </c>
      <c r="I52" s="66">
        <v>8</v>
      </c>
      <c r="J52" s="66">
        <v>8</v>
      </c>
      <c r="K52" s="66">
        <v>8</v>
      </c>
      <c r="L52" s="66">
        <v>8</v>
      </c>
      <c r="M52" s="66"/>
      <c r="N52" s="66"/>
      <c r="O52" s="66">
        <v>8</v>
      </c>
      <c r="P52" s="66">
        <v>8</v>
      </c>
      <c r="Q52" s="66"/>
      <c r="R52" s="66"/>
      <c r="T52" s="113">
        <v>11</v>
      </c>
      <c r="U52" s="113">
        <v>8</v>
      </c>
      <c r="V52" s="66"/>
      <c r="W52" s="66"/>
      <c r="X52" s="66">
        <v>8</v>
      </c>
      <c r="Y52" s="66">
        <v>8</v>
      </c>
      <c r="Z52" s="66">
        <v>8</v>
      </c>
      <c r="AA52" s="66">
        <v>8</v>
      </c>
      <c r="AB52" s="66"/>
      <c r="AC52" s="66">
        <v>8</v>
      </c>
      <c r="AD52" s="66">
        <v>8</v>
      </c>
      <c r="AE52" s="66">
        <v>8</v>
      </c>
      <c r="AF52" s="66">
        <v>8</v>
      </c>
      <c r="AG52" s="82"/>
      <c r="AH52" s="66"/>
      <c r="AI52" s="66"/>
      <c r="AJ52" s="151">
        <f t="shared" si="2"/>
        <v>17</v>
      </c>
      <c r="AK52" s="65">
        <v>8</v>
      </c>
      <c r="AL52" s="65">
        <f>AJ52*AK52</f>
        <v>136</v>
      </c>
      <c r="AM52" s="155" t="s">
        <v>3</v>
      </c>
    </row>
    <row r="53" spans="2:40">
      <c r="B53" s="4"/>
      <c r="C53" s="77" t="s">
        <v>40</v>
      </c>
      <c r="D53" s="77" t="s">
        <v>90</v>
      </c>
      <c r="E53" s="77" t="s">
        <v>116</v>
      </c>
      <c r="F53" s="77" t="s">
        <v>144</v>
      </c>
      <c r="G53" s="77" t="s">
        <v>89</v>
      </c>
      <c r="H53" s="66">
        <v>8</v>
      </c>
      <c r="I53" s="66">
        <v>8</v>
      </c>
      <c r="J53" s="66">
        <v>8</v>
      </c>
      <c r="K53" s="66">
        <v>8</v>
      </c>
      <c r="L53" s="66">
        <v>8</v>
      </c>
      <c r="M53" s="66"/>
      <c r="N53" s="66"/>
      <c r="O53" s="66">
        <v>8</v>
      </c>
      <c r="P53" s="66">
        <v>8</v>
      </c>
      <c r="Q53" s="66"/>
      <c r="R53" s="66"/>
      <c r="S53" s="66"/>
      <c r="T53" s="66"/>
      <c r="U53" s="113">
        <v>4</v>
      </c>
      <c r="V53" s="113">
        <v>4</v>
      </c>
      <c r="W53" s="113">
        <v>4</v>
      </c>
      <c r="X53" s="66">
        <v>8</v>
      </c>
      <c r="Y53" s="66">
        <v>8</v>
      </c>
      <c r="Z53" s="66">
        <v>8</v>
      </c>
      <c r="AA53" s="66">
        <v>8</v>
      </c>
      <c r="AB53" s="66"/>
      <c r="AC53" s="66">
        <v>8</v>
      </c>
      <c r="AD53" s="66">
        <v>8</v>
      </c>
      <c r="AE53" s="66">
        <v>8</v>
      </c>
      <c r="AF53" s="66">
        <v>8</v>
      </c>
      <c r="AG53" s="66">
        <v>8</v>
      </c>
      <c r="AH53" s="66"/>
      <c r="AI53" s="66"/>
      <c r="AJ53" s="151">
        <f t="shared" si="2"/>
        <v>19</v>
      </c>
      <c r="AK53" s="65">
        <v>8</v>
      </c>
      <c r="AL53" s="65">
        <f t="shared" si="7"/>
        <v>152</v>
      </c>
      <c r="AM53" s="155" t="s">
        <v>30</v>
      </c>
    </row>
    <row r="54" spans="2:40">
      <c r="B54" s="4"/>
      <c r="C54" s="77" t="s">
        <v>40</v>
      </c>
      <c r="D54" s="77" t="s">
        <v>91</v>
      </c>
      <c r="E54" s="77" t="s">
        <v>116</v>
      </c>
      <c r="F54" s="77" t="s">
        <v>125</v>
      </c>
      <c r="G54" s="77" t="s">
        <v>209</v>
      </c>
      <c r="H54" s="87"/>
      <c r="I54" s="87"/>
      <c r="J54" s="87"/>
      <c r="K54" s="87"/>
      <c r="L54" s="87"/>
      <c r="M54" s="87"/>
      <c r="N54" s="87"/>
      <c r="O54" s="87"/>
      <c r="P54" s="87"/>
      <c r="Q54" s="113">
        <v>8</v>
      </c>
      <c r="R54" s="3"/>
      <c r="S54" s="3"/>
      <c r="T54" s="113">
        <v>8</v>
      </c>
      <c r="U54" s="113">
        <v>8</v>
      </c>
      <c r="V54" s="113">
        <v>8</v>
      </c>
      <c r="W54" s="3"/>
      <c r="X54" s="87"/>
      <c r="Y54" s="87"/>
      <c r="Z54" s="87"/>
      <c r="AA54" s="87"/>
      <c r="AB54" s="87"/>
      <c r="AC54" s="66"/>
      <c r="AD54" s="66"/>
      <c r="AE54" s="66"/>
      <c r="AF54" s="87"/>
      <c r="AG54" s="87"/>
      <c r="AH54" s="144"/>
      <c r="AI54" s="87"/>
      <c r="AJ54" s="151">
        <f t="shared" si="2"/>
        <v>4</v>
      </c>
      <c r="AK54" s="65">
        <v>4</v>
      </c>
      <c r="AL54" s="65">
        <f t="shared" si="7"/>
        <v>16</v>
      </c>
      <c r="AM54" s="155" t="s">
        <v>29</v>
      </c>
    </row>
    <row r="55" spans="2:40">
      <c r="B55" s="4"/>
      <c r="C55" s="77" t="s">
        <v>40</v>
      </c>
      <c r="D55" s="77" t="s">
        <v>93</v>
      </c>
      <c r="E55" s="77" t="s">
        <v>116</v>
      </c>
      <c r="F55" s="77" t="s">
        <v>142</v>
      </c>
      <c r="G55" s="77" t="s">
        <v>94</v>
      </c>
      <c r="H55" s="143"/>
      <c r="I55" s="87"/>
      <c r="J55" s="66"/>
      <c r="K55" s="87">
        <v>10.5</v>
      </c>
      <c r="L55" s="87">
        <v>10.5</v>
      </c>
      <c r="M55" s="87">
        <v>10.5</v>
      </c>
      <c r="N55" s="87">
        <v>10.5</v>
      </c>
      <c r="O55" s="87"/>
      <c r="P55" s="143"/>
      <c r="Q55" s="87">
        <v>10.5</v>
      </c>
      <c r="R55" s="87">
        <v>10.5</v>
      </c>
      <c r="S55" s="87">
        <v>10.5</v>
      </c>
      <c r="T55" s="87">
        <v>10.5</v>
      </c>
      <c r="U55" s="66"/>
      <c r="V55" s="66"/>
      <c r="W55" s="87">
        <v>10.5</v>
      </c>
      <c r="X55" s="87">
        <v>10.5</v>
      </c>
      <c r="Y55" s="87">
        <v>10.5</v>
      </c>
      <c r="Z55" s="66">
        <v>10.5</v>
      </c>
      <c r="AA55" s="66"/>
      <c r="AB55" s="66"/>
      <c r="AC55" s="66">
        <v>10.5</v>
      </c>
      <c r="AD55" s="66">
        <v>10.5</v>
      </c>
      <c r="AE55" s="66">
        <v>10.5</v>
      </c>
      <c r="AF55" s="143"/>
      <c r="AG55" s="87"/>
      <c r="AH55" s="87"/>
      <c r="AI55" s="87">
        <v>10.5</v>
      </c>
      <c r="AJ55" s="151">
        <f t="shared" si="2"/>
        <v>16</v>
      </c>
      <c r="AK55" s="65">
        <v>10.5</v>
      </c>
      <c r="AL55" s="65">
        <f t="shared" si="7"/>
        <v>168</v>
      </c>
      <c r="AM55" s="155" t="s">
        <v>52</v>
      </c>
      <c r="AN55" s="1" t="s">
        <v>307</v>
      </c>
    </row>
    <row r="56" spans="2:40" ht="16" customHeight="1">
      <c r="B56" s="4"/>
      <c r="C56" s="77" t="s">
        <v>40</v>
      </c>
      <c r="D56" s="77" t="s">
        <v>95</v>
      </c>
      <c r="E56" s="77" t="s">
        <v>116</v>
      </c>
      <c r="F56" s="77" t="s">
        <v>142</v>
      </c>
      <c r="G56" s="77" t="s">
        <v>94</v>
      </c>
      <c r="H56" s="87">
        <v>10.5</v>
      </c>
      <c r="I56" s="87">
        <v>10.5</v>
      </c>
      <c r="J56" s="87">
        <v>10.5</v>
      </c>
      <c r="K56" s="143"/>
      <c r="L56" s="87"/>
      <c r="M56" s="87"/>
      <c r="N56" s="87">
        <v>10.5</v>
      </c>
      <c r="O56" s="87">
        <v>10.5</v>
      </c>
      <c r="P56" s="87">
        <v>10.5</v>
      </c>
      <c r="Q56" s="66"/>
      <c r="R56" s="66"/>
      <c r="S56" s="120"/>
      <c r="T56" s="87">
        <v>10.5</v>
      </c>
      <c r="U56" s="87">
        <v>10.5</v>
      </c>
      <c r="V56" s="87">
        <v>10.5</v>
      </c>
      <c r="W56" s="66"/>
      <c r="X56" s="143"/>
      <c r="Y56" s="87">
        <v>10.5</v>
      </c>
      <c r="Z56" s="66">
        <v>10.5</v>
      </c>
      <c r="AA56" s="66">
        <v>10.5</v>
      </c>
      <c r="AB56" s="66">
        <v>10.5</v>
      </c>
      <c r="AC56" s="66"/>
      <c r="AD56" s="87"/>
      <c r="AE56" s="87"/>
      <c r="AF56" s="87">
        <v>10.5</v>
      </c>
      <c r="AG56" s="87">
        <v>10.5</v>
      </c>
      <c r="AH56" s="87">
        <v>10.5</v>
      </c>
      <c r="AI56" s="87"/>
      <c r="AJ56" s="151">
        <f t="shared" si="2"/>
        <v>16</v>
      </c>
      <c r="AK56" s="65">
        <v>10.5</v>
      </c>
      <c r="AL56" s="65">
        <f t="shared" si="7"/>
        <v>168</v>
      </c>
      <c r="AM56" s="155" t="s">
        <v>52</v>
      </c>
      <c r="AN56" s="1" t="s">
        <v>308</v>
      </c>
    </row>
    <row r="57" spans="2:40">
      <c r="B57" s="4"/>
      <c r="C57" s="77" t="s">
        <v>50</v>
      </c>
      <c r="D57" s="77" t="s">
        <v>96</v>
      </c>
      <c r="E57" s="77" t="s">
        <v>116</v>
      </c>
      <c r="F57" s="77" t="s">
        <v>144</v>
      </c>
      <c r="G57" s="77" t="s">
        <v>89</v>
      </c>
      <c r="H57" s="66">
        <v>8</v>
      </c>
      <c r="I57" s="66">
        <v>8</v>
      </c>
      <c r="J57" s="66">
        <v>8</v>
      </c>
      <c r="K57" s="66">
        <v>8</v>
      </c>
      <c r="L57" s="66">
        <v>8</v>
      </c>
      <c r="M57" s="66"/>
      <c r="N57" s="66"/>
      <c r="O57" s="66">
        <v>8</v>
      </c>
      <c r="P57" s="66">
        <v>8</v>
      </c>
      <c r="Q57" s="66"/>
      <c r="R57" s="66"/>
      <c r="S57" s="66"/>
      <c r="T57" s="114">
        <v>8</v>
      </c>
      <c r="U57" s="114">
        <v>8</v>
      </c>
      <c r="V57" s="66"/>
      <c r="W57" s="66"/>
      <c r="X57" s="66">
        <v>8</v>
      </c>
      <c r="Y57" s="66">
        <v>8</v>
      </c>
      <c r="Z57" s="66">
        <v>8</v>
      </c>
      <c r="AA57" s="66">
        <v>8</v>
      </c>
      <c r="AB57" s="114">
        <v>8</v>
      </c>
      <c r="AC57" s="66">
        <v>8</v>
      </c>
      <c r="AD57" s="66">
        <v>8</v>
      </c>
      <c r="AE57" s="66">
        <v>8</v>
      </c>
      <c r="AF57" s="66">
        <v>8</v>
      </c>
      <c r="AG57" s="82"/>
      <c r="AH57" s="114">
        <v>8</v>
      </c>
      <c r="AI57" s="66"/>
      <c r="AJ57" s="151">
        <f t="shared" si="2"/>
        <v>19</v>
      </c>
      <c r="AK57" s="65">
        <v>8</v>
      </c>
      <c r="AL57" s="65">
        <f t="shared" si="7"/>
        <v>152</v>
      </c>
      <c r="AM57" s="155" t="s">
        <v>30</v>
      </c>
    </row>
    <row r="58" spans="2:40">
      <c r="B58" s="4"/>
      <c r="C58" s="77" t="s">
        <v>54</v>
      </c>
      <c r="D58" s="77" t="s">
        <v>128</v>
      </c>
      <c r="E58" s="77" t="s">
        <v>116</v>
      </c>
      <c r="F58" s="77" t="s">
        <v>143</v>
      </c>
      <c r="G58" s="77" t="s">
        <v>89</v>
      </c>
      <c r="H58" s="66"/>
      <c r="I58" s="66">
        <v>8</v>
      </c>
      <c r="J58" s="66">
        <v>8</v>
      </c>
      <c r="K58" s="66">
        <v>8</v>
      </c>
      <c r="L58" s="66">
        <v>8</v>
      </c>
      <c r="M58" s="87">
        <v>8</v>
      </c>
      <c r="N58" s="66"/>
      <c r="O58" s="66"/>
      <c r="P58" s="66">
        <v>8</v>
      </c>
      <c r="Q58" s="82"/>
      <c r="R58" s="82"/>
      <c r="S58" s="82"/>
      <c r="T58" s="166">
        <v>8</v>
      </c>
      <c r="U58" s="166"/>
      <c r="V58" s="166"/>
      <c r="W58" s="166">
        <v>8</v>
      </c>
      <c r="X58" s="66">
        <v>8</v>
      </c>
      <c r="Y58" s="66">
        <v>8</v>
      </c>
      <c r="Z58" s="66">
        <v>8</v>
      </c>
      <c r="AA58" s="87">
        <v>8</v>
      </c>
      <c r="AB58" s="66"/>
      <c r="AC58" s="66"/>
      <c r="AD58" s="66">
        <v>8</v>
      </c>
      <c r="AE58" s="66">
        <v>8</v>
      </c>
      <c r="AF58" s="66">
        <v>8</v>
      </c>
      <c r="AG58" s="66">
        <v>8</v>
      </c>
      <c r="AH58" s="87">
        <v>8</v>
      </c>
      <c r="AI58" s="66"/>
      <c r="AJ58" s="151">
        <f t="shared" si="2"/>
        <v>17</v>
      </c>
      <c r="AK58" s="65">
        <v>8</v>
      </c>
      <c r="AL58" s="65">
        <f t="shared" si="7"/>
        <v>136</v>
      </c>
      <c r="AM58" s="155" t="s">
        <v>3</v>
      </c>
    </row>
    <row r="59" spans="2:40">
      <c r="B59" s="4"/>
      <c r="C59" s="77" t="s">
        <v>54</v>
      </c>
      <c r="D59" s="77" t="s">
        <v>98</v>
      </c>
      <c r="E59" s="77" t="s">
        <v>116</v>
      </c>
      <c r="F59" s="77" t="s">
        <v>149</v>
      </c>
      <c r="G59" s="77" t="s">
        <v>86</v>
      </c>
      <c r="H59" s="87"/>
      <c r="I59" s="87"/>
      <c r="J59" s="66">
        <v>10</v>
      </c>
      <c r="K59" s="66">
        <v>10</v>
      </c>
      <c r="L59" s="66">
        <v>10</v>
      </c>
      <c r="M59" s="66">
        <v>10</v>
      </c>
      <c r="N59" s="87"/>
      <c r="O59" s="87"/>
      <c r="P59" s="87"/>
      <c r="Q59" s="166">
        <v>10</v>
      </c>
      <c r="R59" s="82"/>
      <c r="S59" s="82"/>
      <c r="T59" s="82"/>
      <c r="U59" s="3">
        <v>10</v>
      </c>
      <c r="V59" s="3">
        <v>10</v>
      </c>
      <c r="W59" s="3">
        <v>10</v>
      </c>
      <c r="X59" s="86" t="s">
        <v>338</v>
      </c>
      <c r="Y59" s="66">
        <v>10</v>
      </c>
      <c r="Z59" s="66">
        <v>10</v>
      </c>
      <c r="AA59" s="66">
        <v>10</v>
      </c>
      <c r="AB59" s="87"/>
      <c r="AC59" s="87"/>
      <c r="AD59" s="87"/>
      <c r="AE59" s="66">
        <v>10</v>
      </c>
      <c r="AF59" s="66">
        <v>10</v>
      </c>
      <c r="AG59" s="66">
        <v>10</v>
      </c>
      <c r="AH59" s="66">
        <v>10</v>
      </c>
      <c r="AI59" s="114">
        <v>8</v>
      </c>
      <c r="AJ59" s="151">
        <f t="shared" si="2"/>
        <v>17</v>
      </c>
      <c r="AK59" s="65">
        <v>10</v>
      </c>
      <c r="AL59" s="65">
        <f t="shared" si="7"/>
        <v>170</v>
      </c>
      <c r="AM59" s="155" t="s">
        <v>52</v>
      </c>
    </row>
    <row r="60" spans="2:40">
      <c r="B60" s="4"/>
      <c r="C60" s="77" t="s">
        <v>54</v>
      </c>
      <c r="D60" s="77" t="s">
        <v>101</v>
      </c>
      <c r="E60" s="77" t="s">
        <v>116</v>
      </c>
      <c r="F60" s="77" t="s">
        <v>150</v>
      </c>
      <c r="G60" s="77" t="s">
        <v>89</v>
      </c>
      <c r="H60" s="87">
        <v>8</v>
      </c>
      <c r="I60" s="66">
        <v>8</v>
      </c>
      <c r="J60" s="66">
        <v>8</v>
      </c>
      <c r="K60" s="66">
        <v>8</v>
      </c>
      <c r="L60" s="66"/>
      <c r="M60" s="66"/>
      <c r="N60" s="66">
        <v>8</v>
      </c>
      <c r="O60" s="66">
        <v>8</v>
      </c>
      <c r="P60" s="66">
        <v>8</v>
      </c>
      <c r="Q60" s="166">
        <v>8</v>
      </c>
      <c r="R60" s="166">
        <v>8</v>
      </c>
      <c r="S60" s="166"/>
      <c r="T60" s="166"/>
      <c r="U60" s="86"/>
      <c r="V60" s="86"/>
      <c r="W60" s="3">
        <v>8</v>
      </c>
      <c r="X60" s="87">
        <v>8</v>
      </c>
      <c r="Y60" s="87">
        <v>8</v>
      </c>
      <c r="Z60" s="66"/>
      <c r="AA60" s="66"/>
      <c r="AB60" s="87">
        <v>8</v>
      </c>
      <c r="AC60" s="87">
        <v>8</v>
      </c>
      <c r="AD60" s="87">
        <v>8</v>
      </c>
      <c r="AE60" s="87">
        <v>8</v>
      </c>
      <c r="AF60" s="66">
        <v>8</v>
      </c>
      <c r="AG60" s="122"/>
      <c r="AH60" s="66"/>
      <c r="AI60" s="66">
        <v>8</v>
      </c>
      <c r="AJ60" s="151">
        <f t="shared" si="2"/>
        <v>18</v>
      </c>
      <c r="AK60" s="65">
        <v>8</v>
      </c>
      <c r="AL60" s="65">
        <f t="shared" si="7"/>
        <v>144</v>
      </c>
      <c r="AM60" s="155" t="s">
        <v>52</v>
      </c>
    </row>
    <row r="61" spans="2:40">
      <c r="B61" s="4"/>
      <c r="C61" s="77" t="s">
        <v>54</v>
      </c>
      <c r="D61" s="77" t="s">
        <v>140</v>
      </c>
      <c r="E61" s="77" t="s">
        <v>115</v>
      </c>
      <c r="F61" s="77" t="s">
        <v>310</v>
      </c>
      <c r="G61" s="77" t="s">
        <v>311</v>
      </c>
      <c r="H61" s="66"/>
      <c r="I61" s="86"/>
      <c r="J61" s="66">
        <v>8</v>
      </c>
      <c r="K61" s="66">
        <v>8</v>
      </c>
      <c r="L61" s="86"/>
      <c r="M61" s="66">
        <v>8</v>
      </c>
      <c r="N61" s="66"/>
      <c r="O61" s="66"/>
      <c r="P61" s="66">
        <v>8</v>
      </c>
      <c r="Q61" s="66">
        <v>8</v>
      </c>
      <c r="R61" s="82"/>
      <c r="S61" s="82"/>
      <c r="T61" s="82"/>
      <c r="U61" s="166"/>
      <c r="V61" s="166"/>
      <c r="W61" s="66">
        <v>8</v>
      </c>
      <c r="X61" s="66">
        <v>8</v>
      </c>
      <c r="Y61" s="66">
        <v>8</v>
      </c>
      <c r="Z61" s="86"/>
      <c r="AA61" s="66">
        <v>8</v>
      </c>
      <c r="AB61" s="66"/>
      <c r="AC61" s="66"/>
      <c r="AD61" s="86"/>
      <c r="AE61" s="66">
        <v>8</v>
      </c>
      <c r="AF61" s="66">
        <v>8</v>
      </c>
      <c r="AG61" s="66">
        <v>8</v>
      </c>
      <c r="AH61" s="66">
        <v>8</v>
      </c>
      <c r="AI61" s="66"/>
      <c r="AJ61" s="151">
        <f>COUNTA(H61:AI61)</f>
        <v>13</v>
      </c>
      <c r="AK61" s="65">
        <v>8</v>
      </c>
      <c r="AL61" s="65">
        <f>AJ61*AK61</f>
        <v>104</v>
      </c>
      <c r="AM61" s="155" t="s">
        <v>3</v>
      </c>
    </row>
    <row r="62" spans="2:40">
      <c r="B62" s="4"/>
      <c r="C62" s="77" t="s">
        <v>137</v>
      </c>
      <c r="D62" s="77" t="s">
        <v>234</v>
      </c>
      <c r="E62" s="77" t="s">
        <v>235</v>
      </c>
      <c r="F62" s="77" t="s">
        <v>320</v>
      </c>
      <c r="G62" s="77" t="s">
        <v>236</v>
      </c>
      <c r="H62" s="66">
        <v>8</v>
      </c>
      <c r="I62" s="66">
        <v>8</v>
      </c>
      <c r="J62" s="66">
        <v>8</v>
      </c>
      <c r="K62" s="66">
        <v>8</v>
      </c>
      <c r="L62" s="66">
        <v>8</v>
      </c>
      <c r="M62" s="66"/>
      <c r="N62" s="66"/>
      <c r="O62" s="66">
        <v>8</v>
      </c>
      <c r="P62" s="66">
        <v>8</v>
      </c>
      <c r="Q62" s="66"/>
      <c r="R62" s="66"/>
      <c r="S62" s="66"/>
      <c r="T62" s="66"/>
      <c r="U62" s="87"/>
      <c r="V62" s="66"/>
      <c r="W62" s="66"/>
      <c r="X62" s="66">
        <v>8</v>
      </c>
      <c r="Y62" s="66">
        <v>8</v>
      </c>
      <c r="Z62" s="66">
        <v>8</v>
      </c>
      <c r="AA62" s="66">
        <v>8</v>
      </c>
      <c r="AB62" s="66"/>
      <c r="AC62" s="66">
        <v>8</v>
      </c>
      <c r="AD62" s="66">
        <v>8</v>
      </c>
      <c r="AE62" s="66">
        <v>8</v>
      </c>
      <c r="AF62" s="66">
        <v>8</v>
      </c>
      <c r="AG62" s="66">
        <v>8</v>
      </c>
      <c r="AH62" s="66"/>
      <c r="AI62" s="66"/>
      <c r="AJ62" s="151">
        <f>COUNTA(H62:AI62)</f>
        <v>16</v>
      </c>
      <c r="AK62" s="65">
        <v>8</v>
      </c>
      <c r="AL62" s="65">
        <f>AJ62*AK62</f>
        <v>128</v>
      </c>
      <c r="AM62" s="155" t="s">
        <v>256</v>
      </c>
    </row>
    <row r="63" spans="2:40">
      <c r="B63" s="4"/>
      <c r="C63" s="77" t="s">
        <v>69</v>
      </c>
      <c r="D63" s="77" t="s">
        <v>103</v>
      </c>
      <c r="E63" s="77" t="s">
        <v>116</v>
      </c>
      <c r="F63" s="77" t="s">
        <v>125</v>
      </c>
      <c r="G63" s="77" t="s">
        <v>237</v>
      </c>
      <c r="H63" s="87"/>
      <c r="I63" s="87"/>
      <c r="J63" s="87"/>
      <c r="K63" s="87"/>
      <c r="L63" s="87"/>
      <c r="M63" s="87"/>
      <c r="N63" s="87"/>
      <c r="O63" s="66"/>
      <c r="P63" s="66"/>
      <c r="Q63" s="166"/>
      <c r="R63" s="166"/>
      <c r="S63" s="166"/>
      <c r="T63" s="3"/>
      <c r="U63" s="3"/>
      <c r="V63" s="166"/>
      <c r="W63" s="166"/>
      <c r="X63" s="66"/>
      <c r="Y63" s="66"/>
      <c r="Z63" s="66"/>
      <c r="AA63" s="87"/>
      <c r="AB63" s="87"/>
      <c r="AC63" s="66"/>
      <c r="AD63" s="66"/>
      <c r="AE63" s="66"/>
      <c r="AF63" s="66"/>
      <c r="AG63" s="66"/>
      <c r="AH63" s="66"/>
      <c r="AI63" s="87"/>
      <c r="AJ63" s="151">
        <f t="shared" ref="AJ63:AJ93" si="8">COUNTA(H63:AI63)</f>
        <v>0</v>
      </c>
      <c r="AK63" s="65">
        <v>4</v>
      </c>
      <c r="AL63" s="65">
        <f t="shared" si="7"/>
        <v>0</v>
      </c>
      <c r="AM63" s="155" t="s">
        <v>52</v>
      </c>
    </row>
    <row r="64" spans="2:40">
      <c r="B64" s="4"/>
      <c r="C64" s="77" t="s">
        <v>69</v>
      </c>
      <c r="D64" s="77" t="s">
        <v>104</v>
      </c>
      <c r="E64" s="77" t="s">
        <v>116</v>
      </c>
      <c r="F64" s="77" t="s">
        <v>240</v>
      </c>
      <c r="G64" s="77" t="s">
        <v>92</v>
      </c>
      <c r="H64" s="87">
        <v>4</v>
      </c>
      <c r="I64" s="87"/>
      <c r="J64" s="87">
        <v>4</v>
      </c>
      <c r="K64" s="87"/>
      <c r="L64" s="87">
        <v>4</v>
      </c>
      <c r="M64" s="87"/>
      <c r="N64" s="87"/>
      <c r="O64" s="66">
        <v>4</v>
      </c>
      <c r="P64" s="66"/>
      <c r="Q64" s="166"/>
      <c r="R64" s="166"/>
      <c r="S64" s="166"/>
      <c r="T64" s="3"/>
      <c r="U64" s="3"/>
      <c r="V64" s="166"/>
      <c r="W64" s="166"/>
      <c r="X64" s="66">
        <v>4</v>
      </c>
      <c r="Y64" s="66"/>
      <c r="Z64" s="66">
        <v>4</v>
      </c>
      <c r="AA64" s="87"/>
      <c r="AB64" s="87"/>
      <c r="AC64" s="66">
        <v>4</v>
      </c>
      <c r="AD64" s="66"/>
      <c r="AE64" s="66">
        <v>4</v>
      </c>
      <c r="AF64" s="66"/>
      <c r="AG64" s="66">
        <v>4</v>
      </c>
      <c r="AH64" s="66"/>
      <c r="AI64" s="87"/>
      <c r="AJ64" s="151">
        <f t="shared" si="8"/>
        <v>9</v>
      </c>
      <c r="AK64" s="65">
        <v>4</v>
      </c>
      <c r="AL64" s="65">
        <f t="shared" si="7"/>
        <v>36</v>
      </c>
      <c r="AM64" s="155" t="s">
        <v>52</v>
      </c>
      <c r="AN64" s="1" t="s">
        <v>309</v>
      </c>
    </row>
    <row r="65" spans="1:40">
      <c r="B65" s="4"/>
      <c r="C65" s="77" t="s">
        <v>69</v>
      </c>
      <c r="D65" s="77" t="s">
        <v>131</v>
      </c>
      <c r="E65" s="77" t="s">
        <v>130</v>
      </c>
      <c r="F65" s="77" t="s">
        <v>125</v>
      </c>
      <c r="G65" s="77" t="s">
        <v>92</v>
      </c>
      <c r="H65" s="87"/>
      <c r="I65" s="87"/>
      <c r="J65" s="87"/>
      <c r="K65" s="87"/>
      <c r="L65" s="87"/>
      <c r="M65" s="87"/>
      <c r="N65" s="87"/>
      <c r="O65" s="66"/>
      <c r="P65" s="87"/>
      <c r="Q65" s="166"/>
      <c r="R65" s="3"/>
      <c r="S65" s="166"/>
      <c r="T65" s="3"/>
      <c r="U65" s="3"/>
      <c r="V65" s="166"/>
      <c r="W65" s="3"/>
      <c r="X65" s="66"/>
      <c r="Y65" s="87"/>
      <c r="Z65" s="66"/>
      <c r="AA65" s="87"/>
      <c r="AB65" s="87"/>
      <c r="AC65" s="66"/>
      <c r="AD65" s="66"/>
      <c r="AE65" s="66"/>
      <c r="AF65" s="66"/>
      <c r="AG65" s="66"/>
      <c r="AH65" s="120"/>
      <c r="AI65" s="87"/>
      <c r="AJ65" s="151">
        <f t="shared" si="8"/>
        <v>0</v>
      </c>
      <c r="AK65" s="65">
        <v>4</v>
      </c>
      <c r="AL65" s="65">
        <f t="shared" si="7"/>
        <v>0</v>
      </c>
      <c r="AM65" s="155" t="s">
        <v>51</v>
      </c>
    </row>
    <row r="66" spans="1:40">
      <c r="B66" s="4"/>
      <c r="C66" s="77" t="s">
        <v>58</v>
      </c>
      <c r="D66" s="77" t="s">
        <v>114</v>
      </c>
      <c r="E66" s="77" t="s">
        <v>116</v>
      </c>
      <c r="F66" s="77" t="s">
        <v>147</v>
      </c>
      <c r="G66" s="77" t="s">
        <v>86</v>
      </c>
      <c r="H66" s="87">
        <v>10</v>
      </c>
      <c r="I66" s="87">
        <v>10</v>
      </c>
      <c r="J66" s="87">
        <v>10</v>
      </c>
      <c r="K66" s="123"/>
      <c r="L66" s="87"/>
      <c r="M66" s="87"/>
      <c r="N66" s="87">
        <v>10</v>
      </c>
      <c r="O66" s="87">
        <v>10</v>
      </c>
      <c r="P66" s="87">
        <v>10</v>
      </c>
      <c r="Q66" s="3">
        <v>10</v>
      </c>
      <c r="R66" s="167"/>
      <c r="S66" s="3"/>
      <c r="T66" s="3"/>
      <c r="U66" s="3">
        <v>10</v>
      </c>
      <c r="V66" s="3">
        <v>10</v>
      </c>
      <c r="W66" s="3">
        <v>10</v>
      </c>
      <c r="X66" s="87">
        <v>10</v>
      </c>
      <c r="Y66" s="123"/>
      <c r="Z66" s="87"/>
      <c r="AA66" s="87"/>
      <c r="AB66" s="87">
        <v>10</v>
      </c>
      <c r="AC66" s="87">
        <v>10</v>
      </c>
      <c r="AD66" s="87">
        <v>10</v>
      </c>
      <c r="AE66" s="87">
        <v>10</v>
      </c>
      <c r="AF66" s="87"/>
      <c r="AG66" s="87"/>
      <c r="AH66" s="87"/>
      <c r="AI66" s="87">
        <v>10</v>
      </c>
      <c r="AJ66" s="151">
        <f t="shared" si="8"/>
        <v>16</v>
      </c>
      <c r="AK66" s="65">
        <v>10</v>
      </c>
      <c r="AL66" s="65">
        <f>AJ66*AK66</f>
        <v>160</v>
      </c>
      <c r="AM66" s="155" t="s">
        <v>52</v>
      </c>
    </row>
    <row r="67" spans="1:40">
      <c r="B67" s="4"/>
      <c r="C67" s="77" t="s">
        <v>58</v>
      </c>
      <c r="D67" s="77" t="s">
        <v>105</v>
      </c>
      <c r="E67" s="77" t="s">
        <v>116</v>
      </c>
      <c r="F67" s="77" t="s">
        <v>149</v>
      </c>
      <c r="G67" s="77" t="s">
        <v>86</v>
      </c>
      <c r="H67" s="87"/>
      <c r="I67" s="66"/>
      <c r="J67" s="66">
        <v>10</v>
      </c>
      <c r="K67" s="66">
        <v>10</v>
      </c>
      <c r="L67" s="66">
        <v>10</v>
      </c>
      <c r="M67" s="66">
        <v>10</v>
      </c>
      <c r="N67" s="87"/>
      <c r="O67" s="87"/>
      <c r="P67" s="87"/>
      <c r="Q67" s="166">
        <v>10</v>
      </c>
      <c r="R67" s="82"/>
      <c r="S67" s="82"/>
      <c r="T67" s="82"/>
      <c r="U67" s="3"/>
      <c r="V67" s="3">
        <v>10</v>
      </c>
      <c r="W67" s="3">
        <v>10</v>
      </c>
      <c r="X67" s="87">
        <v>10</v>
      </c>
      <c r="Y67" s="66">
        <v>10</v>
      </c>
      <c r="Z67" s="66">
        <v>10</v>
      </c>
      <c r="AA67" s="66">
        <v>10</v>
      </c>
      <c r="AB67" s="66"/>
      <c r="AC67" s="87"/>
      <c r="AD67" s="87"/>
      <c r="AE67" s="87">
        <v>10</v>
      </c>
      <c r="AF67" s="66">
        <v>10</v>
      </c>
      <c r="AG67" s="66">
        <v>10</v>
      </c>
      <c r="AH67" s="66">
        <v>10</v>
      </c>
      <c r="AI67" s="87"/>
      <c r="AJ67" s="151">
        <f t="shared" si="8"/>
        <v>15</v>
      </c>
      <c r="AK67" s="65">
        <v>10</v>
      </c>
      <c r="AL67" s="65">
        <f t="shared" si="7"/>
        <v>150</v>
      </c>
      <c r="AM67" s="155" t="s">
        <v>52</v>
      </c>
    </row>
    <row r="68" spans="1:40" ht="15" customHeight="1">
      <c r="B68" s="4"/>
      <c r="C68" s="77" t="s">
        <v>58</v>
      </c>
      <c r="D68" s="77" t="s">
        <v>107</v>
      </c>
      <c r="E68" s="77" t="s">
        <v>116</v>
      </c>
      <c r="F68" s="77" t="s">
        <v>150</v>
      </c>
      <c r="G68" s="77" t="s">
        <v>89</v>
      </c>
      <c r="H68" s="87">
        <v>8</v>
      </c>
      <c r="I68" s="66">
        <v>8</v>
      </c>
      <c r="J68" s="66">
        <v>8</v>
      </c>
      <c r="K68" s="66">
        <v>8</v>
      </c>
      <c r="L68" s="66"/>
      <c r="M68" s="66"/>
      <c r="N68" s="66">
        <v>8</v>
      </c>
      <c r="O68" s="66">
        <v>8</v>
      </c>
      <c r="P68" s="66">
        <v>8</v>
      </c>
      <c r="Q68" s="166">
        <v>8</v>
      </c>
      <c r="R68" s="166">
        <v>8</v>
      </c>
      <c r="S68" s="166"/>
      <c r="T68" s="166"/>
      <c r="U68" s="3">
        <v>8</v>
      </c>
      <c r="V68" s="3">
        <v>8</v>
      </c>
      <c r="W68" s="3">
        <v>8</v>
      </c>
      <c r="X68" s="87">
        <v>8</v>
      </c>
      <c r="Y68" s="87">
        <v>8</v>
      </c>
      <c r="Z68" s="66"/>
      <c r="AA68" s="66"/>
      <c r="AB68" s="87">
        <v>8</v>
      </c>
      <c r="AC68" s="87">
        <v>8</v>
      </c>
      <c r="AD68" s="87">
        <v>8</v>
      </c>
      <c r="AE68" s="87">
        <v>8</v>
      </c>
      <c r="AF68" s="66">
        <v>8</v>
      </c>
      <c r="AG68" s="66"/>
      <c r="AH68" s="66"/>
      <c r="AI68" s="87">
        <v>8</v>
      </c>
      <c r="AJ68" s="151">
        <f t="shared" si="8"/>
        <v>20</v>
      </c>
      <c r="AK68" s="65">
        <v>8</v>
      </c>
      <c r="AL68" s="65">
        <f t="shared" si="7"/>
        <v>160</v>
      </c>
      <c r="AM68" s="155" t="s">
        <v>52</v>
      </c>
    </row>
    <row r="69" spans="1:40" ht="15" customHeight="1">
      <c r="A69" s="1" t="s">
        <v>339</v>
      </c>
      <c r="B69" s="4"/>
      <c r="C69" s="77" t="s">
        <v>58</v>
      </c>
      <c r="D69" s="77" t="s">
        <v>108</v>
      </c>
      <c r="E69" s="77" t="s">
        <v>116</v>
      </c>
      <c r="F69" s="77" t="s">
        <v>152</v>
      </c>
      <c r="G69" s="77" t="s">
        <v>89</v>
      </c>
      <c r="H69" s="66"/>
      <c r="I69" s="66"/>
      <c r="J69" s="66">
        <v>8</v>
      </c>
      <c r="K69" s="66">
        <v>8</v>
      </c>
      <c r="L69" s="66">
        <v>8</v>
      </c>
      <c r="M69" s="87">
        <v>8</v>
      </c>
      <c r="N69" s="87">
        <v>8</v>
      </c>
      <c r="O69" s="66">
        <v>8</v>
      </c>
      <c r="P69" s="66"/>
      <c r="Q69" s="86"/>
      <c r="R69" s="86"/>
      <c r="S69" s="86"/>
      <c r="T69" s="86"/>
      <c r="U69" s="114">
        <v>8</v>
      </c>
      <c r="V69" s="114">
        <v>8</v>
      </c>
      <c r="W69" s="114">
        <v>8</v>
      </c>
      <c r="X69" s="66">
        <v>8</v>
      </c>
      <c r="Y69" s="66">
        <v>8</v>
      </c>
      <c r="Z69" s="66">
        <v>8</v>
      </c>
      <c r="AA69" s="66">
        <v>8</v>
      </c>
      <c r="AB69" s="66">
        <v>8</v>
      </c>
      <c r="AC69" s="87"/>
      <c r="AD69" s="66"/>
      <c r="AE69" s="66">
        <v>8</v>
      </c>
      <c r="AF69" s="66">
        <v>8</v>
      </c>
      <c r="AG69" s="66">
        <v>8</v>
      </c>
      <c r="AH69" s="123">
        <v>8</v>
      </c>
      <c r="AI69" s="87">
        <v>8</v>
      </c>
      <c r="AJ69" s="151">
        <f t="shared" si="8"/>
        <v>19</v>
      </c>
      <c r="AK69" s="65">
        <v>8</v>
      </c>
      <c r="AL69" s="65">
        <f t="shared" si="7"/>
        <v>152</v>
      </c>
      <c r="AM69" s="155" t="s">
        <v>52</v>
      </c>
      <c r="AN69" s="1" t="s">
        <v>322</v>
      </c>
    </row>
    <row r="70" spans="1:40" ht="15" customHeight="1">
      <c r="B70" s="4"/>
      <c r="C70" s="77" t="s">
        <v>58</v>
      </c>
      <c r="D70" s="77" t="s">
        <v>200</v>
      </c>
      <c r="E70" s="77" t="s">
        <v>116</v>
      </c>
      <c r="F70" s="77" t="s">
        <v>152</v>
      </c>
      <c r="G70" s="77" t="s">
        <v>89</v>
      </c>
      <c r="H70" s="66"/>
      <c r="I70" s="66"/>
      <c r="J70" s="66">
        <v>8</v>
      </c>
      <c r="K70" s="66">
        <v>8</v>
      </c>
      <c r="L70" s="66">
        <v>8</v>
      </c>
      <c r="M70" s="87">
        <v>8</v>
      </c>
      <c r="N70" s="87">
        <v>8</v>
      </c>
      <c r="O70" s="66"/>
      <c r="P70" s="66"/>
      <c r="Q70" s="86"/>
      <c r="R70" s="86"/>
      <c r="S70" s="86"/>
      <c r="T70" s="86"/>
      <c r="U70" s="3">
        <v>8</v>
      </c>
      <c r="V70" s="114">
        <v>8</v>
      </c>
      <c r="W70" s="114">
        <v>8</v>
      </c>
      <c r="X70" s="66">
        <v>8</v>
      </c>
      <c r="Y70" s="66">
        <v>8</v>
      </c>
      <c r="Z70" s="66">
        <v>8</v>
      </c>
      <c r="AA70" s="66">
        <v>8</v>
      </c>
      <c r="AB70" s="66">
        <v>8</v>
      </c>
      <c r="AC70" s="87"/>
      <c r="AD70" s="66"/>
      <c r="AE70" s="66">
        <v>8</v>
      </c>
      <c r="AF70" s="66">
        <v>8</v>
      </c>
      <c r="AG70" s="66">
        <v>8</v>
      </c>
      <c r="AH70" s="123">
        <v>8</v>
      </c>
      <c r="AI70" s="87">
        <v>8</v>
      </c>
      <c r="AJ70" s="151">
        <f t="shared" si="8"/>
        <v>18</v>
      </c>
      <c r="AK70" s="65">
        <v>8</v>
      </c>
      <c r="AL70" s="65">
        <f t="shared" si="7"/>
        <v>144</v>
      </c>
      <c r="AM70" s="155" t="s">
        <v>52</v>
      </c>
    </row>
    <row r="71" spans="1:40">
      <c r="B71" s="4"/>
      <c r="C71" s="77" t="s">
        <v>192</v>
      </c>
      <c r="D71" s="77" t="s">
        <v>132</v>
      </c>
      <c r="E71" s="77" t="s">
        <v>116</v>
      </c>
      <c r="F71" s="77" t="s">
        <v>182</v>
      </c>
      <c r="G71" s="77" t="s">
        <v>89</v>
      </c>
      <c r="H71" s="66">
        <v>8</v>
      </c>
      <c r="I71" s="66">
        <v>8</v>
      </c>
      <c r="J71" s="66"/>
      <c r="K71" s="66">
        <v>8</v>
      </c>
      <c r="L71" s="66">
        <v>8</v>
      </c>
      <c r="M71" s="87">
        <v>8</v>
      </c>
      <c r="N71" s="66"/>
      <c r="O71" s="66">
        <v>8</v>
      </c>
      <c r="P71" s="66">
        <v>8</v>
      </c>
      <c r="Q71" s="166"/>
      <c r="R71" s="166">
        <v>8</v>
      </c>
      <c r="S71" s="86"/>
      <c r="T71" s="86"/>
      <c r="U71" s="166"/>
      <c r="V71" s="166">
        <v>8</v>
      </c>
      <c r="W71" s="166">
        <v>8</v>
      </c>
      <c r="X71" s="66"/>
      <c r="Y71" s="66">
        <v>8</v>
      </c>
      <c r="Z71" s="66">
        <v>8</v>
      </c>
      <c r="AA71" s="87">
        <v>8</v>
      </c>
      <c r="AB71" s="66"/>
      <c r="AC71" s="66">
        <v>8</v>
      </c>
      <c r="AD71" s="66">
        <v>8</v>
      </c>
      <c r="AE71" s="66"/>
      <c r="AF71" s="66">
        <v>8</v>
      </c>
      <c r="AG71" s="66">
        <v>8</v>
      </c>
      <c r="AH71" s="87">
        <v>8</v>
      </c>
      <c r="AI71" s="66"/>
      <c r="AJ71" s="151">
        <f t="shared" si="8"/>
        <v>18</v>
      </c>
      <c r="AK71" s="65">
        <v>8</v>
      </c>
      <c r="AL71" s="65">
        <f t="shared" si="7"/>
        <v>144</v>
      </c>
      <c r="AM71" s="155" t="s">
        <v>52</v>
      </c>
    </row>
    <row r="72" spans="1:40">
      <c r="B72" s="4"/>
      <c r="C72" s="77" t="s">
        <v>137</v>
      </c>
      <c r="D72" s="77" t="s">
        <v>106</v>
      </c>
      <c r="E72" s="77" t="s">
        <v>116</v>
      </c>
      <c r="F72" s="77" t="s">
        <v>125</v>
      </c>
      <c r="G72" s="77" t="s">
        <v>238</v>
      </c>
      <c r="H72" s="87"/>
      <c r="I72" s="87"/>
      <c r="J72" s="87"/>
      <c r="K72" s="87"/>
      <c r="L72" s="87"/>
      <c r="M72" s="87"/>
      <c r="N72" s="87"/>
      <c r="O72" s="87"/>
      <c r="P72" s="87"/>
      <c r="Q72" s="3"/>
      <c r="R72" s="3"/>
      <c r="S72" s="3"/>
      <c r="T72" s="3"/>
      <c r="U72" s="3"/>
      <c r="V72" s="3"/>
      <c r="W72" s="3"/>
      <c r="X72" s="87"/>
      <c r="Y72" s="87"/>
      <c r="Z72" s="87"/>
      <c r="AA72" s="87"/>
      <c r="AB72" s="87"/>
      <c r="AC72" s="87"/>
      <c r="AD72" s="87"/>
      <c r="AE72" s="87"/>
      <c r="AF72" s="87"/>
      <c r="AG72" s="87"/>
      <c r="AH72" s="87"/>
      <c r="AI72" s="87"/>
      <c r="AJ72" s="151">
        <f t="shared" si="8"/>
        <v>0</v>
      </c>
      <c r="AK72" s="65">
        <v>4</v>
      </c>
      <c r="AL72" s="65">
        <f>AJ72*AK72</f>
        <v>0</v>
      </c>
      <c r="AM72" s="155" t="s">
        <v>52</v>
      </c>
    </row>
    <row r="73" spans="1:40">
      <c r="B73" s="4"/>
      <c r="C73" s="77" t="s">
        <v>137</v>
      </c>
      <c r="D73" s="77" t="s">
        <v>134</v>
      </c>
      <c r="E73" s="77" t="s">
        <v>116</v>
      </c>
      <c r="F73" s="77" t="s">
        <v>125</v>
      </c>
      <c r="G73" s="77" t="s">
        <v>239</v>
      </c>
      <c r="H73" s="87"/>
      <c r="I73" s="87"/>
      <c r="J73" s="87"/>
      <c r="K73" s="87"/>
      <c r="L73" s="87"/>
      <c r="M73" s="87"/>
      <c r="N73" s="87"/>
      <c r="O73" s="87"/>
      <c r="P73" s="87"/>
      <c r="Q73" s="3"/>
      <c r="R73" s="113">
        <v>8</v>
      </c>
      <c r="S73" s="113">
        <v>8</v>
      </c>
      <c r="T73" s="3"/>
      <c r="U73" s="3"/>
      <c r="V73" s="3"/>
      <c r="W73" s="3"/>
      <c r="X73" s="87"/>
      <c r="Y73" s="87"/>
      <c r="Z73" s="87"/>
      <c r="AA73" s="87"/>
      <c r="AB73" s="87"/>
      <c r="AC73" s="87"/>
      <c r="AD73" s="87"/>
      <c r="AE73" s="87"/>
      <c r="AF73" s="87"/>
      <c r="AG73" s="87"/>
      <c r="AH73" s="87"/>
      <c r="AI73" s="87"/>
      <c r="AJ73" s="151">
        <f t="shared" si="8"/>
        <v>2</v>
      </c>
      <c r="AK73" s="65">
        <v>4</v>
      </c>
      <c r="AL73" s="65">
        <f t="shared" si="7"/>
        <v>8</v>
      </c>
      <c r="AM73" s="155" t="s">
        <v>52</v>
      </c>
    </row>
    <row r="74" spans="1:40">
      <c r="B74" s="4"/>
      <c r="C74" s="77" t="s">
        <v>137</v>
      </c>
      <c r="D74" s="77" t="s">
        <v>151</v>
      </c>
      <c r="E74" s="77" t="s">
        <v>116</v>
      </c>
      <c r="F74" s="134" t="s">
        <v>204</v>
      </c>
      <c r="G74" s="77" t="s">
        <v>89</v>
      </c>
      <c r="H74" s="66"/>
      <c r="I74" s="66">
        <v>8</v>
      </c>
      <c r="J74" s="66">
        <v>8</v>
      </c>
      <c r="K74" s="66">
        <v>8</v>
      </c>
      <c r="L74" s="66">
        <v>8</v>
      </c>
      <c r="M74" s="87">
        <v>8</v>
      </c>
      <c r="N74" s="66"/>
      <c r="O74" s="66"/>
      <c r="P74" s="66">
        <v>8</v>
      </c>
      <c r="Q74" s="166">
        <v>8</v>
      </c>
      <c r="R74" s="166">
        <v>8</v>
      </c>
      <c r="S74" s="166">
        <v>8</v>
      </c>
      <c r="T74" s="3">
        <v>8</v>
      </c>
      <c r="U74" s="166"/>
      <c r="V74" s="166"/>
      <c r="W74" s="166">
        <v>8</v>
      </c>
      <c r="X74" s="66">
        <v>8</v>
      </c>
      <c r="Y74" s="66">
        <v>8</v>
      </c>
      <c r="Z74" s="66">
        <v>8</v>
      </c>
      <c r="AA74" s="87">
        <v>8</v>
      </c>
      <c r="AB74" s="66"/>
      <c r="AC74" s="66"/>
      <c r="AD74" s="66">
        <v>8</v>
      </c>
      <c r="AE74" s="66">
        <v>8</v>
      </c>
      <c r="AF74" s="66">
        <v>8</v>
      </c>
      <c r="AG74" s="66">
        <v>8</v>
      </c>
      <c r="AH74" s="87">
        <v>8</v>
      </c>
      <c r="AI74" s="66"/>
      <c r="AJ74" s="151">
        <f t="shared" si="8"/>
        <v>20</v>
      </c>
      <c r="AK74" s="65">
        <v>8</v>
      </c>
      <c r="AL74" s="65">
        <f t="shared" si="7"/>
        <v>160</v>
      </c>
      <c r="AM74" s="155" t="s">
        <v>29</v>
      </c>
    </row>
    <row r="75" spans="1:40">
      <c r="B75" s="4"/>
      <c r="C75" s="77" t="s">
        <v>137</v>
      </c>
      <c r="D75" s="77" t="s">
        <v>181</v>
      </c>
      <c r="E75" s="77" t="s">
        <v>115</v>
      </c>
      <c r="F75" s="77" t="s">
        <v>144</v>
      </c>
      <c r="G75" s="77" t="s">
        <v>83</v>
      </c>
      <c r="H75" s="66">
        <v>8</v>
      </c>
      <c r="I75" s="66">
        <v>8</v>
      </c>
      <c r="J75" s="66">
        <v>8</v>
      </c>
      <c r="K75" s="66">
        <v>8</v>
      </c>
      <c r="L75" s="66">
        <v>8</v>
      </c>
      <c r="M75" s="66"/>
      <c r="N75" s="66"/>
      <c r="O75" s="66">
        <v>8</v>
      </c>
      <c r="P75" s="66">
        <v>8</v>
      </c>
      <c r="Q75" s="66"/>
      <c r="R75" s="66"/>
      <c r="S75" s="66"/>
      <c r="T75" s="66"/>
      <c r="U75" s="87"/>
      <c r="V75" s="66"/>
      <c r="W75" s="66"/>
      <c r="X75" s="66">
        <v>8</v>
      </c>
      <c r="Y75" s="66">
        <v>8</v>
      </c>
      <c r="Z75" s="66">
        <v>8</v>
      </c>
      <c r="AA75" s="66">
        <v>8</v>
      </c>
      <c r="AB75" s="66"/>
      <c r="AC75" s="66">
        <v>8</v>
      </c>
      <c r="AD75" s="66">
        <v>8</v>
      </c>
      <c r="AE75" s="66">
        <v>8</v>
      </c>
      <c r="AF75" s="66">
        <v>8</v>
      </c>
      <c r="AG75" s="66">
        <v>8</v>
      </c>
      <c r="AH75" s="66"/>
      <c r="AI75" s="66"/>
      <c r="AJ75" s="151">
        <f t="shared" si="8"/>
        <v>16</v>
      </c>
      <c r="AK75" s="65">
        <v>8</v>
      </c>
      <c r="AL75" s="65">
        <f t="shared" si="7"/>
        <v>128</v>
      </c>
      <c r="AM75" s="155" t="s">
        <v>153</v>
      </c>
    </row>
    <row r="76" spans="1:40">
      <c r="B76" s="4"/>
      <c r="C76" s="76" t="s">
        <v>58</v>
      </c>
      <c r="D76" s="76" t="s">
        <v>113</v>
      </c>
      <c r="E76" s="76" t="s">
        <v>117</v>
      </c>
      <c r="F76" s="76" t="s">
        <v>144</v>
      </c>
      <c r="G76" s="115" t="s">
        <v>229</v>
      </c>
      <c r="H76" s="66">
        <v>8</v>
      </c>
      <c r="I76" s="66">
        <v>8</v>
      </c>
      <c r="J76" s="66">
        <v>8</v>
      </c>
      <c r="K76" s="66">
        <v>8</v>
      </c>
      <c r="L76" s="66">
        <v>8</v>
      </c>
      <c r="M76" s="66"/>
      <c r="N76" s="66"/>
      <c r="O76" s="66">
        <v>8</v>
      </c>
      <c r="P76" s="66">
        <v>8</v>
      </c>
      <c r="Q76" s="114">
        <v>8</v>
      </c>
      <c r="R76" s="66"/>
      <c r="S76" s="66"/>
      <c r="T76" s="66"/>
      <c r="U76" s="87"/>
      <c r="V76" s="143"/>
      <c r="W76" s="87"/>
      <c r="X76" s="66">
        <v>8</v>
      </c>
      <c r="Y76" s="66">
        <v>8</v>
      </c>
      <c r="Z76" s="66">
        <v>8</v>
      </c>
      <c r="AA76" s="66">
        <v>8</v>
      </c>
      <c r="AB76" s="66"/>
      <c r="AC76" s="66">
        <v>8</v>
      </c>
      <c r="AD76" s="66">
        <v>8</v>
      </c>
      <c r="AE76" s="66">
        <v>8</v>
      </c>
      <c r="AF76" s="66">
        <v>8</v>
      </c>
      <c r="AG76" s="66">
        <v>8</v>
      </c>
      <c r="AH76" s="66"/>
      <c r="AI76" s="66"/>
      <c r="AJ76" s="151">
        <f>COUNTA(H76:AI76)</f>
        <v>17</v>
      </c>
      <c r="AK76" s="65">
        <v>8</v>
      </c>
      <c r="AL76" s="65">
        <f>AJ76*AK76</f>
        <v>136</v>
      </c>
      <c r="AM76" s="155" t="s">
        <v>3</v>
      </c>
    </row>
    <row r="77" spans="1:40">
      <c r="B77" s="4"/>
      <c r="C77" s="76" t="s">
        <v>0</v>
      </c>
      <c r="D77" s="76" t="s">
        <v>111</v>
      </c>
      <c r="E77" s="76" t="s">
        <v>117</v>
      </c>
      <c r="F77" s="76" t="s">
        <v>142</v>
      </c>
      <c r="G77" s="76" t="s">
        <v>110</v>
      </c>
      <c r="H77" s="66"/>
      <c r="I77" s="66"/>
      <c r="J77" s="66"/>
      <c r="K77" s="87">
        <v>11</v>
      </c>
      <c r="L77" s="87">
        <v>11</v>
      </c>
      <c r="M77" s="87">
        <v>11</v>
      </c>
      <c r="N77" s="66"/>
      <c r="O77" s="66"/>
      <c r="P77" s="66"/>
      <c r="Q77" s="87">
        <v>11</v>
      </c>
      <c r="R77" s="87">
        <v>11</v>
      </c>
      <c r="S77" s="87">
        <v>11</v>
      </c>
      <c r="T77" s="66"/>
      <c r="U77" s="87"/>
      <c r="V77" s="66"/>
      <c r="W77" s="87">
        <v>11</v>
      </c>
      <c r="X77" s="87">
        <v>11</v>
      </c>
      <c r="Y77" s="87">
        <v>11</v>
      </c>
      <c r="Z77" s="66"/>
      <c r="AA77" s="66"/>
      <c r="AB77" s="66"/>
      <c r="AC77" s="87">
        <v>11</v>
      </c>
      <c r="AD77" s="87">
        <v>11</v>
      </c>
      <c r="AE77" s="87">
        <v>11</v>
      </c>
      <c r="AF77" s="66"/>
      <c r="AG77" s="66"/>
      <c r="AH77" s="66"/>
      <c r="AI77" s="87">
        <v>11</v>
      </c>
      <c r="AJ77" s="151">
        <f t="shared" si="8"/>
        <v>13</v>
      </c>
      <c r="AK77" s="65">
        <v>11</v>
      </c>
      <c r="AL77" s="65">
        <f t="shared" si="7"/>
        <v>143</v>
      </c>
      <c r="AM77" s="155" t="s">
        <v>3</v>
      </c>
    </row>
    <row r="78" spans="1:40">
      <c r="C78" s="76" t="s">
        <v>40</v>
      </c>
      <c r="D78" s="76" t="s">
        <v>99</v>
      </c>
      <c r="E78" s="76" t="s">
        <v>117</v>
      </c>
      <c r="F78" s="76" t="s">
        <v>142</v>
      </c>
      <c r="G78" s="76" t="s">
        <v>146</v>
      </c>
      <c r="H78" s="87">
        <v>10.5</v>
      </c>
      <c r="I78" s="87"/>
      <c r="J78" s="87"/>
      <c r="K78" s="87">
        <v>10.5</v>
      </c>
      <c r="L78" s="87">
        <v>10.5</v>
      </c>
      <c r="M78" s="87">
        <v>10.5</v>
      </c>
      <c r="N78" s="87"/>
      <c r="O78" s="87"/>
      <c r="P78" s="87"/>
      <c r="Q78" s="87">
        <v>10.5</v>
      </c>
      <c r="R78" s="87">
        <v>10.5</v>
      </c>
      <c r="S78" s="87">
        <v>10.5</v>
      </c>
      <c r="T78" s="87">
        <v>10.5</v>
      </c>
      <c r="U78" s="87"/>
      <c r="V78" s="87"/>
      <c r="W78" s="87">
        <v>10.5</v>
      </c>
      <c r="X78" s="87">
        <v>10.5</v>
      </c>
      <c r="Y78" s="87">
        <v>10.5</v>
      </c>
      <c r="Z78" s="87"/>
      <c r="AA78" s="87"/>
      <c r="AB78" s="87"/>
      <c r="AC78" s="87">
        <v>10.5</v>
      </c>
      <c r="AD78" s="87">
        <v>10.5</v>
      </c>
      <c r="AE78" s="87">
        <v>10.5</v>
      </c>
      <c r="AF78" s="87">
        <v>10.5</v>
      </c>
      <c r="AG78" s="87"/>
      <c r="AH78" s="87"/>
      <c r="AI78" s="87">
        <v>10.5</v>
      </c>
      <c r="AJ78" s="151">
        <f t="shared" si="8"/>
        <v>16</v>
      </c>
      <c r="AK78" s="65">
        <v>10.5</v>
      </c>
      <c r="AL78" s="65">
        <f>AJ78*AK78</f>
        <v>168</v>
      </c>
      <c r="AM78" s="155" t="s">
        <v>52</v>
      </c>
      <c r="AN78" s="1" t="s">
        <v>307</v>
      </c>
    </row>
    <row r="79" spans="1:40">
      <c r="B79" s="4"/>
      <c r="C79" s="76" t="s">
        <v>0</v>
      </c>
      <c r="D79" s="76" t="s">
        <v>195</v>
      </c>
      <c r="E79" s="76" t="s">
        <v>117</v>
      </c>
      <c r="F79" s="76" t="s">
        <v>142</v>
      </c>
      <c r="G79" s="76" t="s">
        <v>146</v>
      </c>
      <c r="H79" s="66">
        <v>11</v>
      </c>
      <c r="I79" s="66">
        <v>11</v>
      </c>
      <c r="J79" s="66">
        <v>11</v>
      </c>
      <c r="K79" s="66"/>
      <c r="L79" s="66"/>
      <c r="M79" s="87"/>
      <c r="N79" s="66">
        <v>11</v>
      </c>
      <c r="O79" s="66">
        <v>11</v>
      </c>
      <c r="P79" s="66">
        <v>11</v>
      </c>
      <c r="Q79" s="66"/>
      <c r="R79" s="66"/>
      <c r="S79" s="66"/>
      <c r="T79" s="66">
        <v>11</v>
      </c>
      <c r="U79" s="66">
        <v>11</v>
      </c>
      <c r="V79" s="66">
        <v>11</v>
      </c>
      <c r="W79" s="66"/>
      <c r="X79" s="143"/>
      <c r="Y79" s="143"/>
      <c r="Z79" s="66">
        <v>11</v>
      </c>
      <c r="AA79" s="66">
        <v>11</v>
      </c>
      <c r="AB79" s="66">
        <v>11</v>
      </c>
      <c r="AC79" s="66"/>
      <c r="AD79" s="66"/>
      <c r="AE79" s="87"/>
      <c r="AF79" s="66">
        <v>11</v>
      </c>
      <c r="AG79" s="66">
        <v>11</v>
      </c>
      <c r="AH79" s="66">
        <v>11</v>
      </c>
      <c r="AI79" s="66"/>
      <c r="AJ79" s="151">
        <f t="shared" si="8"/>
        <v>15</v>
      </c>
      <c r="AK79" s="65">
        <v>11</v>
      </c>
      <c r="AL79" s="65">
        <f t="shared" si="7"/>
        <v>165</v>
      </c>
      <c r="AM79" s="155" t="s">
        <v>186</v>
      </c>
    </row>
    <row r="80" spans="1:40">
      <c r="B80" s="4"/>
      <c r="C80" s="76" t="s">
        <v>40</v>
      </c>
      <c r="D80" s="76" t="s">
        <v>109</v>
      </c>
      <c r="E80" s="76" t="s">
        <v>117</v>
      </c>
      <c r="F80" s="76" t="s">
        <v>142</v>
      </c>
      <c r="G80" s="76" t="s">
        <v>146</v>
      </c>
      <c r="H80" s="87">
        <v>10.5</v>
      </c>
      <c r="I80" s="87">
        <v>10.5</v>
      </c>
      <c r="J80" s="87">
        <v>10.5</v>
      </c>
      <c r="K80" s="143"/>
      <c r="L80" s="143"/>
      <c r="M80" s="143"/>
      <c r="N80" s="87">
        <v>10.5</v>
      </c>
      <c r="O80" s="87">
        <v>10.5</v>
      </c>
      <c r="P80" s="87">
        <v>10.5</v>
      </c>
      <c r="Q80" s="114">
        <v>5</v>
      </c>
      <c r="R80" s="143"/>
      <c r="S80" s="87">
        <v>10.5</v>
      </c>
      <c r="T80" s="87">
        <v>10.5</v>
      </c>
      <c r="U80" s="87">
        <v>10.5</v>
      </c>
      <c r="V80" s="87">
        <v>10.5</v>
      </c>
      <c r="W80" s="143"/>
      <c r="X80" s="143"/>
      <c r="Y80" s="143"/>
      <c r="Z80" s="87">
        <v>10.5</v>
      </c>
      <c r="AA80" s="87">
        <v>10.5</v>
      </c>
      <c r="AB80" s="87">
        <v>10.5</v>
      </c>
      <c r="AC80" s="143"/>
      <c r="AD80" s="143"/>
      <c r="AE80" s="143"/>
      <c r="AF80" s="87">
        <v>10.5</v>
      </c>
      <c r="AG80" s="87">
        <v>10.5</v>
      </c>
      <c r="AH80" s="87">
        <v>10.5</v>
      </c>
      <c r="AI80" s="143"/>
      <c r="AJ80" s="151">
        <f t="shared" si="8"/>
        <v>17</v>
      </c>
      <c r="AK80" s="65">
        <v>10.5</v>
      </c>
      <c r="AL80" s="65">
        <f t="shared" si="7"/>
        <v>178.5</v>
      </c>
      <c r="AM80" s="155" t="s">
        <v>52</v>
      </c>
      <c r="AN80" s="1" t="s">
        <v>308</v>
      </c>
    </row>
    <row r="81" spans="2:39">
      <c r="C81" s="76" t="s">
        <v>315</v>
      </c>
      <c r="D81" s="76" t="s">
        <v>187</v>
      </c>
      <c r="E81" s="76" t="s">
        <v>117</v>
      </c>
      <c r="F81" s="76" t="s">
        <v>144</v>
      </c>
      <c r="G81" s="76" t="s">
        <v>208</v>
      </c>
      <c r="H81" s="66">
        <v>8</v>
      </c>
      <c r="I81" s="66">
        <v>8</v>
      </c>
      <c r="J81" s="66">
        <v>8</v>
      </c>
      <c r="K81" s="66">
        <v>8</v>
      </c>
      <c r="L81" s="66">
        <v>8</v>
      </c>
      <c r="M81" s="66"/>
      <c r="N81" s="66"/>
      <c r="O81" s="66">
        <v>8</v>
      </c>
      <c r="P81" s="66">
        <v>8</v>
      </c>
      <c r="Q81" s="66"/>
      <c r="R81" s="66"/>
      <c r="S81" s="114">
        <v>8</v>
      </c>
      <c r="T81" s="114">
        <v>8</v>
      </c>
      <c r="U81" s="87"/>
      <c r="V81" s="66"/>
      <c r="W81" s="66"/>
      <c r="X81" s="66">
        <v>8</v>
      </c>
      <c r="Y81" s="66">
        <v>8</v>
      </c>
      <c r="Z81" s="66">
        <v>8</v>
      </c>
      <c r="AA81" s="66">
        <v>8</v>
      </c>
      <c r="AB81" s="66"/>
      <c r="AC81" s="66">
        <v>8</v>
      </c>
      <c r="AD81" s="66">
        <v>8</v>
      </c>
      <c r="AE81" s="66">
        <v>8</v>
      </c>
      <c r="AF81" s="66">
        <v>8</v>
      </c>
      <c r="AG81" s="66">
        <v>8</v>
      </c>
      <c r="AH81" s="66"/>
      <c r="AI81" s="66"/>
      <c r="AJ81" s="151">
        <f t="shared" si="8"/>
        <v>18</v>
      </c>
      <c r="AK81" s="65">
        <v>8</v>
      </c>
      <c r="AL81" s="65">
        <f>AJ81*AK81</f>
        <v>144</v>
      </c>
      <c r="AM81" s="155" t="s">
        <v>186</v>
      </c>
    </row>
    <row r="82" spans="2:39">
      <c r="B82" s="4"/>
      <c r="C82" s="78" t="s">
        <v>58</v>
      </c>
      <c r="D82" s="78" t="s">
        <v>121</v>
      </c>
      <c r="E82" s="78" t="s">
        <v>115</v>
      </c>
      <c r="F82" s="78" t="s">
        <v>120</v>
      </c>
      <c r="G82" s="79" t="s">
        <v>49</v>
      </c>
      <c r="H82" s="66"/>
      <c r="I82" s="66"/>
      <c r="J82" s="87"/>
      <c r="K82" s="87"/>
      <c r="L82" s="87"/>
      <c r="M82" s="87">
        <v>8</v>
      </c>
      <c r="N82" s="87">
        <v>8</v>
      </c>
      <c r="O82" s="66"/>
      <c r="P82" s="66"/>
      <c r="Q82" s="166"/>
      <c r="R82" s="166"/>
      <c r="S82" s="114">
        <v>8</v>
      </c>
      <c r="T82" s="114">
        <v>8</v>
      </c>
      <c r="U82" s="114">
        <v>8</v>
      </c>
      <c r="V82" s="166"/>
      <c r="W82" s="166"/>
      <c r="X82" s="66"/>
      <c r="Y82" s="66"/>
      <c r="Z82" s="66"/>
      <c r="AA82" s="66">
        <v>8</v>
      </c>
      <c r="AB82" s="66">
        <v>8</v>
      </c>
      <c r="AC82" s="66"/>
      <c r="AD82" s="66"/>
      <c r="AE82" s="66"/>
      <c r="AF82" s="66"/>
      <c r="AG82" s="66"/>
      <c r="AH82" s="82"/>
      <c r="AI82" s="82"/>
      <c r="AJ82" s="151">
        <f t="shared" si="8"/>
        <v>7</v>
      </c>
      <c r="AK82" s="65">
        <v>8</v>
      </c>
      <c r="AL82" s="65">
        <f t="shared" si="7"/>
        <v>56</v>
      </c>
      <c r="AM82" s="155" t="s">
        <v>29</v>
      </c>
    </row>
    <row r="83" spans="2:39">
      <c r="B83" s="4"/>
      <c r="C83" s="78" t="s">
        <v>58</v>
      </c>
      <c r="D83" s="78" t="s">
        <v>122</v>
      </c>
      <c r="E83" s="78" t="s">
        <v>115</v>
      </c>
      <c r="F83" s="78" t="s">
        <v>120</v>
      </c>
      <c r="G83" s="79" t="s">
        <v>49</v>
      </c>
      <c r="H83" s="66"/>
      <c r="I83" s="66"/>
      <c r="J83" s="87"/>
      <c r="K83" s="66"/>
      <c r="L83" s="87"/>
      <c r="M83" s="87">
        <v>8</v>
      </c>
      <c r="N83" s="87">
        <v>8</v>
      </c>
      <c r="O83" s="66"/>
      <c r="P83" s="66"/>
      <c r="Q83" s="166"/>
      <c r="R83" s="166"/>
      <c r="S83" s="114">
        <v>8</v>
      </c>
      <c r="T83" s="114">
        <v>8</v>
      </c>
      <c r="U83" s="114">
        <v>8</v>
      </c>
      <c r="V83" s="114">
        <v>8</v>
      </c>
      <c r="W83" s="166"/>
      <c r="X83" s="66"/>
      <c r="Y83" s="66"/>
      <c r="Z83" s="66"/>
      <c r="AA83" s="66">
        <v>8</v>
      </c>
      <c r="AB83" s="66">
        <v>8</v>
      </c>
      <c r="AC83" s="66"/>
      <c r="AD83" s="66"/>
      <c r="AE83" s="66"/>
      <c r="AF83" s="66"/>
      <c r="AG83" s="66"/>
      <c r="AH83" s="66">
        <v>8</v>
      </c>
      <c r="AI83" s="66">
        <v>8</v>
      </c>
      <c r="AJ83" s="151">
        <f t="shared" si="8"/>
        <v>10</v>
      </c>
      <c r="AK83" s="65">
        <v>8</v>
      </c>
      <c r="AL83" s="65">
        <f t="shared" si="7"/>
        <v>80</v>
      </c>
      <c r="AM83" s="155" t="s">
        <v>29</v>
      </c>
    </row>
    <row r="84" spans="2:39">
      <c r="B84" s="4"/>
      <c r="C84" s="78" t="s">
        <v>58</v>
      </c>
      <c r="D84" s="78" t="s">
        <v>123</v>
      </c>
      <c r="E84" s="78" t="s">
        <v>115</v>
      </c>
      <c r="F84" s="78" t="s">
        <v>120</v>
      </c>
      <c r="G84" s="79" t="s">
        <v>49</v>
      </c>
      <c r="H84" s="66"/>
      <c r="I84" s="66"/>
      <c r="J84" s="87"/>
      <c r="K84" s="66"/>
      <c r="L84" s="87"/>
      <c r="M84" s="87">
        <v>8</v>
      </c>
      <c r="N84" s="87">
        <v>8</v>
      </c>
      <c r="O84" s="66"/>
      <c r="P84" s="66"/>
      <c r="Q84" s="166"/>
      <c r="R84" s="166"/>
      <c r="S84" s="114">
        <v>8</v>
      </c>
      <c r="T84" s="114">
        <v>8</v>
      </c>
      <c r="U84" s="114">
        <v>8</v>
      </c>
      <c r="V84" s="114">
        <v>8</v>
      </c>
      <c r="W84" s="166"/>
      <c r="X84" s="66"/>
      <c r="Y84" s="87"/>
      <c r="Z84" s="66"/>
      <c r="AA84" s="66">
        <v>8</v>
      </c>
      <c r="AB84" s="66">
        <v>8</v>
      </c>
      <c r="AC84" s="66"/>
      <c r="AD84" s="66"/>
      <c r="AE84" s="66"/>
      <c r="AF84" s="87"/>
      <c r="AG84" s="87"/>
      <c r="AH84" s="66">
        <v>8</v>
      </c>
      <c r="AI84" s="66">
        <v>8</v>
      </c>
      <c r="AJ84" s="151">
        <f t="shared" si="8"/>
        <v>10</v>
      </c>
      <c r="AK84" s="65">
        <v>8</v>
      </c>
      <c r="AL84" s="65">
        <f t="shared" si="7"/>
        <v>80</v>
      </c>
      <c r="AM84" s="155" t="s">
        <v>29</v>
      </c>
    </row>
    <row r="85" spans="2:39">
      <c r="B85" s="4"/>
      <c r="C85" s="78" t="s">
        <v>58</v>
      </c>
      <c r="D85" s="78" t="s">
        <v>136</v>
      </c>
      <c r="E85" s="78" t="s">
        <v>115</v>
      </c>
      <c r="F85" s="78" t="s">
        <v>125</v>
      </c>
      <c r="G85" s="159" t="s">
        <v>206</v>
      </c>
      <c r="H85" s="87">
        <v>8</v>
      </c>
      <c r="I85" s="87"/>
      <c r="J85" s="66"/>
      <c r="K85" s="87"/>
      <c r="L85" s="87"/>
      <c r="M85" s="87">
        <v>8</v>
      </c>
      <c r="N85" s="87"/>
      <c r="O85" s="87">
        <v>8</v>
      </c>
      <c r="P85" s="66"/>
      <c r="Q85" s="3"/>
      <c r="R85" s="166"/>
      <c r="S85" s="166"/>
      <c r="T85" s="167"/>
      <c r="U85" s="3"/>
      <c r="V85" s="166"/>
      <c r="W85" s="87">
        <v>8</v>
      </c>
      <c r="X85" s="66"/>
      <c r="Y85" s="66"/>
      <c r="Z85" s="66"/>
      <c r="AA85" s="87"/>
      <c r="AB85" s="87"/>
      <c r="AC85" s="87">
        <v>8</v>
      </c>
      <c r="AD85" s="66"/>
      <c r="AE85" s="66"/>
      <c r="AF85" s="66"/>
      <c r="AG85" s="87">
        <v>8</v>
      </c>
      <c r="AH85" s="66">
        <v>8</v>
      </c>
      <c r="AI85" s="66">
        <v>8</v>
      </c>
      <c r="AJ85" s="151">
        <f>COUNTA(H85:AI85)</f>
        <v>8</v>
      </c>
      <c r="AK85" s="65">
        <v>8</v>
      </c>
      <c r="AL85" s="65">
        <f>AJ85*AK85</f>
        <v>64</v>
      </c>
      <c r="AM85" s="155" t="s">
        <v>52</v>
      </c>
    </row>
    <row r="86" spans="2:39">
      <c r="B86" s="4"/>
      <c r="C86" s="78" t="s">
        <v>319</v>
      </c>
      <c r="D86" s="78" t="s">
        <v>159</v>
      </c>
      <c r="E86" s="78" t="s">
        <v>115</v>
      </c>
      <c r="F86" s="78" t="s">
        <v>125</v>
      </c>
      <c r="G86" s="79" t="s">
        <v>272</v>
      </c>
      <c r="H86" s="66"/>
      <c r="I86" s="66"/>
      <c r="J86" s="66"/>
      <c r="K86" s="66"/>
      <c r="L86" s="66"/>
      <c r="M86" s="66">
        <v>6</v>
      </c>
      <c r="N86" s="66">
        <v>6</v>
      </c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82"/>
      <c r="AB86" s="66">
        <v>8</v>
      </c>
      <c r="AC86" s="66"/>
      <c r="AD86" s="66"/>
      <c r="AE86" s="66"/>
      <c r="AF86" s="66"/>
      <c r="AG86" s="66"/>
      <c r="AH86" s="66">
        <v>8</v>
      </c>
      <c r="AI86" s="66">
        <v>8</v>
      </c>
      <c r="AJ86" s="151">
        <f>COUNTA(H86:AI86)</f>
        <v>5</v>
      </c>
      <c r="AK86" s="65">
        <v>6</v>
      </c>
      <c r="AL86" s="65">
        <f>AJ86*AK86</f>
        <v>30</v>
      </c>
      <c r="AM86" s="170" t="s">
        <v>52</v>
      </c>
    </row>
    <row r="87" spans="2:39">
      <c r="B87" s="4"/>
      <c r="C87" s="174">
        <v>8900</v>
      </c>
      <c r="D87" s="174" t="s">
        <v>70</v>
      </c>
      <c r="E87" s="174" t="s">
        <v>115</v>
      </c>
      <c r="F87" s="174" t="s">
        <v>144</v>
      </c>
      <c r="G87" s="175" t="s">
        <v>42</v>
      </c>
      <c r="H87" s="66">
        <v>8</v>
      </c>
      <c r="I87" s="66">
        <v>8</v>
      </c>
      <c r="J87" s="66">
        <v>8</v>
      </c>
      <c r="K87" s="66">
        <v>8</v>
      </c>
      <c r="L87" s="66">
        <v>8</v>
      </c>
      <c r="M87" s="66"/>
      <c r="N87" s="66"/>
      <c r="O87" s="66">
        <v>8</v>
      </c>
      <c r="P87" s="66">
        <v>8</v>
      </c>
      <c r="Q87" s="66"/>
      <c r="R87" s="66"/>
      <c r="S87" s="66"/>
      <c r="T87" s="66"/>
      <c r="U87" s="87"/>
      <c r="V87" s="66"/>
      <c r="W87" s="66"/>
      <c r="X87" s="66">
        <v>8</v>
      </c>
      <c r="Y87" s="66">
        <v>8</v>
      </c>
      <c r="Z87" s="66">
        <v>8</v>
      </c>
      <c r="AA87" s="66">
        <v>8</v>
      </c>
      <c r="AB87" s="66"/>
      <c r="AC87" s="82"/>
      <c r="AD87" s="82"/>
      <c r="AE87" s="66">
        <v>8</v>
      </c>
      <c r="AF87" s="66">
        <v>8</v>
      </c>
      <c r="AG87" s="66">
        <v>8</v>
      </c>
      <c r="AH87" s="66"/>
      <c r="AI87" s="66"/>
      <c r="AJ87" s="151">
        <f t="shared" si="8"/>
        <v>14</v>
      </c>
      <c r="AK87" s="65">
        <v>8</v>
      </c>
      <c r="AL87" s="65">
        <f t="shared" si="7"/>
        <v>112</v>
      </c>
      <c r="AM87" s="155" t="s">
        <v>3</v>
      </c>
    </row>
    <row r="88" spans="2:39">
      <c r="B88" s="4"/>
      <c r="C88" s="174">
        <v>8900</v>
      </c>
      <c r="D88" s="174" t="s">
        <v>88</v>
      </c>
      <c r="E88" s="174" t="s">
        <v>115</v>
      </c>
      <c r="F88" s="174" t="s">
        <v>144</v>
      </c>
      <c r="G88" s="174" t="s">
        <v>42</v>
      </c>
      <c r="H88" s="66">
        <v>8</v>
      </c>
      <c r="I88" s="66">
        <v>8</v>
      </c>
      <c r="J88" s="66">
        <v>8</v>
      </c>
      <c r="K88" s="66">
        <v>8</v>
      </c>
      <c r="L88" s="66">
        <v>8</v>
      </c>
      <c r="M88" s="66"/>
      <c r="N88" s="66"/>
      <c r="O88" s="66">
        <v>8</v>
      </c>
      <c r="P88" s="66">
        <v>8</v>
      </c>
      <c r="Q88" s="66"/>
      <c r="R88" s="66"/>
      <c r="S88" s="66"/>
      <c r="T88" s="66"/>
      <c r="U88" s="87"/>
      <c r="V88" s="66"/>
      <c r="W88" s="66"/>
      <c r="X88" s="66">
        <v>8</v>
      </c>
      <c r="Y88" s="66">
        <v>8</v>
      </c>
      <c r="Z88" s="66">
        <v>8</v>
      </c>
      <c r="AA88" s="66">
        <v>8</v>
      </c>
      <c r="AB88" s="66"/>
      <c r="AC88" s="66">
        <v>8</v>
      </c>
      <c r="AD88" s="66">
        <v>8</v>
      </c>
      <c r="AE88" s="66">
        <v>8</v>
      </c>
      <c r="AF88" s="66">
        <v>8</v>
      </c>
      <c r="AG88" s="66">
        <v>8</v>
      </c>
      <c r="AH88" s="66"/>
      <c r="AI88" s="66"/>
      <c r="AJ88" s="151">
        <f t="shared" si="8"/>
        <v>16</v>
      </c>
      <c r="AK88" s="65">
        <v>8</v>
      </c>
      <c r="AL88" s="65">
        <f t="shared" si="7"/>
        <v>128</v>
      </c>
      <c r="AM88" s="155" t="s">
        <v>3</v>
      </c>
    </row>
    <row r="89" spans="2:39">
      <c r="B89" s="4" t="s">
        <v>5</v>
      </c>
      <c r="C89" s="174">
        <v>8900</v>
      </c>
      <c r="D89" s="174" t="s">
        <v>55</v>
      </c>
      <c r="E89" s="174" t="s">
        <v>115</v>
      </c>
      <c r="F89" s="174" t="s">
        <v>144</v>
      </c>
      <c r="G89" s="174" t="s">
        <v>42</v>
      </c>
      <c r="H89" s="66">
        <v>8</v>
      </c>
      <c r="I89" s="66">
        <v>8</v>
      </c>
      <c r="J89" s="66">
        <v>8</v>
      </c>
      <c r="K89" s="66">
        <v>8</v>
      </c>
      <c r="L89" s="66">
        <v>8</v>
      </c>
      <c r="M89" s="66"/>
      <c r="N89" s="66"/>
      <c r="O89" s="66">
        <v>8</v>
      </c>
      <c r="P89" s="66">
        <v>8</v>
      </c>
      <c r="Q89" s="66"/>
      <c r="R89" s="66"/>
      <c r="S89" s="66"/>
      <c r="T89" s="66"/>
      <c r="U89" s="87"/>
      <c r="V89" s="66"/>
      <c r="W89" s="66"/>
      <c r="X89" s="66">
        <v>8</v>
      </c>
      <c r="Y89" s="66">
        <v>8</v>
      </c>
      <c r="Z89" s="66">
        <v>8</v>
      </c>
      <c r="AA89" s="66">
        <v>8</v>
      </c>
      <c r="AB89" s="66"/>
      <c r="AC89" s="66">
        <v>8</v>
      </c>
      <c r="AD89" s="66">
        <v>8</v>
      </c>
      <c r="AE89" s="66">
        <v>8</v>
      </c>
      <c r="AF89" s="66">
        <v>8</v>
      </c>
      <c r="AG89" s="66">
        <v>8</v>
      </c>
      <c r="AH89" s="66"/>
      <c r="AI89" s="66"/>
      <c r="AJ89" s="151">
        <f t="shared" si="8"/>
        <v>16</v>
      </c>
      <c r="AK89" s="65">
        <v>8</v>
      </c>
      <c r="AL89" s="65">
        <f t="shared" si="7"/>
        <v>128</v>
      </c>
      <c r="AM89" s="155" t="s">
        <v>3</v>
      </c>
    </row>
    <row r="90" spans="2:39">
      <c r="B90" s="4"/>
      <c r="C90" s="174">
        <v>8900</v>
      </c>
      <c r="D90" s="174" t="s">
        <v>167</v>
      </c>
      <c r="E90" s="174" t="s">
        <v>115</v>
      </c>
      <c r="F90" s="174" t="s">
        <v>144</v>
      </c>
      <c r="G90" s="174" t="s">
        <v>42</v>
      </c>
      <c r="H90" s="66">
        <v>8</v>
      </c>
      <c r="I90" s="66">
        <v>8</v>
      </c>
      <c r="J90" s="66">
        <v>8</v>
      </c>
      <c r="K90" s="66">
        <v>8</v>
      </c>
      <c r="L90" s="66">
        <v>8</v>
      </c>
      <c r="M90" s="66"/>
      <c r="N90" s="66"/>
      <c r="O90" s="66">
        <v>8</v>
      </c>
      <c r="P90" s="66">
        <v>8</v>
      </c>
      <c r="Q90" s="66"/>
      <c r="R90" s="66"/>
      <c r="S90" s="66"/>
      <c r="T90" s="66"/>
      <c r="U90" s="87"/>
      <c r="V90" s="66"/>
      <c r="W90" s="66"/>
      <c r="X90" s="66">
        <v>8</v>
      </c>
      <c r="Y90" s="66">
        <v>8</v>
      </c>
      <c r="Z90" s="66">
        <v>8</v>
      </c>
      <c r="AA90" s="66">
        <v>8</v>
      </c>
      <c r="AB90" s="66"/>
      <c r="AC90" s="66">
        <v>8</v>
      </c>
      <c r="AD90" s="66">
        <v>8</v>
      </c>
      <c r="AE90" s="66">
        <v>8</v>
      </c>
      <c r="AF90" s="66">
        <v>8</v>
      </c>
      <c r="AG90" s="66">
        <v>8</v>
      </c>
      <c r="AH90" s="66"/>
      <c r="AI90" s="66"/>
      <c r="AJ90" s="151">
        <f t="shared" si="8"/>
        <v>16</v>
      </c>
      <c r="AK90" s="65">
        <v>8</v>
      </c>
      <c r="AL90" s="65">
        <f t="shared" si="7"/>
        <v>128</v>
      </c>
      <c r="AM90" s="155" t="s">
        <v>3</v>
      </c>
    </row>
    <row r="91" spans="2:39">
      <c r="B91" s="4"/>
      <c r="C91" s="174">
        <v>8900</v>
      </c>
      <c r="D91" s="174" t="s">
        <v>80</v>
      </c>
      <c r="E91" s="174" t="s">
        <v>115</v>
      </c>
      <c r="F91" s="174" t="s">
        <v>143</v>
      </c>
      <c r="G91" s="175" t="s">
        <v>42</v>
      </c>
      <c r="H91" s="66"/>
      <c r="I91" s="66">
        <v>8</v>
      </c>
      <c r="J91" s="66">
        <v>8</v>
      </c>
      <c r="K91" s="66">
        <v>8</v>
      </c>
      <c r="L91" s="66">
        <v>8</v>
      </c>
      <c r="M91" s="87">
        <v>8</v>
      </c>
      <c r="N91" s="66"/>
      <c r="O91" s="66"/>
      <c r="P91" s="66">
        <v>8</v>
      </c>
      <c r="Q91" s="166">
        <v>8</v>
      </c>
      <c r="R91" s="166">
        <v>8</v>
      </c>
      <c r="S91" s="166">
        <v>8</v>
      </c>
      <c r="T91" s="3">
        <v>8</v>
      </c>
      <c r="U91" s="166"/>
      <c r="V91" s="166"/>
      <c r="W91" s="166">
        <v>8</v>
      </c>
      <c r="X91" s="66">
        <v>8</v>
      </c>
      <c r="Y91" s="66">
        <v>8</v>
      </c>
      <c r="Z91" s="66">
        <v>8</v>
      </c>
      <c r="AA91" s="87">
        <v>8</v>
      </c>
      <c r="AB91" s="66"/>
      <c r="AC91" s="66"/>
      <c r="AD91" s="66">
        <v>8</v>
      </c>
      <c r="AE91" s="66">
        <v>8</v>
      </c>
      <c r="AF91" s="66">
        <v>8</v>
      </c>
      <c r="AG91" s="66">
        <v>8</v>
      </c>
      <c r="AH91" s="87">
        <v>8</v>
      </c>
      <c r="AI91" s="66"/>
      <c r="AJ91" s="151">
        <f t="shared" si="8"/>
        <v>20</v>
      </c>
      <c r="AK91" s="65">
        <v>8</v>
      </c>
      <c r="AL91" s="65">
        <f t="shared" si="7"/>
        <v>160</v>
      </c>
      <c r="AM91" s="155" t="s">
        <v>52</v>
      </c>
    </row>
    <row r="92" spans="2:39">
      <c r="B92" s="4" t="s">
        <v>3</v>
      </c>
      <c r="C92" s="174">
        <v>8900</v>
      </c>
      <c r="D92" s="174" t="s">
        <v>47</v>
      </c>
      <c r="E92" s="174" t="s">
        <v>115</v>
      </c>
      <c r="F92" s="174" t="s">
        <v>144</v>
      </c>
      <c r="G92" s="174" t="s">
        <v>49</v>
      </c>
      <c r="H92" s="66">
        <v>8</v>
      </c>
      <c r="I92" s="66">
        <v>8</v>
      </c>
      <c r="J92" s="66">
        <v>8</v>
      </c>
      <c r="K92" s="66">
        <v>8</v>
      </c>
      <c r="L92" s="66">
        <v>8</v>
      </c>
      <c r="M92" s="66"/>
      <c r="N92" s="66"/>
      <c r="O92" s="66">
        <v>8</v>
      </c>
      <c r="P92" s="66">
        <v>8</v>
      </c>
      <c r="Q92" s="66"/>
      <c r="R92" s="66"/>
      <c r="S92" s="66"/>
      <c r="T92" s="66"/>
      <c r="U92" s="87"/>
      <c r="V92" s="66"/>
      <c r="W92" s="66"/>
      <c r="X92" s="66">
        <v>8</v>
      </c>
      <c r="Y92" s="66">
        <v>8</v>
      </c>
      <c r="Z92" s="66">
        <v>8</v>
      </c>
      <c r="AA92" s="66">
        <v>8</v>
      </c>
      <c r="AB92" s="66"/>
      <c r="AC92" s="66">
        <v>8</v>
      </c>
      <c r="AD92" s="66">
        <v>8</v>
      </c>
      <c r="AE92" s="66">
        <v>8</v>
      </c>
      <c r="AF92" s="66">
        <v>8</v>
      </c>
      <c r="AG92" s="66">
        <v>8</v>
      </c>
      <c r="AH92" s="66"/>
      <c r="AI92" s="66"/>
      <c r="AJ92" s="151">
        <f t="shared" si="8"/>
        <v>16</v>
      </c>
      <c r="AK92" s="65">
        <v>8</v>
      </c>
      <c r="AL92" s="65">
        <f t="shared" si="7"/>
        <v>128</v>
      </c>
      <c r="AM92" s="155" t="s">
        <v>51</v>
      </c>
    </row>
    <row r="93" spans="2:39">
      <c r="B93" s="4"/>
      <c r="C93" s="174">
        <v>8900</v>
      </c>
      <c r="D93" s="174" t="s">
        <v>138</v>
      </c>
      <c r="E93" s="174" t="s">
        <v>115</v>
      </c>
      <c r="F93" s="174" t="s">
        <v>144</v>
      </c>
      <c r="G93" s="175" t="s">
        <v>42</v>
      </c>
      <c r="H93" s="66">
        <v>8</v>
      </c>
      <c r="I93" s="66">
        <v>8</v>
      </c>
      <c r="J93" s="66">
        <v>8</v>
      </c>
      <c r="K93" s="66">
        <v>8</v>
      </c>
      <c r="L93" s="66">
        <v>8</v>
      </c>
      <c r="M93" s="66"/>
      <c r="N93" s="66"/>
      <c r="O93" s="66">
        <v>8</v>
      </c>
      <c r="P93" s="66">
        <v>8</v>
      </c>
      <c r="Q93" s="113">
        <v>8</v>
      </c>
      <c r="R93" s="66"/>
      <c r="S93" s="66"/>
      <c r="T93" s="113">
        <v>8</v>
      </c>
      <c r="U93" s="113">
        <v>8</v>
      </c>
      <c r="V93" s="66"/>
      <c r="W93" s="66"/>
      <c r="X93" s="66">
        <v>8</v>
      </c>
      <c r="Y93" s="66">
        <v>8</v>
      </c>
      <c r="Z93" s="66">
        <v>8</v>
      </c>
      <c r="AA93" s="66">
        <v>8</v>
      </c>
      <c r="AB93" s="66"/>
      <c r="AC93" s="66">
        <v>8</v>
      </c>
      <c r="AD93" s="66">
        <v>8</v>
      </c>
      <c r="AE93" s="66">
        <v>8</v>
      </c>
      <c r="AF93" s="66">
        <v>8</v>
      </c>
      <c r="AG93" s="66">
        <v>8</v>
      </c>
      <c r="AH93" s="114">
        <v>8</v>
      </c>
      <c r="AI93" s="114">
        <v>8</v>
      </c>
      <c r="AJ93" s="151">
        <f t="shared" si="8"/>
        <v>21</v>
      </c>
      <c r="AK93" s="65">
        <v>8</v>
      </c>
      <c r="AL93" s="65">
        <f t="shared" si="7"/>
        <v>168</v>
      </c>
      <c r="AM93" s="155" t="s">
        <v>30</v>
      </c>
    </row>
    <row r="94" spans="2:39">
      <c r="B94" s="116"/>
      <c r="C94" s="174">
        <v>8900</v>
      </c>
      <c r="D94" s="174" t="s">
        <v>227</v>
      </c>
      <c r="E94" s="174" t="s">
        <v>205</v>
      </c>
      <c r="F94" s="174" t="s">
        <v>215</v>
      </c>
      <c r="G94" s="175" t="s">
        <v>219</v>
      </c>
      <c r="H94" s="66">
        <v>8</v>
      </c>
      <c r="I94" s="66">
        <v>8</v>
      </c>
      <c r="J94" s="66">
        <v>8</v>
      </c>
      <c r="K94" s="66">
        <v>8</v>
      </c>
      <c r="L94" s="66">
        <v>8</v>
      </c>
      <c r="M94" s="66"/>
      <c r="N94" s="66"/>
      <c r="O94" s="66">
        <v>8</v>
      </c>
      <c r="P94" s="66">
        <v>8</v>
      </c>
      <c r="Q94" s="66"/>
      <c r="R94" s="66"/>
      <c r="S94" s="66"/>
      <c r="T94" s="66"/>
      <c r="U94" s="87"/>
      <c r="V94" s="66"/>
      <c r="W94" s="66"/>
      <c r="X94" s="66">
        <v>8</v>
      </c>
      <c r="Y94" s="66">
        <v>8</v>
      </c>
      <c r="Z94" s="66">
        <v>8</v>
      </c>
      <c r="AA94" s="66">
        <v>8</v>
      </c>
      <c r="AB94" s="66"/>
      <c r="AC94" s="66">
        <v>8</v>
      </c>
      <c r="AD94" s="66">
        <v>8</v>
      </c>
      <c r="AE94" s="66">
        <v>8</v>
      </c>
      <c r="AF94" s="66">
        <v>8</v>
      </c>
      <c r="AG94" s="66">
        <v>8</v>
      </c>
      <c r="AH94" s="66"/>
      <c r="AI94" s="66"/>
      <c r="AJ94" s="151">
        <f>COUNTA(H94:AI94)</f>
        <v>16</v>
      </c>
      <c r="AK94" s="65">
        <v>8</v>
      </c>
      <c r="AL94" s="65">
        <f>AJ94*AK94</f>
        <v>128</v>
      </c>
      <c r="AM94" s="155" t="s">
        <v>226</v>
      </c>
    </row>
    <row r="95" spans="2:39">
      <c r="B95" s="116"/>
      <c r="C95" s="117" t="s">
        <v>326</v>
      </c>
      <c r="D95" s="117" t="s">
        <v>327</v>
      </c>
      <c r="E95" s="117" t="s">
        <v>324</v>
      </c>
      <c r="F95" s="117" t="s">
        <v>325</v>
      </c>
      <c r="G95" s="117" t="s">
        <v>330</v>
      </c>
      <c r="H95" s="66">
        <v>8</v>
      </c>
      <c r="I95" s="66">
        <v>8</v>
      </c>
      <c r="J95" s="66">
        <v>8</v>
      </c>
      <c r="K95" s="66">
        <v>8</v>
      </c>
      <c r="L95" s="66">
        <v>8</v>
      </c>
      <c r="M95" s="66"/>
      <c r="N95" s="66"/>
      <c r="O95" s="66">
        <v>8</v>
      </c>
      <c r="P95" s="66">
        <v>8</v>
      </c>
      <c r="Q95" s="113">
        <v>8</v>
      </c>
      <c r="R95" s="113">
        <v>8</v>
      </c>
      <c r="S95" s="113">
        <v>8</v>
      </c>
      <c r="T95" s="113">
        <v>8</v>
      </c>
      <c r="U95" s="113">
        <v>8</v>
      </c>
      <c r="V95" s="113">
        <v>8</v>
      </c>
      <c r="W95" s="87"/>
      <c r="X95" s="66">
        <v>8</v>
      </c>
      <c r="Y95" s="66">
        <v>8</v>
      </c>
      <c r="Z95" s="66">
        <v>8</v>
      </c>
      <c r="AA95" s="66">
        <v>8</v>
      </c>
      <c r="AB95" s="66"/>
      <c r="AC95" s="66">
        <v>8</v>
      </c>
      <c r="AD95" s="66">
        <v>8</v>
      </c>
      <c r="AE95" s="66">
        <v>8</v>
      </c>
      <c r="AF95" s="66">
        <v>8</v>
      </c>
      <c r="AG95" s="66">
        <v>8</v>
      </c>
      <c r="AH95" s="114">
        <v>8</v>
      </c>
      <c r="AI95" s="66"/>
      <c r="AJ95" s="151">
        <f>COUNTA(H95:AI95)</f>
        <v>23</v>
      </c>
      <c r="AK95" s="65">
        <v>8</v>
      </c>
      <c r="AL95" s="65">
        <f>AJ95*AK95</f>
        <v>184</v>
      </c>
      <c r="AM95" s="176" t="s">
        <v>331</v>
      </c>
    </row>
    <row r="96" spans="2:39">
      <c r="B96" s="116"/>
      <c r="C96" s="117" t="s">
        <v>326</v>
      </c>
      <c r="D96" s="117" t="s">
        <v>328</v>
      </c>
      <c r="E96" s="117" t="s">
        <v>324</v>
      </c>
      <c r="F96" s="117" t="s">
        <v>325</v>
      </c>
      <c r="G96" s="117" t="s">
        <v>329</v>
      </c>
      <c r="H96" s="66">
        <v>8</v>
      </c>
      <c r="I96" s="66">
        <v>8</v>
      </c>
      <c r="J96" s="66">
        <v>8</v>
      </c>
      <c r="K96" s="66">
        <v>8</v>
      </c>
      <c r="L96" s="66">
        <v>8</v>
      </c>
      <c r="M96" s="66"/>
      <c r="N96" s="66"/>
      <c r="O96" s="66">
        <v>8</v>
      </c>
      <c r="P96" s="66">
        <v>8</v>
      </c>
      <c r="Q96" s="113">
        <v>8</v>
      </c>
      <c r="R96" s="66"/>
      <c r="S96" s="66"/>
      <c r="T96" s="113">
        <v>8</v>
      </c>
      <c r="U96" s="87"/>
      <c r="V96" s="87"/>
      <c r="W96" s="87"/>
      <c r="X96" s="66">
        <v>8</v>
      </c>
      <c r="Y96" s="66">
        <v>8</v>
      </c>
      <c r="Z96" s="66">
        <v>8</v>
      </c>
      <c r="AA96" s="66">
        <v>8</v>
      </c>
      <c r="AB96" s="66"/>
      <c r="AC96" s="66">
        <v>8</v>
      </c>
      <c r="AD96" s="66">
        <v>8</v>
      </c>
      <c r="AE96" s="66">
        <v>8</v>
      </c>
      <c r="AF96" s="66">
        <v>8</v>
      </c>
      <c r="AG96" s="66">
        <v>8</v>
      </c>
      <c r="AH96" s="66"/>
      <c r="AI96" s="114">
        <v>8</v>
      </c>
      <c r="AJ96" s="151">
        <f>COUNTA(H96:AI96)</f>
        <v>19</v>
      </c>
      <c r="AK96" s="65">
        <v>8</v>
      </c>
      <c r="AL96" s="65">
        <f>AJ96*AK96</f>
        <v>152</v>
      </c>
      <c r="AM96" s="176" t="s">
        <v>331</v>
      </c>
    </row>
    <row r="97" spans="2:40">
      <c r="B97" s="4"/>
      <c r="C97" s="78" t="s">
        <v>318</v>
      </c>
      <c r="D97" s="78" t="s">
        <v>185</v>
      </c>
      <c r="E97" s="78" t="s">
        <v>115</v>
      </c>
      <c r="F97" s="78" t="s">
        <v>215</v>
      </c>
      <c r="G97" s="79" t="s">
        <v>42</v>
      </c>
      <c r="H97" s="87">
        <v>8</v>
      </c>
      <c r="I97" s="66">
        <v>8</v>
      </c>
      <c r="J97" s="66">
        <v>8</v>
      </c>
      <c r="K97" s="66">
        <v>8</v>
      </c>
      <c r="L97" s="66"/>
      <c r="M97" s="66"/>
      <c r="N97" s="66"/>
      <c r="O97" s="66">
        <v>8</v>
      </c>
      <c r="P97" s="66">
        <v>8</v>
      </c>
      <c r="Q97" s="166"/>
      <c r="R97" s="166"/>
      <c r="S97" s="166"/>
      <c r="T97" s="166"/>
      <c r="U97" s="3"/>
      <c r="V97" s="114">
        <v>8</v>
      </c>
      <c r="W97" s="114">
        <v>8</v>
      </c>
      <c r="X97" s="87">
        <v>8</v>
      </c>
      <c r="Y97" s="87">
        <v>8</v>
      </c>
      <c r="Z97" s="87">
        <v>8</v>
      </c>
      <c r="AA97" s="66"/>
      <c r="AB97" s="87"/>
      <c r="AC97" s="66">
        <v>8</v>
      </c>
      <c r="AD97" s="66">
        <v>8</v>
      </c>
      <c r="AE97" s="66">
        <v>8</v>
      </c>
      <c r="AF97" s="66">
        <v>8</v>
      </c>
      <c r="AG97" s="66">
        <v>8</v>
      </c>
      <c r="AH97" s="66"/>
      <c r="AI97" s="66"/>
      <c r="AJ97" s="151">
        <f>COUNTA(H97:AH97)</f>
        <v>16</v>
      </c>
      <c r="AK97" s="65">
        <v>8</v>
      </c>
      <c r="AL97" s="65">
        <f>AJ97*AK97</f>
        <v>128</v>
      </c>
      <c r="AM97" s="155" t="s">
        <v>52</v>
      </c>
    </row>
    <row r="98" spans="2:40">
      <c r="B98" s="116"/>
      <c r="C98" s="1"/>
      <c r="D98" s="1"/>
      <c r="E98" s="1"/>
      <c r="F98" s="1"/>
      <c r="G98" s="1"/>
      <c r="H98" s="2">
        <f t="shared" ref="H98:P98" si="9">SUM(H3:H93)</f>
        <v>519.5</v>
      </c>
      <c r="I98" s="2">
        <f t="shared" si="9"/>
        <v>569</v>
      </c>
      <c r="J98" s="2">
        <f t="shared" si="9"/>
        <v>617</v>
      </c>
      <c r="K98" s="2">
        <f t="shared" si="9"/>
        <v>599</v>
      </c>
      <c r="L98" s="2">
        <f t="shared" si="9"/>
        <v>547</v>
      </c>
      <c r="M98" s="2">
        <f t="shared" si="9"/>
        <v>221</v>
      </c>
      <c r="N98" s="2">
        <f t="shared" si="9"/>
        <v>177.5</v>
      </c>
      <c r="O98" s="2">
        <f t="shared" si="9"/>
        <v>525</v>
      </c>
      <c r="P98" s="2">
        <f t="shared" si="9"/>
        <v>569</v>
      </c>
      <c r="Q98" s="2">
        <f t="shared" ref="Q98:W98" si="10">SUM(Q3:Q97)</f>
        <v>334</v>
      </c>
      <c r="R98" s="2">
        <f t="shared" si="10"/>
        <v>187</v>
      </c>
      <c r="S98" s="2">
        <f t="shared" si="10"/>
        <v>173.5</v>
      </c>
      <c r="T98" s="2">
        <f t="shared" si="10"/>
        <v>203</v>
      </c>
      <c r="U98" s="2">
        <f t="shared" si="10"/>
        <v>295</v>
      </c>
      <c r="V98" s="2">
        <f t="shared" si="10"/>
        <v>329</v>
      </c>
      <c r="W98" s="2">
        <f t="shared" si="10"/>
        <v>401</v>
      </c>
      <c r="X98" s="2">
        <f>SUM(X3:X93)</f>
        <v>591</v>
      </c>
      <c r="Y98" s="2">
        <f>SUM(Y3:Y97)</f>
        <v>633.5</v>
      </c>
      <c r="Z98" s="2">
        <f t="shared" ref="Z98:AI98" si="11">SUM(Z3:Z93)</f>
        <v>533.5</v>
      </c>
      <c r="AA98" s="2">
        <f t="shared" si="11"/>
        <v>519</v>
      </c>
      <c r="AB98" s="2">
        <f t="shared" si="11"/>
        <v>177</v>
      </c>
      <c r="AC98" s="2">
        <f t="shared" si="11"/>
        <v>493</v>
      </c>
      <c r="AD98" s="2">
        <f t="shared" si="11"/>
        <v>537</v>
      </c>
      <c r="AE98" s="2">
        <f t="shared" si="11"/>
        <v>590</v>
      </c>
      <c r="AF98" s="2">
        <f t="shared" si="11"/>
        <v>593.5</v>
      </c>
      <c r="AG98" s="2">
        <f t="shared" si="11"/>
        <v>523</v>
      </c>
      <c r="AH98" s="2">
        <f t="shared" si="11"/>
        <v>303</v>
      </c>
      <c r="AI98" s="2">
        <f t="shared" si="11"/>
        <v>241</v>
      </c>
      <c r="AL98" s="5">
        <f>SUM(AL3:AL80)</f>
        <v>10493.5</v>
      </c>
      <c r="AM98" s="1"/>
    </row>
    <row r="99" spans="2:40">
      <c r="B99" s="116"/>
      <c r="C99" s="1"/>
      <c r="D99" s="1"/>
      <c r="E99" s="1"/>
      <c r="F99" s="1"/>
      <c r="G99" s="1"/>
      <c r="H99" s="88">
        <f t="shared" ref="H99:P99" si="12">COUNTA(H3:H94)</f>
        <v>64</v>
      </c>
      <c r="I99" s="88">
        <f t="shared" si="12"/>
        <v>70</v>
      </c>
      <c r="J99" s="88">
        <f t="shared" si="12"/>
        <v>76</v>
      </c>
      <c r="K99" s="88">
        <f t="shared" si="12"/>
        <v>74</v>
      </c>
      <c r="L99" s="88">
        <f t="shared" si="12"/>
        <v>68</v>
      </c>
      <c r="M99" s="88">
        <f t="shared" si="12"/>
        <v>26</v>
      </c>
      <c r="N99" s="88">
        <f t="shared" si="12"/>
        <v>20</v>
      </c>
      <c r="O99" s="88">
        <f t="shared" si="12"/>
        <v>65</v>
      </c>
      <c r="P99" s="88">
        <f t="shared" si="12"/>
        <v>70</v>
      </c>
      <c r="Q99" s="88">
        <f t="shared" ref="Q99:W99" si="13">COUNTA(Q3:Q97)</f>
        <v>41</v>
      </c>
      <c r="R99" s="88">
        <f t="shared" si="13"/>
        <v>22</v>
      </c>
      <c r="S99" s="88">
        <f t="shared" si="13"/>
        <v>20</v>
      </c>
      <c r="T99" s="88">
        <f t="shared" si="13"/>
        <v>23</v>
      </c>
      <c r="U99" s="88">
        <f t="shared" si="13"/>
        <v>35</v>
      </c>
      <c r="V99" s="88">
        <f t="shared" si="13"/>
        <v>39</v>
      </c>
      <c r="W99" s="88">
        <f t="shared" si="13"/>
        <v>48</v>
      </c>
      <c r="X99" s="88">
        <f t="shared" ref="X99:AI99" si="14">COUNTA(X3:X94)</f>
        <v>74</v>
      </c>
      <c r="Y99" s="88">
        <f>COUNTA(Y3:Y97)</f>
        <v>77</v>
      </c>
      <c r="Z99" s="88">
        <f t="shared" si="14"/>
        <v>66</v>
      </c>
      <c r="AA99" s="88">
        <f t="shared" si="14"/>
        <v>64</v>
      </c>
      <c r="AB99" s="88">
        <f t="shared" si="14"/>
        <v>21</v>
      </c>
      <c r="AC99" s="88">
        <f t="shared" si="14"/>
        <v>61</v>
      </c>
      <c r="AD99" s="88">
        <f t="shared" si="14"/>
        <v>66</v>
      </c>
      <c r="AE99" s="88">
        <f t="shared" si="14"/>
        <v>73</v>
      </c>
      <c r="AF99" s="88">
        <f t="shared" si="14"/>
        <v>73</v>
      </c>
      <c r="AG99" s="88">
        <f t="shared" si="14"/>
        <v>65</v>
      </c>
      <c r="AH99" s="88">
        <f t="shared" si="14"/>
        <v>36</v>
      </c>
      <c r="AI99" s="88">
        <f t="shared" si="14"/>
        <v>28</v>
      </c>
      <c r="AM99" s="1"/>
    </row>
    <row r="100" spans="2:40">
      <c r="B100" s="116"/>
      <c r="C100" s="1"/>
      <c r="D100" s="1"/>
      <c r="E100" s="1"/>
      <c r="F100" s="1"/>
      <c r="G100" s="5" t="s">
        <v>335</v>
      </c>
      <c r="Q100" s="2">
        <v>8</v>
      </c>
      <c r="R100" s="2">
        <v>8</v>
      </c>
      <c r="S100" s="2">
        <v>8</v>
      </c>
      <c r="T100" s="2">
        <v>8</v>
      </c>
      <c r="U100" s="2">
        <v>6</v>
      </c>
      <c r="V100" s="2">
        <v>8</v>
      </c>
      <c r="W100" s="2">
        <v>8</v>
      </c>
      <c r="AM100" s="1"/>
    </row>
    <row r="101" spans="2:40" ht="15" thickBot="1">
      <c r="B101" s="116"/>
      <c r="C101" s="1"/>
      <c r="D101" s="1"/>
      <c r="E101" s="1"/>
      <c r="F101" s="1"/>
      <c r="G101" s="5" t="s">
        <v>333</v>
      </c>
      <c r="P101" s="1"/>
      <c r="Q101" s="177">
        <v>1000</v>
      </c>
      <c r="R101" s="177">
        <v>600</v>
      </c>
      <c r="S101" s="177">
        <v>400</v>
      </c>
      <c r="T101" s="177">
        <v>400</v>
      </c>
      <c r="U101" s="177">
        <v>1000</v>
      </c>
      <c r="V101" s="177">
        <v>2000</v>
      </c>
      <c r="W101" s="177">
        <v>800</v>
      </c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93" t="s">
        <v>143</v>
      </c>
    </row>
    <row r="102" spans="2:40" ht="15" thickBot="1">
      <c r="C102" s="1"/>
      <c r="D102" s="1"/>
      <c r="E102" s="1"/>
      <c r="F102" s="1"/>
      <c r="G102" s="5" t="s">
        <v>334</v>
      </c>
      <c r="O102" s="1"/>
      <c r="P102" s="1"/>
      <c r="Q102" s="178">
        <v>24</v>
      </c>
      <c r="R102" s="178">
        <v>8</v>
      </c>
      <c r="S102" s="178">
        <v>8</v>
      </c>
      <c r="T102" s="178">
        <v>8</v>
      </c>
      <c r="U102" s="178">
        <v>20</v>
      </c>
      <c r="V102" s="178">
        <v>22</v>
      </c>
      <c r="W102" s="178">
        <v>36</v>
      </c>
      <c r="X102" s="1">
        <f>SUBTOTAL(9,Q102:W102)</f>
        <v>126</v>
      </c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N102" s="93" t="s">
        <v>150</v>
      </c>
    </row>
    <row r="103" spans="2:40" ht="15" thickBot="1">
      <c r="C103" s="1"/>
      <c r="D103" s="1"/>
      <c r="E103" s="1"/>
      <c r="F103" s="1"/>
      <c r="G103" s="5" t="s">
        <v>336</v>
      </c>
      <c r="O103" s="1"/>
      <c r="Q103" s="179">
        <f>Q99-Q100-Q102</f>
        <v>9</v>
      </c>
      <c r="R103" s="179">
        <f t="shared" ref="R103:W103" si="15">R99-R100-R102</f>
        <v>6</v>
      </c>
      <c r="S103" s="179">
        <f t="shared" si="15"/>
        <v>4</v>
      </c>
      <c r="T103" s="179">
        <f t="shared" si="15"/>
        <v>7</v>
      </c>
      <c r="U103" s="179">
        <f t="shared" si="15"/>
        <v>9</v>
      </c>
      <c r="V103" s="179">
        <f t="shared" si="15"/>
        <v>9</v>
      </c>
      <c r="W103" s="179">
        <f t="shared" si="15"/>
        <v>4</v>
      </c>
      <c r="X103" s="2">
        <f>SUBTOTAL(9,Q103:W103)</f>
        <v>48</v>
      </c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N103" s="93" t="s">
        <v>143</v>
      </c>
    </row>
    <row r="104" spans="2:40" ht="15" thickBot="1">
      <c r="C104" s="1"/>
      <c r="D104" s="1"/>
      <c r="E104" s="1"/>
      <c r="F104" s="1"/>
      <c r="O104" s="1"/>
      <c r="S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N104" s="95" t="s">
        <v>150</v>
      </c>
    </row>
    <row r="105" spans="2:40">
      <c r="C105" s="1"/>
      <c r="D105" s="1"/>
      <c r="E105" s="1"/>
      <c r="F105" s="1"/>
      <c r="G105" s="2"/>
      <c r="Q105" s="2">
        <f>40000/240*2*8*12</f>
        <v>32000</v>
      </c>
      <c r="S105" s="1"/>
    </row>
    <row r="106" spans="2:40">
      <c r="C106" s="1"/>
      <c r="D106" s="1"/>
      <c r="E106" s="1"/>
      <c r="F106" s="1"/>
      <c r="G106" s="1"/>
      <c r="Q106" s="2">
        <f>300*2.92*30</f>
        <v>26280</v>
      </c>
      <c r="S106" s="1"/>
    </row>
    <row r="107" spans="2:40">
      <c r="G107" s="5" t="s">
        <v>154</v>
      </c>
      <c r="S107" s="1"/>
    </row>
    <row r="108" spans="2:40">
      <c r="G108" s="5" t="s">
        <v>155</v>
      </c>
    </row>
    <row r="110" spans="2:40">
      <c r="O110" s="1" t="s">
        <v>312</v>
      </c>
      <c r="P110" s="169">
        <f>T102-12</f>
        <v>-4</v>
      </c>
      <c r="Q110" s="169">
        <f>U102-12</f>
        <v>8</v>
      </c>
      <c r="R110" s="169">
        <f>V102-12</f>
        <v>10</v>
      </c>
      <c r="S110" s="169">
        <f>W102-10</f>
        <v>26</v>
      </c>
      <c r="T110" s="169">
        <f>X102-6</f>
        <v>120</v>
      </c>
      <c r="U110" s="169">
        <f>Y102-10</f>
        <v>-10</v>
      </c>
      <c r="V110" s="169">
        <f>Z102-12</f>
        <v>-12</v>
      </c>
      <c r="AN110" s="1" t="s">
        <v>127</v>
      </c>
    </row>
    <row r="111" spans="2:40">
      <c r="C111" s="135" t="s">
        <v>263</v>
      </c>
      <c r="O111" s="1" t="s">
        <v>313</v>
      </c>
      <c r="P111" s="5">
        <v>1000</v>
      </c>
      <c r="Q111" s="5">
        <v>800</v>
      </c>
      <c r="R111" s="5">
        <v>400</v>
      </c>
      <c r="S111" s="5">
        <v>400</v>
      </c>
      <c r="T111" s="5">
        <v>1000</v>
      </c>
      <c r="U111" s="5">
        <v>1000</v>
      </c>
      <c r="V111" s="5">
        <v>1700</v>
      </c>
    </row>
    <row r="112" spans="2:40">
      <c r="C112" s="136" t="s">
        <v>264</v>
      </c>
      <c r="O112" s="1" t="s">
        <v>314</v>
      </c>
      <c r="P112" s="1">
        <v>4</v>
      </c>
      <c r="R112" s="1"/>
      <c r="S112" s="1"/>
      <c r="T112" s="1"/>
      <c r="U112" s="1"/>
      <c r="V112" s="1"/>
    </row>
    <row r="113" spans="2:40">
      <c r="C113" s="137" t="s">
        <v>265</v>
      </c>
      <c r="O113" s="1"/>
      <c r="P113" s="1">
        <v>6</v>
      </c>
      <c r="R113" s="1"/>
      <c r="S113" s="1"/>
      <c r="T113" s="1"/>
      <c r="U113" s="1"/>
      <c r="V113" s="1"/>
    </row>
    <row r="114" spans="2:40">
      <c r="O114" s="1"/>
      <c r="P114" s="1">
        <v>1</v>
      </c>
      <c r="R114" s="1"/>
      <c r="S114" s="1"/>
      <c r="T114" s="1"/>
      <c r="U114" s="1"/>
      <c r="V114" s="1"/>
    </row>
    <row r="115" spans="2:40" ht="15" thickBot="1">
      <c r="D115" s="91" t="s">
        <v>157</v>
      </c>
      <c r="E115" s="78" t="s">
        <v>115</v>
      </c>
      <c r="F115" s="91" t="s">
        <v>161</v>
      </c>
      <c r="G115" s="5" t="s">
        <v>42</v>
      </c>
      <c r="AN115" s="108" t="s">
        <v>242</v>
      </c>
    </row>
    <row r="116" spans="2:40" ht="15" thickBot="1">
      <c r="B116" s="4"/>
      <c r="D116" s="102" t="s">
        <v>158</v>
      </c>
      <c r="E116" s="103" t="s">
        <v>116</v>
      </c>
      <c r="F116" s="102" t="s">
        <v>162</v>
      </c>
      <c r="G116" s="103" t="s">
        <v>89</v>
      </c>
      <c r="H116" s="66">
        <v>8</v>
      </c>
      <c r="I116" s="66"/>
      <c r="J116" s="66"/>
      <c r="K116" s="66">
        <v>8</v>
      </c>
      <c r="L116" s="87">
        <v>8</v>
      </c>
      <c r="M116" s="87">
        <v>8</v>
      </c>
      <c r="N116" s="66">
        <v>8</v>
      </c>
      <c r="O116" s="66">
        <v>8</v>
      </c>
      <c r="P116" s="66"/>
      <c r="Q116" s="66"/>
      <c r="R116" s="66">
        <v>8</v>
      </c>
      <c r="S116" s="87"/>
      <c r="T116" s="87"/>
      <c r="U116" s="66"/>
      <c r="V116" s="66"/>
      <c r="W116" s="66"/>
      <c r="X116" s="66"/>
      <c r="Y116" s="66"/>
      <c r="Z116" s="87"/>
      <c r="AA116" s="87"/>
      <c r="AB116" s="66"/>
      <c r="AC116" s="66"/>
      <c r="AD116" s="66"/>
      <c r="AE116" s="66"/>
      <c r="AF116" s="66"/>
      <c r="AG116" s="87"/>
      <c r="AH116" s="87"/>
      <c r="AI116" s="66"/>
      <c r="AJ116" s="151">
        <f>COUNTA(H116:AI116)</f>
        <v>7</v>
      </c>
      <c r="AK116" s="65">
        <v>8</v>
      </c>
      <c r="AL116" s="65">
        <f>AJ116*AK116</f>
        <v>56</v>
      </c>
      <c r="AM116" s="155" t="s">
        <v>52</v>
      </c>
    </row>
    <row r="117" spans="2:40" ht="15" thickBot="1">
      <c r="B117" s="4"/>
      <c r="D117" s="91" t="s">
        <v>159</v>
      </c>
      <c r="E117" s="5" t="s">
        <v>116</v>
      </c>
      <c r="F117" s="91" t="s">
        <v>162</v>
      </c>
      <c r="G117" s="5" t="s">
        <v>89</v>
      </c>
      <c r="H117" s="87"/>
      <c r="I117" s="87"/>
      <c r="J117" s="66">
        <v>8</v>
      </c>
      <c r="K117" s="87">
        <v>8</v>
      </c>
      <c r="L117" s="87">
        <v>8</v>
      </c>
      <c r="M117" s="66">
        <v>8</v>
      </c>
      <c r="N117" s="87">
        <v>8</v>
      </c>
      <c r="O117" s="87"/>
      <c r="P117" s="87"/>
      <c r="Q117" s="66">
        <v>8</v>
      </c>
      <c r="R117" s="87">
        <v>8</v>
      </c>
      <c r="S117" s="87"/>
      <c r="T117" s="66"/>
      <c r="U117" s="87"/>
      <c r="V117" s="87"/>
      <c r="W117" s="87"/>
      <c r="X117" s="66"/>
      <c r="Y117" s="87"/>
      <c r="Z117" s="87"/>
      <c r="AA117" s="66"/>
      <c r="AB117" s="87"/>
      <c r="AC117" s="87"/>
      <c r="AD117" s="87"/>
      <c r="AE117" s="66"/>
      <c r="AF117" s="87"/>
      <c r="AG117" s="87"/>
      <c r="AH117" s="66"/>
      <c r="AI117" s="87"/>
      <c r="AJ117" s="151">
        <f>COUNTA(H117:AI117)</f>
        <v>7</v>
      </c>
      <c r="AK117" s="65">
        <v>8</v>
      </c>
      <c r="AL117" s="65">
        <f>AJ117*AK117</f>
        <v>56</v>
      </c>
      <c r="AM117" s="155" t="s">
        <v>51</v>
      </c>
      <c r="AN117" s="128">
        <f>AL126*AM126</f>
        <v>152</v>
      </c>
    </row>
    <row r="118" spans="2:40" ht="15" thickBot="1">
      <c r="B118" s="4"/>
      <c r="D118" s="92" t="s">
        <v>160</v>
      </c>
      <c r="E118" s="78" t="s">
        <v>115</v>
      </c>
      <c r="F118" s="92" t="s">
        <v>161</v>
      </c>
      <c r="G118" s="5" t="s">
        <v>42</v>
      </c>
      <c r="H118" s="87"/>
      <c r="I118" s="87"/>
      <c r="J118" s="87">
        <v>8</v>
      </c>
      <c r="K118" s="87">
        <v>8</v>
      </c>
      <c r="L118" s="87">
        <v>8</v>
      </c>
      <c r="M118" s="87">
        <v>8</v>
      </c>
      <c r="N118" s="87">
        <v>8</v>
      </c>
      <c r="O118" s="87"/>
      <c r="P118" s="87"/>
      <c r="Q118" s="87">
        <v>8</v>
      </c>
      <c r="R118" s="87">
        <v>8</v>
      </c>
      <c r="S118" s="87">
        <v>8</v>
      </c>
      <c r="T118" s="87">
        <v>8</v>
      </c>
      <c r="U118" s="87">
        <v>8</v>
      </c>
      <c r="V118" s="87"/>
      <c r="W118" s="87"/>
      <c r="X118" s="87"/>
      <c r="Y118" s="87"/>
      <c r="Z118" s="87"/>
      <c r="AA118" s="87"/>
      <c r="AB118" s="87"/>
      <c r="AC118" s="87"/>
      <c r="AD118" s="87"/>
      <c r="AE118" s="87"/>
      <c r="AF118" s="87"/>
      <c r="AG118" s="87"/>
      <c r="AH118" s="87"/>
      <c r="AI118" s="87"/>
      <c r="AJ118" s="151">
        <f>COUNTA(H118:AI118)</f>
        <v>10</v>
      </c>
      <c r="AK118" s="65">
        <v>8</v>
      </c>
      <c r="AL118" s="65">
        <f>AJ118*AK118</f>
        <v>80</v>
      </c>
      <c r="AM118" s="155" t="s">
        <v>29</v>
      </c>
    </row>
    <row r="119" spans="2:40">
      <c r="B119" s="4"/>
      <c r="H119" s="87"/>
      <c r="I119" s="87"/>
      <c r="J119" s="87"/>
      <c r="K119" s="87"/>
      <c r="L119" s="87"/>
      <c r="M119" s="87"/>
      <c r="N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7"/>
      <c r="AA119" s="87"/>
      <c r="AB119" s="87"/>
      <c r="AC119" s="87"/>
      <c r="AD119" s="87"/>
      <c r="AE119" s="87"/>
      <c r="AF119" s="87"/>
      <c r="AG119" s="87"/>
      <c r="AH119" s="87"/>
      <c r="AI119" s="87"/>
      <c r="AJ119" s="151">
        <f>COUNTA(H119:AI119)</f>
        <v>0</v>
      </c>
      <c r="AK119" s="65">
        <v>10</v>
      </c>
      <c r="AL119" s="65">
        <f>AJ119*AK119</f>
        <v>0</v>
      </c>
      <c r="AM119" s="155" t="s">
        <v>52</v>
      </c>
    </row>
    <row r="121" spans="2:40">
      <c r="C121" s="84" t="s">
        <v>139</v>
      </c>
      <c r="D121" s="84" t="s">
        <v>61</v>
      </c>
      <c r="E121" s="84" t="s">
        <v>115</v>
      </c>
      <c r="F121" s="84" t="s">
        <v>143</v>
      </c>
      <c r="G121" s="85" t="s">
        <v>42</v>
      </c>
    </row>
    <row r="122" spans="2:40">
      <c r="B122" s="84"/>
      <c r="C122" s="84" t="s">
        <v>139</v>
      </c>
      <c r="D122" s="84" t="s">
        <v>63</v>
      </c>
      <c r="E122" s="84" t="s">
        <v>115</v>
      </c>
      <c r="F122" s="84" t="s">
        <v>144</v>
      </c>
      <c r="G122" s="85" t="s">
        <v>42</v>
      </c>
      <c r="O122" s="84"/>
      <c r="AL122" s="67"/>
      <c r="AM122" s="1"/>
    </row>
    <row r="123" spans="2:40">
      <c r="C123" s="84" t="s">
        <v>139</v>
      </c>
      <c r="D123" s="84" t="s">
        <v>129</v>
      </c>
      <c r="E123" s="84" t="s">
        <v>115</v>
      </c>
      <c r="F123" s="84" t="s">
        <v>144</v>
      </c>
      <c r="G123" s="85" t="s">
        <v>42</v>
      </c>
      <c r="H123" s="84"/>
      <c r="I123" s="84"/>
      <c r="J123" s="84"/>
      <c r="K123" s="84"/>
      <c r="L123" s="84"/>
      <c r="M123" s="84"/>
      <c r="N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  <c r="AA123" s="84"/>
      <c r="AB123" s="84"/>
      <c r="AC123" s="84"/>
      <c r="AD123" s="84"/>
      <c r="AE123" s="84"/>
      <c r="AF123" s="84"/>
      <c r="AG123" s="84"/>
      <c r="AH123" s="84"/>
      <c r="AI123" s="84"/>
      <c r="AJ123" s="151">
        <f>COUNTA(H123:AI123)</f>
        <v>0</v>
      </c>
      <c r="AK123" s="65">
        <v>8</v>
      </c>
      <c r="AL123" s="65">
        <f>AJ123*AK123</f>
        <v>0</v>
      </c>
      <c r="AM123" s="65" t="s">
        <v>52</v>
      </c>
    </row>
    <row r="124" spans="2:40" s="108" customFormat="1">
      <c r="B124" s="4"/>
      <c r="C124" s="84" t="s">
        <v>54</v>
      </c>
      <c r="D124" s="84" t="s">
        <v>59</v>
      </c>
      <c r="E124" s="84" t="s">
        <v>115</v>
      </c>
      <c r="F124" s="84" t="s">
        <v>149</v>
      </c>
      <c r="G124" s="85" t="s">
        <v>148</v>
      </c>
      <c r="H124" s="129"/>
      <c r="I124" s="129"/>
      <c r="J124" s="130"/>
      <c r="K124" s="130"/>
      <c r="L124" s="130"/>
      <c r="M124" s="130"/>
      <c r="N124" s="130"/>
      <c r="O124" s="130"/>
      <c r="P124" s="130"/>
      <c r="Q124" s="130"/>
      <c r="R124" s="130"/>
      <c r="S124" s="130"/>
      <c r="T124" s="131"/>
      <c r="U124" s="130"/>
      <c r="V124" s="130"/>
      <c r="W124" s="130"/>
      <c r="X124" s="130"/>
      <c r="Y124" s="130"/>
      <c r="Z124" s="130"/>
      <c r="AA124" s="130"/>
      <c r="AB124" s="130"/>
      <c r="AC124" s="130"/>
      <c r="AD124" s="130"/>
      <c r="AE124" s="130"/>
      <c r="AF124" s="130"/>
      <c r="AG124" s="130"/>
      <c r="AH124" s="130"/>
      <c r="AI124" s="130"/>
      <c r="AJ124" s="152">
        <f>COUNTA(H124:AI124)</f>
        <v>0</v>
      </c>
      <c r="AK124" s="128">
        <v>4</v>
      </c>
      <c r="AL124" s="128">
        <f>AJ124*AK124</f>
        <v>0</v>
      </c>
      <c r="AM124" s="128" t="s">
        <v>52</v>
      </c>
      <c r="AN124" s="1"/>
    </row>
    <row r="125" spans="2:40">
      <c r="C125" s="84" t="s">
        <v>233</v>
      </c>
      <c r="D125" s="84" t="s">
        <v>102</v>
      </c>
      <c r="E125" s="84" t="s">
        <v>116</v>
      </c>
      <c r="F125" s="84" t="s">
        <v>144</v>
      </c>
      <c r="G125" s="85" t="s">
        <v>92</v>
      </c>
    </row>
    <row r="126" spans="2:40">
      <c r="C126" s="84" t="s">
        <v>54</v>
      </c>
      <c r="D126" s="84" t="s">
        <v>57</v>
      </c>
      <c r="E126" s="84" t="s">
        <v>115</v>
      </c>
      <c r="F126" s="84" t="s">
        <v>149</v>
      </c>
      <c r="G126" s="85" t="s">
        <v>148</v>
      </c>
      <c r="H126" s="128" t="s">
        <v>150</v>
      </c>
      <c r="I126" s="128" t="s">
        <v>89</v>
      </c>
      <c r="J126" s="129"/>
      <c r="K126" s="129"/>
      <c r="L126" s="129">
        <v>8</v>
      </c>
      <c r="M126" s="129">
        <v>8</v>
      </c>
      <c r="N126" s="129">
        <v>8</v>
      </c>
      <c r="O126" s="129">
        <v>8</v>
      </c>
      <c r="P126" s="129">
        <v>8</v>
      </c>
      <c r="Q126" s="129"/>
      <c r="R126" s="129"/>
      <c r="S126" s="129">
        <v>8</v>
      </c>
      <c r="T126" s="129">
        <v>8</v>
      </c>
      <c r="U126" s="129">
        <v>8</v>
      </c>
      <c r="V126" s="129">
        <v>8</v>
      </c>
      <c r="W126" s="129">
        <v>8</v>
      </c>
      <c r="X126" s="129"/>
      <c r="Y126" s="129"/>
      <c r="Z126" s="129">
        <v>8</v>
      </c>
      <c r="AA126" s="129">
        <v>8</v>
      </c>
      <c r="AB126" s="129">
        <v>8</v>
      </c>
      <c r="AC126" s="129">
        <v>8</v>
      </c>
      <c r="AD126" s="129">
        <v>8</v>
      </c>
      <c r="AE126" s="129"/>
      <c r="AF126" s="129"/>
      <c r="AG126" s="129">
        <v>8</v>
      </c>
      <c r="AH126" s="129">
        <v>8</v>
      </c>
      <c r="AI126" s="129">
        <v>8</v>
      </c>
      <c r="AJ126" s="150"/>
      <c r="AK126" s="129">
        <v>8</v>
      </c>
      <c r="AL126" s="152">
        <f>COUNTA(J126:AK126)</f>
        <v>19</v>
      </c>
      <c r="AM126" s="128">
        <v>8</v>
      </c>
    </row>
    <row r="127" spans="2:40">
      <c r="C127" s="84">
        <v>8900</v>
      </c>
      <c r="D127" s="84" t="s">
        <v>189</v>
      </c>
      <c r="E127" s="84" t="s">
        <v>115</v>
      </c>
      <c r="F127" s="85" t="s">
        <v>144</v>
      </c>
      <c r="G127" s="2" t="s">
        <v>42</v>
      </c>
    </row>
    <row r="128" spans="2:40">
      <c r="C128" s="84" t="s">
        <v>194</v>
      </c>
      <c r="D128" s="84" t="s">
        <v>135</v>
      </c>
      <c r="E128" s="84" t="s">
        <v>115</v>
      </c>
      <c r="F128" s="84" t="s">
        <v>125</v>
      </c>
      <c r="G128" s="84" t="s">
        <v>42</v>
      </c>
    </row>
    <row r="129" spans="2:39">
      <c r="C129" s="128" t="s">
        <v>193</v>
      </c>
      <c r="D129" s="128" t="s">
        <v>119</v>
      </c>
      <c r="E129" s="128" t="s">
        <v>115</v>
      </c>
      <c r="F129" s="128" t="s">
        <v>125</v>
      </c>
      <c r="G129" s="128" t="s">
        <v>92</v>
      </c>
    </row>
    <row r="130" spans="2:39">
      <c r="C130" s="108"/>
      <c r="D130" s="153"/>
      <c r="E130" s="128" t="s">
        <v>54</v>
      </c>
      <c r="F130" s="128" t="s">
        <v>97</v>
      </c>
      <c r="G130" s="128" t="s">
        <v>116</v>
      </c>
    </row>
    <row r="131" spans="2:39">
      <c r="C131" s="84" t="s">
        <v>50</v>
      </c>
      <c r="D131" s="84" t="s">
        <v>48</v>
      </c>
      <c r="E131" s="84" t="s">
        <v>115</v>
      </c>
      <c r="F131" s="84" t="s">
        <v>144</v>
      </c>
      <c r="G131" s="84" t="s">
        <v>49</v>
      </c>
    </row>
    <row r="132" spans="2:39">
      <c r="C132" s="84" t="s">
        <v>243</v>
      </c>
      <c r="D132" s="84" t="s">
        <v>274</v>
      </c>
      <c r="E132" s="84" t="s">
        <v>214</v>
      </c>
      <c r="F132" s="84" t="s">
        <v>251</v>
      </c>
      <c r="G132" s="84" t="s">
        <v>247</v>
      </c>
    </row>
    <row r="133" spans="2:39">
      <c r="B133" s="4"/>
      <c r="C133" s="78" t="s">
        <v>54</v>
      </c>
      <c r="D133" s="78" t="s">
        <v>157</v>
      </c>
      <c r="E133" s="78" t="s">
        <v>115</v>
      </c>
      <c r="F133" s="78" t="s">
        <v>143</v>
      </c>
      <c r="G133" s="79" t="s">
        <v>42</v>
      </c>
      <c r="H133" s="66"/>
      <c r="I133" s="66">
        <v>8</v>
      </c>
      <c r="J133" s="66">
        <v>8</v>
      </c>
      <c r="K133" s="66">
        <v>8</v>
      </c>
      <c r="L133" s="66">
        <v>8</v>
      </c>
      <c r="M133" s="87">
        <v>8</v>
      </c>
      <c r="N133" s="66"/>
      <c r="O133" s="66"/>
      <c r="P133" s="66">
        <v>8</v>
      </c>
      <c r="Q133" s="166">
        <v>8</v>
      </c>
      <c r="R133" s="86"/>
      <c r="S133" s="86"/>
      <c r="T133" s="86"/>
      <c r="U133" s="166"/>
      <c r="V133" s="166"/>
      <c r="W133" s="166">
        <v>8</v>
      </c>
      <c r="X133" s="66">
        <v>8</v>
      </c>
      <c r="Y133" s="66">
        <v>8</v>
      </c>
      <c r="Z133" s="66">
        <v>8</v>
      </c>
      <c r="AA133" s="87">
        <v>8</v>
      </c>
      <c r="AB133" s="66"/>
      <c r="AC133" s="66"/>
      <c r="AD133" s="66">
        <v>8</v>
      </c>
      <c r="AE133" s="66">
        <v>8</v>
      </c>
      <c r="AF133" s="66">
        <v>8</v>
      </c>
      <c r="AG133" s="66">
        <v>8</v>
      </c>
      <c r="AH133" s="87">
        <v>8</v>
      </c>
      <c r="AI133" s="66"/>
      <c r="AJ133" s="151">
        <f>COUNTA(H133:AI133)</f>
        <v>17</v>
      </c>
      <c r="AK133" s="65">
        <v>8</v>
      </c>
      <c r="AL133" s="65">
        <f>AJ133*AK133</f>
        <v>136</v>
      </c>
      <c r="AM133" s="155" t="s">
        <v>52</v>
      </c>
    </row>
    <row r="134" spans="2:39">
      <c r="B134" s="4"/>
      <c r="C134" s="78" t="s">
        <v>54</v>
      </c>
      <c r="D134" s="78" t="s">
        <v>156</v>
      </c>
      <c r="E134" s="78" t="s">
        <v>115</v>
      </c>
      <c r="F134" s="78" t="s">
        <v>150</v>
      </c>
      <c r="G134" s="79" t="s">
        <v>49</v>
      </c>
      <c r="H134" s="87">
        <v>8</v>
      </c>
      <c r="I134" s="66">
        <v>8</v>
      </c>
      <c r="J134" s="66">
        <v>8</v>
      </c>
      <c r="K134" s="66">
        <v>8</v>
      </c>
      <c r="L134" s="66"/>
      <c r="M134" s="66"/>
      <c r="N134" s="66">
        <v>8</v>
      </c>
      <c r="O134" s="66">
        <v>8</v>
      </c>
      <c r="P134" s="66">
        <v>8</v>
      </c>
      <c r="Q134" s="86"/>
      <c r="R134" s="86"/>
      <c r="S134" s="166"/>
      <c r="T134" s="166"/>
      <c r="U134" s="86"/>
      <c r="V134" s="86"/>
      <c r="W134" s="86"/>
      <c r="X134" s="87">
        <v>8</v>
      </c>
      <c r="Y134" s="87">
        <v>8</v>
      </c>
      <c r="Z134" s="66"/>
      <c r="AA134" s="66"/>
      <c r="AB134" s="87">
        <v>8</v>
      </c>
      <c r="AC134" s="66">
        <v>8</v>
      </c>
      <c r="AD134" s="66">
        <v>8</v>
      </c>
      <c r="AE134" s="66">
        <v>8</v>
      </c>
      <c r="AF134" s="66">
        <v>8</v>
      </c>
      <c r="AG134" s="66"/>
      <c r="AH134" s="66"/>
      <c r="AI134" s="87">
        <v>8</v>
      </c>
      <c r="AJ134" s="151">
        <f>COUNTA(H134:AI134)</f>
        <v>15</v>
      </c>
      <c r="AK134" s="65">
        <v>8</v>
      </c>
      <c r="AL134" s="65">
        <f>AJ134*AK134</f>
        <v>120</v>
      </c>
      <c r="AM134" s="155" t="s">
        <v>52</v>
      </c>
    </row>
    <row r="135" spans="2:39">
      <c r="B135" s="116"/>
      <c r="C135" s="78" t="s">
        <v>243</v>
      </c>
      <c r="D135" s="78" t="s">
        <v>285</v>
      </c>
      <c r="E135" s="78" t="s">
        <v>205</v>
      </c>
      <c r="F135" s="78" t="s">
        <v>215</v>
      </c>
      <c r="G135" s="78" t="s">
        <v>219</v>
      </c>
      <c r="H135" s="66">
        <v>8</v>
      </c>
      <c r="I135" s="66">
        <v>8</v>
      </c>
      <c r="J135" s="66">
        <v>8</v>
      </c>
      <c r="K135" s="66">
        <v>8</v>
      </c>
      <c r="L135" s="66">
        <v>8</v>
      </c>
      <c r="M135" s="66"/>
      <c r="N135" s="66"/>
      <c r="O135" s="66">
        <v>8</v>
      </c>
      <c r="P135" s="66">
        <v>8</v>
      </c>
      <c r="Q135" s="66"/>
      <c r="R135" s="66"/>
      <c r="S135" s="66"/>
      <c r="T135" s="66"/>
      <c r="U135" s="87"/>
      <c r="V135" s="66"/>
      <c r="W135" s="66"/>
      <c r="X135" s="66">
        <v>8</v>
      </c>
      <c r="Y135" s="66">
        <v>8</v>
      </c>
      <c r="Z135" s="66">
        <v>8</v>
      </c>
      <c r="AA135" s="66">
        <v>8</v>
      </c>
      <c r="AB135" s="66"/>
      <c r="AC135" s="66">
        <v>8</v>
      </c>
      <c r="AD135" s="66">
        <v>8</v>
      </c>
      <c r="AE135" s="66">
        <v>8</v>
      </c>
      <c r="AF135" s="66">
        <v>8</v>
      </c>
      <c r="AG135" s="66">
        <v>8</v>
      </c>
      <c r="AH135" s="66"/>
      <c r="AI135" s="66"/>
      <c r="AJ135" s="151">
        <f>COUNTA(H135:AI135)</f>
        <v>16</v>
      </c>
      <c r="AK135" s="65">
        <v>8</v>
      </c>
      <c r="AL135" s="65">
        <f>AJ135*AK135</f>
        <v>128</v>
      </c>
      <c r="AM135" s="155" t="s">
        <v>225</v>
      </c>
    </row>
  </sheetData>
  <autoFilter ref="A2:AQ104" xr:uid="{00000000-0009-0000-0000-000002000000}"/>
  <mergeCells count="10">
    <mergeCell ref="AJ1:AJ2"/>
    <mergeCell ref="AK1:AK2"/>
    <mergeCell ref="AL1:AL2"/>
    <mergeCell ref="AM1:AM2"/>
    <mergeCell ref="B1:B2"/>
    <mergeCell ref="C1:C2"/>
    <mergeCell ref="D1:D2"/>
    <mergeCell ref="E1:E2"/>
    <mergeCell ref="F1:F2"/>
    <mergeCell ref="G1:G2"/>
  </mergeCells>
  <phoneticPr fontId="37" type="noConversion"/>
  <conditionalFormatting sqref="D73:D74 D71">
    <cfRule type="duplicateValues" dxfId="92" priority="22"/>
  </conditionalFormatting>
  <conditionalFormatting sqref="D123 D93">
    <cfRule type="duplicateValues" dxfId="91" priority="21"/>
  </conditionalFormatting>
  <conditionalFormatting sqref="D81">
    <cfRule type="duplicateValues" dxfId="90" priority="19"/>
  </conditionalFormatting>
  <conditionalFormatting sqref="D78">
    <cfRule type="duplicateValues" dxfId="89" priority="18"/>
  </conditionalFormatting>
  <conditionalFormatting sqref="D88">
    <cfRule type="duplicateValues" dxfId="88" priority="17"/>
  </conditionalFormatting>
  <conditionalFormatting sqref="D124">
    <cfRule type="duplicateValues" dxfId="87" priority="16"/>
  </conditionalFormatting>
  <conditionalFormatting sqref="D66">
    <cfRule type="duplicateValues" dxfId="86" priority="15"/>
  </conditionalFormatting>
  <conditionalFormatting sqref="D85 D26">
    <cfRule type="duplicateValues" dxfId="85" priority="23"/>
  </conditionalFormatting>
  <conditionalFormatting sqref="D75">
    <cfRule type="duplicateValues" dxfId="84" priority="14"/>
  </conditionalFormatting>
  <conditionalFormatting sqref="F130 D72 D67:D69 D59:D60">
    <cfRule type="duplicateValues" dxfId="83" priority="24"/>
  </conditionalFormatting>
  <conditionalFormatting sqref="D70">
    <cfRule type="duplicateValues" dxfId="82" priority="13"/>
  </conditionalFormatting>
  <conditionalFormatting sqref="D52">
    <cfRule type="duplicateValues" dxfId="81" priority="12"/>
  </conditionalFormatting>
  <conditionalFormatting sqref="D29">
    <cfRule type="duplicateValues" dxfId="80" priority="10"/>
  </conditionalFormatting>
  <conditionalFormatting sqref="D125:D126">
    <cfRule type="duplicateValues" dxfId="79" priority="9"/>
  </conditionalFormatting>
  <conditionalFormatting sqref="D31">
    <cfRule type="duplicateValues" dxfId="78" priority="6"/>
  </conditionalFormatting>
  <conditionalFormatting sqref="D131:D132 F131:F132">
    <cfRule type="duplicateValues" dxfId="77" priority="5"/>
  </conditionalFormatting>
  <conditionalFormatting sqref="H123:N123 C128:G128 P123:AI123 O122">
    <cfRule type="duplicateValues" dxfId="76" priority="78"/>
  </conditionalFormatting>
  <conditionalFormatting sqref="D121:D122 D82:D84 D89:D91 D107 D53:D58 D79:D80 D76:D77 D87 D48:D51 D97 D28 D38:D39">
    <cfRule type="duplicateValues" dxfId="75" priority="102"/>
  </conditionalFormatting>
  <conditionalFormatting sqref="D86">
    <cfRule type="duplicateValues" dxfId="74" priority="4"/>
  </conditionalFormatting>
  <conditionalFormatting sqref="D61 D63:D65">
    <cfRule type="duplicateValues" dxfId="73" priority="3"/>
  </conditionalFormatting>
  <conditionalFormatting sqref="D94">
    <cfRule type="duplicateValues" dxfId="72" priority="2"/>
  </conditionalFormatting>
  <conditionalFormatting sqref="D62">
    <cfRule type="duplicateValues" dxfId="71" priority="1"/>
  </conditionalFormatting>
  <conditionalFormatting sqref="C127">
    <cfRule type="duplicateValues" dxfId="70" priority="109"/>
  </conditionalFormatting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163"/>
  <sheetViews>
    <sheetView topLeftCell="A55" zoomScale="74" zoomScaleNormal="74" zoomScaleSheetLayoutView="80" workbookViewId="0">
      <selection activeCell="C61" sqref="C61:G61"/>
    </sheetView>
  </sheetViews>
  <sheetFormatPr defaultColWidth="9.1796875" defaultRowHeight="14.5"/>
  <cols>
    <col min="1" max="1" width="1.81640625" style="1" customWidth="1"/>
    <col min="2" max="2" width="13.453125" style="1" hidden="1" customWidth="1"/>
    <col min="3" max="3" width="18.6328125" style="5" bestFit="1" customWidth="1"/>
    <col min="4" max="4" width="16.453125" style="5" bestFit="1" customWidth="1"/>
    <col min="5" max="5" width="8.7265625" style="5" customWidth="1"/>
    <col min="6" max="6" width="13.08984375" style="5" bestFit="1" customWidth="1"/>
    <col min="7" max="7" width="14.453125" style="5" customWidth="1"/>
    <col min="8" max="15" width="9.1796875" style="2" hidden="1" customWidth="1"/>
    <col min="16" max="16" width="11" style="2" hidden="1" customWidth="1"/>
    <col min="17" max="20" width="9.1796875" style="2" hidden="1" customWidth="1"/>
    <col min="21" max="21" width="10.453125" style="2" hidden="1" customWidth="1"/>
    <col min="22" max="22" width="10" style="2" hidden="1" customWidth="1"/>
    <col min="23" max="25" width="9.1796875" style="2" hidden="1" customWidth="1"/>
    <col min="26" max="38" width="9.1796875" style="2" customWidth="1"/>
    <col min="39" max="41" width="9.1796875" style="5" customWidth="1"/>
    <col min="42" max="42" width="11" style="67" customWidth="1"/>
    <col min="43" max="43" width="67.6328125" style="1" bestFit="1" customWidth="1"/>
    <col min="44" max="16384" width="9.1796875" style="1"/>
  </cols>
  <sheetData>
    <row r="1" spans="2:43">
      <c r="B1" s="226" t="s">
        <v>4</v>
      </c>
      <c r="C1" s="223" t="s">
        <v>33</v>
      </c>
      <c r="D1" s="223" t="s">
        <v>290</v>
      </c>
      <c r="E1" s="224" t="s">
        <v>118</v>
      </c>
      <c r="F1" s="224" t="s">
        <v>141</v>
      </c>
      <c r="G1" s="223" t="s">
        <v>2</v>
      </c>
      <c r="H1" s="62">
        <v>44256</v>
      </c>
      <c r="I1" s="62">
        <v>44257</v>
      </c>
      <c r="J1" s="62">
        <v>44258</v>
      </c>
      <c r="K1" s="62">
        <v>44259</v>
      </c>
      <c r="L1" s="62">
        <v>44260</v>
      </c>
      <c r="M1" s="62">
        <v>44261</v>
      </c>
      <c r="N1" s="62">
        <v>44262</v>
      </c>
      <c r="O1" s="62">
        <v>44263</v>
      </c>
      <c r="P1" s="62">
        <v>44264</v>
      </c>
      <c r="Q1" s="62">
        <v>44265</v>
      </c>
      <c r="R1" s="62">
        <v>44266</v>
      </c>
      <c r="S1" s="62">
        <v>44267</v>
      </c>
      <c r="T1" s="62">
        <v>44268</v>
      </c>
      <c r="U1" s="62">
        <v>44269</v>
      </c>
      <c r="V1" s="62">
        <v>44270</v>
      </c>
      <c r="W1" s="62">
        <v>44271</v>
      </c>
      <c r="X1" s="62">
        <v>44272</v>
      </c>
      <c r="Y1" s="62">
        <v>44273</v>
      </c>
      <c r="Z1" s="62">
        <v>44274</v>
      </c>
      <c r="AA1" s="62">
        <v>44275</v>
      </c>
      <c r="AB1" s="62">
        <v>44276</v>
      </c>
      <c r="AC1" s="62">
        <v>44277</v>
      </c>
      <c r="AD1" s="62">
        <v>44278</v>
      </c>
      <c r="AE1" s="62">
        <v>44279</v>
      </c>
      <c r="AF1" s="62">
        <v>44280</v>
      </c>
      <c r="AG1" s="62">
        <v>44281</v>
      </c>
      <c r="AH1" s="62">
        <v>44282</v>
      </c>
      <c r="AI1" s="62">
        <v>44283</v>
      </c>
      <c r="AJ1" s="62">
        <v>44284</v>
      </c>
      <c r="AK1" s="62">
        <v>44285</v>
      </c>
      <c r="AL1" s="62">
        <v>44286</v>
      </c>
      <c r="AM1" s="228" t="s">
        <v>7</v>
      </c>
      <c r="AN1" s="223" t="s">
        <v>27</v>
      </c>
      <c r="AO1" s="223" t="s">
        <v>28</v>
      </c>
      <c r="AP1" s="224" t="s">
        <v>4</v>
      </c>
      <c r="AQ1" s="1" t="s">
        <v>261</v>
      </c>
    </row>
    <row r="2" spans="2:43">
      <c r="B2" s="226"/>
      <c r="C2" s="223"/>
      <c r="D2" s="223"/>
      <c r="E2" s="225"/>
      <c r="F2" s="225"/>
      <c r="G2" s="223"/>
      <c r="H2" s="64" t="s">
        <v>280</v>
      </c>
      <c r="I2" s="63" t="s">
        <v>231</v>
      </c>
      <c r="J2" s="63" t="s">
        <v>281</v>
      </c>
      <c r="K2" s="63" t="s">
        <v>282</v>
      </c>
      <c r="L2" s="141" t="s">
        <v>277</v>
      </c>
      <c r="M2" s="64" t="s">
        <v>278</v>
      </c>
      <c r="N2" s="64" t="s">
        <v>279</v>
      </c>
      <c r="O2" s="63" t="s">
        <v>280</v>
      </c>
      <c r="P2" s="63" t="s">
        <v>231</v>
      </c>
      <c r="Q2" s="63" t="s">
        <v>281</v>
      </c>
      <c r="R2" s="63" t="s">
        <v>282</v>
      </c>
      <c r="S2" s="63" t="s">
        <v>277</v>
      </c>
      <c r="T2" s="64" t="s">
        <v>278</v>
      </c>
      <c r="U2" s="64" t="s">
        <v>279</v>
      </c>
      <c r="V2" s="63" t="s">
        <v>280</v>
      </c>
      <c r="W2" s="63" t="s">
        <v>231</v>
      </c>
      <c r="X2" s="63" t="s">
        <v>281</v>
      </c>
      <c r="Y2" s="63" t="s">
        <v>282</v>
      </c>
      <c r="Z2" s="63" t="s">
        <v>277</v>
      </c>
      <c r="AA2" s="125" t="s">
        <v>278</v>
      </c>
      <c r="AB2" s="64" t="s">
        <v>279</v>
      </c>
      <c r="AC2" s="63" t="s">
        <v>280</v>
      </c>
      <c r="AD2" s="63" t="s">
        <v>231</v>
      </c>
      <c r="AE2" s="63" t="s">
        <v>281</v>
      </c>
      <c r="AF2" s="63" t="s">
        <v>282</v>
      </c>
      <c r="AG2" s="63" t="s">
        <v>277</v>
      </c>
      <c r="AH2" s="64" t="s">
        <v>278</v>
      </c>
      <c r="AI2" s="64" t="s">
        <v>279</v>
      </c>
      <c r="AJ2" s="63" t="s">
        <v>280</v>
      </c>
      <c r="AK2" s="63" t="s">
        <v>231</v>
      </c>
      <c r="AL2" s="184" t="s">
        <v>281</v>
      </c>
      <c r="AM2" s="228"/>
      <c r="AN2" s="223"/>
      <c r="AO2" s="223"/>
      <c r="AP2" s="225"/>
    </row>
    <row r="3" spans="2:43">
      <c r="B3" s="4" t="s">
        <v>3</v>
      </c>
      <c r="C3" s="78" t="s">
        <v>34</v>
      </c>
      <c r="D3" s="78" t="s">
        <v>32</v>
      </c>
      <c r="E3" s="78" t="s">
        <v>115</v>
      </c>
      <c r="F3" s="78" t="s">
        <v>144</v>
      </c>
      <c r="G3" s="78" t="s">
        <v>35</v>
      </c>
      <c r="H3" s="66"/>
      <c r="I3" s="66">
        <v>8</v>
      </c>
      <c r="J3" s="66">
        <v>8</v>
      </c>
      <c r="K3" s="66">
        <v>8</v>
      </c>
      <c r="L3" s="66">
        <v>8</v>
      </c>
      <c r="M3" s="66"/>
      <c r="N3" s="66"/>
      <c r="O3" s="66">
        <v>8</v>
      </c>
      <c r="P3" s="66">
        <v>8</v>
      </c>
      <c r="Q3" s="66">
        <v>8</v>
      </c>
      <c r="R3" s="66">
        <v>8</v>
      </c>
      <c r="S3" s="66">
        <v>8</v>
      </c>
      <c r="T3" s="66"/>
      <c r="U3" s="87"/>
      <c r="V3" s="66">
        <v>8</v>
      </c>
      <c r="W3" s="66">
        <v>8</v>
      </c>
      <c r="X3" s="66">
        <v>8</v>
      </c>
      <c r="Y3" s="66">
        <v>8</v>
      </c>
      <c r="Z3" s="66">
        <v>8</v>
      </c>
      <c r="AA3" s="66"/>
      <c r="AB3" s="66"/>
      <c r="AC3" s="66">
        <v>8</v>
      </c>
      <c r="AD3" s="66">
        <v>8</v>
      </c>
      <c r="AE3" s="66">
        <v>8</v>
      </c>
      <c r="AF3" s="82"/>
      <c r="AG3" s="66">
        <v>8</v>
      </c>
      <c r="AH3" s="66"/>
      <c r="AI3" s="66"/>
      <c r="AJ3" s="66">
        <v>8</v>
      </c>
      <c r="AK3" s="66">
        <v>8</v>
      </c>
      <c r="AL3" s="66">
        <v>8</v>
      </c>
      <c r="AM3" s="151">
        <f>COUNTA(H3:AL3)</f>
        <v>21</v>
      </c>
      <c r="AN3" s="65">
        <v>8</v>
      </c>
      <c r="AO3" s="65">
        <f>AM3*AN3</f>
        <v>168</v>
      </c>
      <c r="AP3" s="180" t="s">
        <v>3</v>
      </c>
    </row>
    <row r="4" spans="2:43">
      <c r="B4" s="4" t="s">
        <v>3</v>
      </c>
      <c r="C4" s="78" t="s">
        <v>34</v>
      </c>
      <c r="D4" s="78" t="s">
        <v>53</v>
      </c>
      <c r="E4" s="78" t="s">
        <v>115</v>
      </c>
      <c r="F4" s="78" t="s">
        <v>144</v>
      </c>
      <c r="G4" s="78" t="s">
        <v>42</v>
      </c>
      <c r="H4" s="66"/>
      <c r="I4" s="66">
        <v>8</v>
      </c>
      <c r="J4" s="66">
        <v>8</v>
      </c>
      <c r="K4" s="66">
        <v>8</v>
      </c>
      <c r="L4" s="66">
        <v>8</v>
      </c>
      <c r="M4" s="66"/>
      <c r="N4" s="66"/>
      <c r="O4" s="66">
        <v>8</v>
      </c>
      <c r="P4" s="66">
        <v>8</v>
      </c>
      <c r="Q4" s="66">
        <v>8</v>
      </c>
      <c r="R4" s="66">
        <v>8</v>
      </c>
      <c r="S4" s="66">
        <v>8</v>
      </c>
      <c r="T4" s="66"/>
      <c r="U4" s="87"/>
      <c r="V4" s="66">
        <v>8</v>
      </c>
      <c r="W4" s="66">
        <v>8</v>
      </c>
      <c r="X4" s="66">
        <v>8</v>
      </c>
      <c r="Y4" s="66">
        <v>8</v>
      </c>
      <c r="Z4" s="66">
        <v>8</v>
      </c>
      <c r="AA4" s="66"/>
      <c r="AB4" s="66"/>
      <c r="AC4" s="66">
        <v>8</v>
      </c>
      <c r="AD4" s="66">
        <v>8</v>
      </c>
      <c r="AE4" s="66">
        <v>8</v>
      </c>
      <c r="AF4" s="66">
        <v>8</v>
      </c>
      <c r="AG4" s="66">
        <v>8</v>
      </c>
      <c r="AH4" s="66"/>
      <c r="AI4" s="66"/>
      <c r="AJ4" s="66">
        <v>8</v>
      </c>
      <c r="AK4" s="66">
        <v>8</v>
      </c>
      <c r="AL4" s="66">
        <v>8</v>
      </c>
      <c r="AM4" s="151">
        <f t="shared" ref="AM4:AM65" si="0">COUNTA(H4:AL4)</f>
        <v>22</v>
      </c>
      <c r="AN4" s="65">
        <v>8</v>
      </c>
      <c r="AO4" s="65">
        <f t="shared" ref="AO4:AO65" si="1">AM4*AN4</f>
        <v>176</v>
      </c>
      <c r="AP4" s="180" t="s">
        <v>3</v>
      </c>
    </row>
    <row r="5" spans="2:43">
      <c r="B5" s="4"/>
      <c r="C5" s="78" t="s">
        <v>315</v>
      </c>
      <c r="D5" s="78" t="s">
        <v>84</v>
      </c>
      <c r="E5" s="78" t="s">
        <v>115</v>
      </c>
      <c r="F5" s="78" t="s">
        <v>144</v>
      </c>
      <c r="G5" s="78" t="s">
        <v>206</v>
      </c>
      <c r="H5" s="66"/>
      <c r="I5" s="66">
        <v>8</v>
      </c>
      <c r="J5" s="66">
        <v>8</v>
      </c>
      <c r="K5" s="66">
        <v>8</v>
      </c>
      <c r="L5" s="66">
        <v>8</v>
      </c>
      <c r="M5" s="66"/>
      <c r="N5" s="66"/>
      <c r="O5" s="66">
        <v>8</v>
      </c>
      <c r="P5" s="66">
        <v>8</v>
      </c>
      <c r="Q5" s="66">
        <v>8</v>
      </c>
      <c r="R5" s="66">
        <v>8</v>
      </c>
      <c r="S5" s="66">
        <v>8</v>
      </c>
      <c r="T5" s="66"/>
      <c r="U5" s="87"/>
      <c r="V5" s="66">
        <v>8</v>
      </c>
      <c r="W5" s="66">
        <v>8</v>
      </c>
      <c r="X5" s="66">
        <v>8</v>
      </c>
      <c r="Y5" s="66">
        <v>8</v>
      </c>
      <c r="Z5" s="66">
        <v>8</v>
      </c>
      <c r="AA5" s="113">
        <v>8</v>
      </c>
      <c r="AB5" s="66"/>
      <c r="AC5" s="66">
        <v>8</v>
      </c>
      <c r="AD5" s="66">
        <v>8</v>
      </c>
      <c r="AE5" s="66">
        <v>8</v>
      </c>
      <c r="AF5" s="82"/>
      <c r="AG5" s="66">
        <v>8</v>
      </c>
      <c r="AH5" s="66"/>
      <c r="AI5" s="66"/>
      <c r="AJ5" s="66">
        <v>8</v>
      </c>
      <c r="AK5" s="66">
        <v>8</v>
      </c>
      <c r="AL5" s="66">
        <v>8</v>
      </c>
      <c r="AM5" s="151">
        <f t="shared" si="0"/>
        <v>22</v>
      </c>
      <c r="AN5" s="65">
        <v>8</v>
      </c>
      <c r="AO5" s="65">
        <f t="shared" si="1"/>
        <v>176</v>
      </c>
      <c r="AP5" s="180" t="s">
        <v>3</v>
      </c>
    </row>
    <row r="6" spans="2:43">
      <c r="B6" s="4" t="s">
        <v>3</v>
      </c>
      <c r="C6" s="78" t="s">
        <v>0</v>
      </c>
      <c r="D6" s="78" t="s">
        <v>36</v>
      </c>
      <c r="E6" s="78" t="s">
        <v>115</v>
      </c>
      <c r="F6" s="78" t="s">
        <v>142</v>
      </c>
      <c r="G6" s="78" t="s">
        <v>38</v>
      </c>
      <c r="H6" s="66"/>
      <c r="I6" s="66"/>
      <c r="J6" s="66">
        <v>11</v>
      </c>
      <c r="K6" s="122">
        <v>11</v>
      </c>
      <c r="L6" s="66">
        <v>11</v>
      </c>
      <c r="M6" s="66"/>
      <c r="N6" s="66"/>
      <c r="O6" s="66"/>
      <c r="P6" s="66">
        <v>11</v>
      </c>
      <c r="Q6" s="82"/>
      <c r="R6" s="82"/>
      <c r="S6" s="66"/>
      <c r="T6" s="66"/>
      <c r="U6" s="66"/>
      <c r="V6" s="66">
        <v>11</v>
      </c>
      <c r="W6" s="122">
        <v>11</v>
      </c>
      <c r="X6" s="82"/>
      <c r="Y6" s="66"/>
      <c r="Z6" s="66"/>
      <c r="AA6" s="66"/>
      <c r="AB6" s="66">
        <v>11</v>
      </c>
      <c r="AC6" s="122">
        <v>11</v>
      </c>
      <c r="AD6" s="82"/>
      <c r="AE6" s="66"/>
      <c r="AF6" s="66"/>
      <c r="AG6" s="114">
        <v>11</v>
      </c>
      <c r="AH6" s="66">
        <v>11</v>
      </c>
      <c r="AI6" s="122">
        <v>11</v>
      </c>
      <c r="AJ6" s="66">
        <v>11</v>
      </c>
      <c r="AK6" s="82"/>
      <c r="AL6" s="190"/>
      <c r="AM6" s="151">
        <f t="shared" si="0"/>
        <v>12</v>
      </c>
      <c r="AN6" s="65">
        <v>11</v>
      </c>
      <c r="AO6" s="65">
        <f t="shared" si="1"/>
        <v>132</v>
      </c>
      <c r="AP6" s="180" t="s">
        <v>3</v>
      </c>
      <c r="AQ6" s="1" t="s">
        <v>366</v>
      </c>
    </row>
    <row r="7" spans="2:43">
      <c r="B7" s="4" t="s">
        <v>3</v>
      </c>
      <c r="C7" s="78" t="s">
        <v>0</v>
      </c>
      <c r="D7" s="78" t="s">
        <v>37</v>
      </c>
      <c r="E7" s="78" t="s">
        <v>115</v>
      </c>
      <c r="F7" s="78" t="s">
        <v>142</v>
      </c>
      <c r="G7" s="78" t="s">
        <v>38</v>
      </c>
      <c r="H7" s="66">
        <v>11</v>
      </c>
      <c r="I7" s="122">
        <v>11</v>
      </c>
      <c r="J7" s="66"/>
      <c r="K7" s="87"/>
      <c r="L7" s="66"/>
      <c r="M7" s="66">
        <v>11</v>
      </c>
      <c r="N7" s="122">
        <v>11</v>
      </c>
      <c r="O7" s="66">
        <v>11</v>
      </c>
      <c r="P7" s="66"/>
      <c r="Q7" s="113">
        <v>11</v>
      </c>
      <c r="R7" s="66"/>
      <c r="S7" s="66">
        <v>11</v>
      </c>
      <c r="T7" s="122">
        <v>11</v>
      </c>
      <c r="U7" s="66">
        <v>11</v>
      </c>
      <c r="V7" s="66"/>
      <c r="W7" s="82"/>
      <c r="X7" s="82"/>
      <c r="Y7" s="66">
        <v>11</v>
      </c>
      <c r="Z7" s="122">
        <v>11</v>
      </c>
      <c r="AA7" s="66">
        <v>11</v>
      </c>
      <c r="AB7" s="66"/>
      <c r="AC7" s="66"/>
      <c r="AD7" s="66"/>
      <c r="AE7" s="66">
        <v>11</v>
      </c>
      <c r="AF7" s="122">
        <v>11</v>
      </c>
      <c r="AG7" s="66">
        <v>11</v>
      </c>
      <c r="AH7" s="66"/>
      <c r="AI7" s="66"/>
      <c r="AJ7" s="66"/>
      <c r="AK7" s="122">
        <v>11</v>
      </c>
      <c r="AL7" s="66">
        <v>11</v>
      </c>
      <c r="AM7" s="151">
        <f t="shared" si="0"/>
        <v>17</v>
      </c>
      <c r="AN7" s="65">
        <v>11</v>
      </c>
      <c r="AO7" s="65">
        <f t="shared" si="1"/>
        <v>187</v>
      </c>
      <c r="AP7" s="180" t="s">
        <v>3</v>
      </c>
      <c r="AQ7" s="1" t="s">
        <v>367</v>
      </c>
    </row>
    <row r="8" spans="2:43">
      <c r="B8" s="4" t="s">
        <v>3</v>
      </c>
      <c r="C8" s="78" t="s">
        <v>40</v>
      </c>
      <c r="D8" s="78" t="s">
        <v>39</v>
      </c>
      <c r="E8" s="78" t="s">
        <v>115</v>
      </c>
      <c r="F8" s="78" t="s">
        <v>144</v>
      </c>
      <c r="G8" s="78" t="s">
        <v>35</v>
      </c>
      <c r="H8" s="66"/>
      <c r="I8" s="66">
        <v>8</v>
      </c>
      <c r="J8" s="66">
        <v>8</v>
      </c>
      <c r="K8" s="66">
        <v>8</v>
      </c>
      <c r="L8" s="66">
        <v>8</v>
      </c>
      <c r="M8" s="66"/>
      <c r="N8" s="66"/>
      <c r="O8" s="66">
        <v>8</v>
      </c>
      <c r="P8" s="66">
        <v>8</v>
      </c>
      <c r="Q8" s="66">
        <v>8</v>
      </c>
      <c r="R8" s="66">
        <v>8</v>
      </c>
      <c r="S8" s="66">
        <v>8</v>
      </c>
      <c r="T8" s="66"/>
      <c r="U8" s="87"/>
      <c r="V8" s="82"/>
      <c r="W8" s="66">
        <v>8</v>
      </c>
      <c r="X8" s="66">
        <v>8</v>
      </c>
      <c r="Y8" s="66">
        <v>8</v>
      </c>
      <c r="Z8" s="66">
        <v>8</v>
      </c>
      <c r="AA8" s="66"/>
      <c r="AB8" s="66"/>
      <c r="AC8" s="66">
        <v>8</v>
      </c>
      <c r="AD8" s="66">
        <v>8</v>
      </c>
      <c r="AE8" s="66">
        <v>8</v>
      </c>
      <c r="AF8" s="66">
        <v>8</v>
      </c>
      <c r="AG8" s="66">
        <v>8</v>
      </c>
      <c r="AH8" s="66"/>
      <c r="AI8" s="66"/>
      <c r="AJ8" s="66">
        <v>8</v>
      </c>
      <c r="AK8" s="66">
        <v>8</v>
      </c>
      <c r="AL8" s="66">
        <v>8</v>
      </c>
      <c r="AM8" s="151">
        <f t="shared" si="0"/>
        <v>21</v>
      </c>
      <c r="AN8" s="65">
        <v>8</v>
      </c>
      <c r="AO8" s="65">
        <f t="shared" si="1"/>
        <v>168</v>
      </c>
      <c r="AP8" s="180" t="s">
        <v>3</v>
      </c>
    </row>
    <row r="9" spans="2:43">
      <c r="B9" s="4" t="s">
        <v>3</v>
      </c>
      <c r="C9" s="78" t="s">
        <v>40</v>
      </c>
      <c r="D9" s="78" t="s">
        <v>43</v>
      </c>
      <c r="E9" s="78" t="s">
        <v>115</v>
      </c>
      <c r="F9" s="78" t="s">
        <v>144</v>
      </c>
      <c r="G9" s="78" t="s">
        <v>42</v>
      </c>
      <c r="H9" s="66"/>
      <c r="I9" s="66">
        <v>8</v>
      </c>
      <c r="J9" s="66">
        <v>8</v>
      </c>
      <c r="K9" s="66">
        <v>8</v>
      </c>
      <c r="L9" s="66">
        <v>8</v>
      </c>
      <c r="M9" s="66"/>
      <c r="N9" s="66"/>
      <c r="O9" s="66">
        <v>8</v>
      </c>
      <c r="P9" s="66">
        <v>8</v>
      </c>
      <c r="Q9" s="66">
        <v>8</v>
      </c>
      <c r="R9" s="66">
        <v>8</v>
      </c>
      <c r="S9" s="66">
        <v>8</v>
      </c>
      <c r="T9" s="66"/>
      <c r="U9" s="87"/>
      <c r="V9" s="66">
        <v>8</v>
      </c>
      <c r="W9" s="66">
        <v>8</v>
      </c>
      <c r="X9" s="66">
        <v>8</v>
      </c>
      <c r="Y9" s="66">
        <v>8</v>
      </c>
      <c r="Z9" s="66">
        <v>8</v>
      </c>
      <c r="AA9" s="66"/>
      <c r="AB9" s="66"/>
      <c r="AC9" s="66">
        <v>8</v>
      </c>
      <c r="AD9" s="66">
        <v>8</v>
      </c>
      <c r="AE9" s="66">
        <v>8</v>
      </c>
      <c r="AF9" s="66">
        <v>8</v>
      </c>
      <c r="AG9" s="66">
        <v>8</v>
      </c>
      <c r="AH9" s="66"/>
      <c r="AI9" s="66"/>
      <c r="AJ9" s="66">
        <v>8</v>
      </c>
      <c r="AK9" s="66">
        <v>8</v>
      </c>
      <c r="AL9" s="66">
        <v>8</v>
      </c>
      <c r="AM9" s="151">
        <f t="shared" si="0"/>
        <v>22</v>
      </c>
      <c r="AN9" s="65">
        <v>8</v>
      </c>
      <c r="AO9" s="65">
        <f t="shared" si="1"/>
        <v>176</v>
      </c>
      <c r="AP9" s="180" t="s">
        <v>3</v>
      </c>
    </row>
    <row r="10" spans="2:43">
      <c r="B10" s="4" t="s">
        <v>3</v>
      </c>
      <c r="C10" s="78" t="s">
        <v>316</v>
      </c>
      <c r="D10" s="78" t="s">
        <v>44</v>
      </c>
      <c r="E10" s="78" t="s">
        <v>115</v>
      </c>
      <c r="F10" s="78" t="s">
        <v>144</v>
      </c>
      <c r="G10" s="78" t="s">
        <v>42</v>
      </c>
      <c r="H10" s="66"/>
      <c r="I10" s="66">
        <v>8</v>
      </c>
      <c r="J10" s="66">
        <v>8</v>
      </c>
      <c r="K10" s="66">
        <v>8</v>
      </c>
      <c r="L10" s="66">
        <v>8</v>
      </c>
      <c r="M10" s="66"/>
      <c r="N10" s="66"/>
      <c r="O10" s="66">
        <v>8</v>
      </c>
      <c r="P10" s="66">
        <v>8</v>
      </c>
      <c r="Q10" s="66">
        <v>8</v>
      </c>
      <c r="R10" s="82"/>
      <c r="S10" s="82"/>
      <c r="T10" s="66"/>
      <c r="U10" s="87"/>
      <c r="V10" s="66">
        <v>8</v>
      </c>
      <c r="W10" s="66">
        <v>8</v>
      </c>
      <c r="X10" s="82"/>
      <c r="Y10" s="66">
        <v>8</v>
      </c>
      <c r="Z10" s="66">
        <v>8</v>
      </c>
      <c r="AA10" s="66"/>
      <c r="AB10" s="66"/>
      <c r="AC10" s="66">
        <v>8</v>
      </c>
      <c r="AD10" s="66">
        <v>8</v>
      </c>
      <c r="AE10" s="66">
        <v>8</v>
      </c>
      <c r="AF10" s="82"/>
      <c r="AG10" s="66">
        <v>8</v>
      </c>
      <c r="AH10" s="66"/>
      <c r="AI10" s="66"/>
      <c r="AJ10" s="66">
        <v>8</v>
      </c>
      <c r="AK10" s="66">
        <v>8</v>
      </c>
      <c r="AL10" s="66">
        <v>8</v>
      </c>
      <c r="AM10" s="151">
        <f t="shared" si="0"/>
        <v>18</v>
      </c>
      <c r="AN10" s="65">
        <v>8</v>
      </c>
      <c r="AO10" s="65">
        <f t="shared" si="1"/>
        <v>144</v>
      </c>
      <c r="AP10" s="180" t="s">
        <v>3</v>
      </c>
    </row>
    <row r="11" spans="2:43">
      <c r="B11" s="4" t="s">
        <v>3</v>
      </c>
      <c r="C11" s="78" t="s">
        <v>40</v>
      </c>
      <c r="D11" s="78" t="s">
        <v>41</v>
      </c>
      <c r="E11" s="78" t="s">
        <v>115</v>
      </c>
      <c r="F11" s="78" t="s">
        <v>179</v>
      </c>
      <c r="G11" s="78" t="s">
        <v>42</v>
      </c>
      <c r="H11" s="114">
        <v>8</v>
      </c>
      <c r="I11" s="66"/>
      <c r="J11" s="87"/>
      <c r="K11" s="122">
        <v>8</v>
      </c>
      <c r="L11" s="87">
        <v>8</v>
      </c>
      <c r="M11" s="87"/>
      <c r="N11" s="66"/>
      <c r="O11" s="66">
        <v>8</v>
      </c>
      <c r="P11" s="87"/>
      <c r="Q11" s="87"/>
      <c r="R11" s="66">
        <v>8</v>
      </c>
      <c r="S11" s="87">
        <v>8</v>
      </c>
      <c r="T11" s="87"/>
      <c r="U11" s="66"/>
      <c r="V11" s="87">
        <v>8</v>
      </c>
      <c r="W11" s="87"/>
      <c r="X11" s="87"/>
      <c r="Y11" s="66">
        <v>8</v>
      </c>
      <c r="Z11" s="87">
        <v>8</v>
      </c>
      <c r="AA11" s="113">
        <v>8</v>
      </c>
      <c r="AB11" s="66"/>
      <c r="AC11" s="66">
        <v>8</v>
      </c>
      <c r="AD11" s="66"/>
      <c r="AE11" s="66"/>
      <c r="AF11" s="66">
        <v>8</v>
      </c>
      <c r="AG11" s="87">
        <v>8</v>
      </c>
      <c r="AH11" s="87"/>
      <c r="AI11" s="87"/>
      <c r="AJ11" s="66">
        <v>8</v>
      </c>
      <c r="AK11" s="66"/>
      <c r="AL11" s="124"/>
      <c r="AM11" s="151">
        <f t="shared" si="0"/>
        <v>14</v>
      </c>
      <c r="AN11" s="65">
        <v>8</v>
      </c>
      <c r="AO11" s="65">
        <f t="shared" si="1"/>
        <v>112</v>
      </c>
      <c r="AP11" s="180" t="s">
        <v>30</v>
      </c>
    </row>
    <row r="12" spans="2:43">
      <c r="B12" s="4" t="s">
        <v>3</v>
      </c>
      <c r="C12" s="78" t="s">
        <v>40</v>
      </c>
      <c r="D12" s="78" t="s">
        <v>45</v>
      </c>
      <c r="E12" s="78" t="s">
        <v>115</v>
      </c>
      <c r="F12" s="78" t="s">
        <v>144</v>
      </c>
      <c r="G12" s="78" t="s">
        <v>42</v>
      </c>
      <c r="H12" s="114">
        <v>8</v>
      </c>
      <c r="I12" s="66">
        <v>8</v>
      </c>
      <c r="J12" s="66">
        <v>8</v>
      </c>
      <c r="K12" s="66">
        <v>8</v>
      </c>
      <c r="L12" s="66">
        <v>8</v>
      </c>
      <c r="M12" s="66"/>
      <c r="N12" s="66"/>
      <c r="O12" s="66">
        <v>8</v>
      </c>
      <c r="P12" s="66">
        <v>8</v>
      </c>
      <c r="Q12" s="66">
        <v>8</v>
      </c>
      <c r="R12" s="66">
        <v>8</v>
      </c>
      <c r="S12" s="66">
        <v>8</v>
      </c>
      <c r="T12" s="66"/>
      <c r="U12" s="87"/>
      <c r="V12" s="66">
        <v>8</v>
      </c>
      <c r="W12" s="66">
        <v>8</v>
      </c>
      <c r="X12" s="66">
        <v>8</v>
      </c>
      <c r="Y12" s="66">
        <v>8</v>
      </c>
      <c r="Z12" s="66">
        <v>8</v>
      </c>
      <c r="AA12" s="66"/>
      <c r="AB12" s="66"/>
      <c r="AC12" s="66">
        <v>8</v>
      </c>
      <c r="AD12" s="66">
        <v>8</v>
      </c>
      <c r="AE12" s="66">
        <v>8</v>
      </c>
      <c r="AF12" s="66">
        <v>8</v>
      </c>
      <c r="AG12" s="66">
        <v>8</v>
      </c>
      <c r="AH12" s="66"/>
      <c r="AI12" s="66"/>
      <c r="AJ12" s="66">
        <v>8</v>
      </c>
      <c r="AK12" s="66">
        <v>8</v>
      </c>
      <c r="AL12" s="66">
        <v>8</v>
      </c>
      <c r="AM12" s="151">
        <f t="shared" si="0"/>
        <v>23</v>
      </c>
      <c r="AN12" s="65">
        <v>8</v>
      </c>
      <c r="AO12" s="65">
        <f t="shared" si="1"/>
        <v>184</v>
      </c>
      <c r="AP12" s="180" t="s">
        <v>30</v>
      </c>
    </row>
    <row r="13" spans="2:43">
      <c r="B13" s="4"/>
      <c r="C13" s="78" t="s">
        <v>40</v>
      </c>
      <c r="D13" s="78" t="s">
        <v>87</v>
      </c>
      <c r="E13" s="78" t="s">
        <v>115</v>
      </c>
      <c r="F13" s="78" t="s">
        <v>144</v>
      </c>
      <c r="G13" s="78" t="s">
        <v>42</v>
      </c>
      <c r="H13" s="66"/>
      <c r="I13" s="66">
        <v>8</v>
      </c>
      <c r="J13" s="66">
        <v>8</v>
      </c>
      <c r="K13" s="66">
        <v>8</v>
      </c>
      <c r="L13" s="66">
        <v>8</v>
      </c>
      <c r="M13" s="66"/>
      <c r="N13" s="66"/>
      <c r="O13" s="66">
        <v>8</v>
      </c>
      <c r="P13" s="66">
        <v>8</v>
      </c>
      <c r="Q13" s="66">
        <v>8</v>
      </c>
      <c r="R13" s="66">
        <v>8</v>
      </c>
      <c r="S13" s="66">
        <v>8</v>
      </c>
      <c r="T13" s="66"/>
      <c r="U13" s="87"/>
      <c r="V13" s="66">
        <v>8</v>
      </c>
      <c r="W13" s="66">
        <v>8</v>
      </c>
      <c r="X13" s="66">
        <v>8</v>
      </c>
      <c r="Y13" s="82"/>
      <c r="Z13" s="82"/>
      <c r="AA13" s="66"/>
      <c r="AB13" s="66"/>
      <c r="AC13" s="66">
        <v>8</v>
      </c>
      <c r="AD13" s="66">
        <v>8</v>
      </c>
      <c r="AE13" s="66">
        <v>8</v>
      </c>
      <c r="AF13" s="66">
        <v>8</v>
      </c>
      <c r="AG13" s="82"/>
      <c r="AH13" s="66"/>
      <c r="AI13" s="66"/>
      <c r="AJ13" s="66">
        <v>8</v>
      </c>
      <c r="AK13" s="66">
        <v>8</v>
      </c>
      <c r="AL13" s="66">
        <v>8</v>
      </c>
      <c r="AM13" s="151">
        <f t="shared" si="0"/>
        <v>19</v>
      </c>
      <c r="AN13" s="65">
        <v>8</v>
      </c>
      <c r="AO13" s="65">
        <f t="shared" si="1"/>
        <v>152</v>
      </c>
      <c r="AP13" s="180" t="s">
        <v>3</v>
      </c>
    </row>
    <row r="14" spans="2:43">
      <c r="B14" s="4" t="s">
        <v>3</v>
      </c>
      <c r="C14" s="78" t="s">
        <v>317</v>
      </c>
      <c r="D14" s="78" t="s">
        <v>46</v>
      </c>
      <c r="E14" s="78" t="s">
        <v>115</v>
      </c>
      <c r="F14" s="78" t="s">
        <v>144</v>
      </c>
      <c r="G14" s="79" t="s">
        <v>49</v>
      </c>
      <c r="H14" s="114">
        <v>8</v>
      </c>
      <c r="I14" s="66">
        <v>8</v>
      </c>
      <c r="J14" s="66">
        <v>8</v>
      </c>
      <c r="K14" s="66">
        <v>8</v>
      </c>
      <c r="L14" s="66">
        <v>8</v>
      </c>
      <c r="M14" s="66"/>
      <c r="N14" s="66"/>
      <c r="O14" s="66">
        <v>8</v>
      </c>
      <c r="P14" s="66">
        <v>8</v>
      </c>
      <c r="Q14" s="66">
        <v>8</v>
      </c>
      <c r="R14" s="66">
        <v>8</v>
      </c>
      <c r="S14" s="66">
        <v>8</v>
      </c>
      <c r="T14" s="113">
        <v>8</v>
      </c>
      <c r="U14" s="87"/>
      <c r="V14" s="66">
        <v>8</v>
      </c>
      <c r="W14" s="66">
        <v>8</v>
      </c>
      <c r="X14" s="66">
        <v>8</v>
      </c>
      <c r="Y14" s="66">
        <v>8</v>
      </c>
      <c r="Z14" s="66">
        <v>8</v>
      </c>
      <c r="AA14" s="113">
        <v>8</v>
      </c>
      <c r="AB14" s="66"/>
      <c r="AC14" s="66">
        <v>8</v>
      </c>
      <c r="AD14" s="66">
        <v>8</v>
      </c>
      <c r="AE14" s="66">
        <v>8</v>
      </c>
      <c r="AF14" s="66">
        <v>8</v>
      </c>
      <c r="AG14" s="66">
        <v>8</v>
      </c>
      <c r="AH14" s="66"/>
      <c r="AI14" s="66"/>
      <c r="AJ14" s="66">
        <v>8</v>
      </c>
      <c r="AK14" s="66">
        <v>8</v>
      </c>
      <c r="AL14" s="66">
        <v>8</v>
      </c>
      <c r="AM14" s="151">
        <f t="shared" si="0"/>
        <v>25</v>
      </c>
      <c r="AN14" s="65">
        <v>8</v>
      </c>
      <c r="AO14" s="65">
        <f t="shared" si="1"/>
        <v>200</v>
      </c>
      <c r="AP14" s="180" t="s">
        <v>30</v>
      </c>
    </row>
    <row r="15" spans="2:43">
      <c r="B15" s="4"/>
      <c r="C15" s="78" t="s">
        <v>315</v>
      </c>
      <c r="D15" s="78" t="s">
        <v>100</v>
      </c>
      <c r="E15" s="78" t="s">
        <v>205</v>
      </c>
      <c r="F15" s="78" t="s">
        <v>204</v>
      </c>
      <c r="G15" s="79" t="s">
        <v>42</v>
      </c>
      <c r="H15" s="66"/>
      <c r="I15" s="66">
        <v>8</v>
      </c>
      <c r="J15" s="66">
        <v>8</v>
      </c>
      <c r="K15" s="66">
        <v>8</v>
      </c>
      <c r="L15" s="66">
        <v>8</v>
      </c>
      <c r="M15" s="87">
        <v>8</v>
      </c>
      <c r="N15" s="66"/>
      <c r="O15" s="66"/>
      <c r="P15" s="66">
        <v>8</v>
      </c>
      <c r="Q15" s="66">
        <v>8</v>
      </c>
      <c r="R15" s="66">
        <v>8</v>
      </c>
      <c r="S15" s="66">
        <v>8</v>
      </c>
      <c r="T15" s="87">
        <v>8</v>
      </c>
      <c r="U15" s="113">
        <v>8</v>
      </c>
      <c r="V15" s="66"/>
      <c r="W15" s="66">
        <v>8</v>
      </c>
      <c r="X15" s="66">
        <v>8</v>
      </c>
      <c r="Y15" s="66">
        <v>8</v>
      </c>
      <c r="Z15" s="66">
        <v>8</v>
      </c>
      <c r="AA15" s="87">
        <v>8</v>
      </c>
      <c r="AB15" s="66"/>
      <c r="AC15" s="66"/>
      <c r="AD15" s="66">
        <v>8</v>
      </c>
      <c r="AE15" s="66">
        <v>8</v>
      </c>
      <c r="AF15" s="66">
        <v>8</v>
      </c>
      <c r="AG15" s="66">
        <v>8</v>
      </c>
      <c r="AH15" s="87">
        <v>8</v>
      </c>
      <c r="AI15" s="66"/>
      <c r="AJ15" s="66"/>
      <c r="AK15" s="66">
        <v>8</v>
      </c>
      <c r="AL15" s="124">
        <v>8</v>
      </c>
      <c r="AM15" s="151">
        <f t="shared" si="0"/>
        <v>23</v>
      </c>
      <c r="AN15" s="65">
        <v>8</v>
      </c>
      <c r="AO15" s="65">
        <f t="shared" si="1"/>
        <v>184</v>
      </c>
      <c r="AP15" s="180" t="s">
        <v>52</v>
      </c>
    </row>
    <row r="16" spans="2:43">
      <c r="B16" s="4"/>
      <c r="C16" s="78" t="s">
        <v>315</v>
      </c>
      <c r="D16" s="78" t="s">
        <v>183</v>
      </c>
      <c r="E16" s="78" t="s">
        <v>115</v>
      </c>
      <c r="F16" s="78" t="s">
        <v>147</v>
      </c>
      <c r="G16" s="79" t="s">
        <v>271</v>
      </c>
      <c r="H16" s="87">
        <v>10</v>
      </c>
      <c r="I16" s="87">
        <v>10</v>
      </c>
      <c r="J16" s="87">
        <v>4</v>
      </c>
      <c r="K16" s="123"/>
      <c r="L16" s="87"/>
      <c r="M16" s="87"/>
      <c r="N16" s="87">
        <v>10</v>
      </c>
      <c r="O16" s="87">
        <v>10</v>
      </c>
      <c r="P16" s="87">
        <v>10</v>
      </c>
      <c r="Q16" s="87">
        <v>10</v>
      </c>
      <c r="R16" s="66"/>
      <c r="S16" s="66"/>
      <c r="T16" s="113">
        <v>8</v>
      </c>
      <c r="U16" s="87">
        <v>10</v>
      </c>
      <c r="V16" s="87">
        <v>10</v>
      </c>
      <c r="W16" s="87">
        <v>10</v>
      </c>
      <c r="X16" s="87">
        <v>10</v>
      </c>
      <c r="Y16" s="66"/>
      <c r="Z16" s="66"/>
      <c r="AA16" s="87"/>
      <c r="AB16" s="87">
        <v>10</v>
      </c>
      <c r="AC16" s="87">
        <v>10</v>
      </c>
      <c r="AD16" s="87">
        <v>10</v>
      </c>
      <c r="AE16" s="86"/>
      <c r="AF16" s="66"/>
      <c r="AG16" s="66"/>
      <c r="AH16" s="87"/>
      <c r="AI16" s="87">
        <v>10</v>
      </c>
      <c r="AJ16" s="87">
        <v>10</v>
      </c>
      <c r="AK16" s="87">
        <v>10</v>
      </c>
      <c r="AL16" s="87">
        <v>10</v>
      </c>
      <c r="AM16" s="151">
        <f t="shared" si="0"/>
        <v>19</v>
      </c>
      <c r="AN16" s="65">
        <v>10</v>
      </c>
      <c r="AO16" s="65">
        <f t="shared" si="1"/>
        <v>190</v>
      </c>
      <c r="AP16" s="180" t="s">
        <v>3</v>
      </c>
    </row>
    <row r="17" spans="2:42">
      <c r="B17" s="4"/>
      <c r="C17" s="78" t="s">
        <v>54</v>
      </c>
      <c r="D17" s="78" t="s">
        <v>60</v>
      </c>
      <c r="E17" s="78" t="s">
        <v>115</v>
      </c>
      <c r="F17" s="78" t="s">
        <v>147</v>
      </c>
      <c r="G17" s="79" t="s">
        <v>148</v>
      </c>
      <c r="H17" s="87">
        <v>10</v>
      </c>
      <c r="I17" s="87">
        <v>10</v>
      </c>
      <c r="J17" s="86"/>
      <c r="K17" s="113">
        <v>4</v>
      </c>
      <c r="L17" s="87"/>
      <c r="M17" s="87"/>
      <c r="N17" s="87">
        <v>10</v>
      </c>
      <c r="O17" s="87">
        <v>10</v>
      </c>
      <c r="P17" s="87">
        <v>10</v>
      </c>
      <c r="Q17" s="87">
        <v>10</v>
      </c>
      <c r="R17" s="66"/>
      <c r="S17" s="66"/>
      <c r="T17" s="87"/>
      <c r="U17" s="87">
        <v>10</v>
      </c>
      <c r="V17" s="87">
        <v>10</v>
      </c>
      <c r="W17" s="87">
        <v>10</v>
      </c>
      <c r="X17" s="86"/>
      <c r="Y17" s="66"/>
      <c r="Z17" s="66"/>
      <c r="AA17" s="87"/>
      <c r="AB17" s="87">
        <v>10</v>
      </c>
      <c r="AC17" s="87">
        <v>10</v>
      </c>
      <c r="AD17" s="87">
        <v>10</v>
      </c>
      <c r="AE17" s="87">
        <v>10</v>
      </c>
      <c r="AF17" s="66"/>
      <c r="AG17" s="66"/>
      <c r="AH17" s="87"/>
      <c r="AI17" s="87">
        <v>10</v>
      </c>
      <c r="AJ17" s="87">
        <v>10</v>
      </c>
      <c r="AK17" s="87">
        <v>10</v>
      </c>
      <c r="AL17" s="87">
        <v>10</v>
      </c>
      <c r="AM17" s="151">
        <f t="shared" si="0"/>
        <v>18</v>
      </c>
      <c r="AN17" s="65">
        <v>10</v>
      </c>
      <c r="AO17" s="65">
        <f t="shared" si="1"/>
        <v>180</v>
      </c>
      <c r="AP17" s="180" t="s">
        <v>52</v>
      </c>
    </row>
    <row r="18" spans="2:42">
      <c r="B18" s="4"/>
      <c r="C18" s="78" t="s">
        <v>54</v>
      </c>
      <c r="D18" s="78" t="s">
        <v>62</v>
      </c>
      <c r="E18" s="78" t="s">
        <v>115</v>
      </c>
      <c r="F18" s="78" t="s">
        <v>144</v>
      </c>
      <c r="G18" s="79" t="s">
        <v>49</v>
      </c>
      <c r="H18" s="66"/>
      <c r="I18" s="66">
        <v>8</v>
      </c>
      <c r="J18" s="66">
        <v>8</v>
      </c>
      <c r="K18" s="66">
        <v>8</v>
      </c>
      <c r="L18" s="66">
        <v>8</v>
      </c>
      <c r="M18" s="66"/>
      <c r="N18" s="87"/>
      <c r="O18" s="66">
        <v>8</v>
      </c>
      <c r="P18" s="66">
        <v>8</v>
      </c>
      <c r="Q18" s="66">
        <v>8</v>
      </c>
      <c r="R18" s="66">
        <v>8</v>
      </c>
      <c r="S18" s="66">
        <v>8</v>
      </c>
      <c r="T18" s="113">
        <v>8</v>
      </c>
      <c r="U18" s="87"/>
      <c r="V18" s="66">
        <v>8</v>
      </c>
      <c r="W18" s="66">
        <v>8</v>
      </c>
      <c r="X18" s="66">
        <v>8</v>
      </c>
      <c r="Y18" s="66">
        <v>8</v>
      </c>
      <c r="Z18" s="66">
        <v>8</v>
      </c>
      <c r="AA18" s="113">
        <v>8</v>
      </c>
      <c r="AB18" s="66"/>
      <c r="AC18" s="66">
        <v>8</v>
      </c>
      <c r="AD18" s="66">
        <v>8</v>
      </c>
      <c r="AE18" s="66">
        <v>8</v>
      </c>
      <c r="AF18" s="66">
        <v>8</v>
      </c>
      <c r="AG18" s="66">
        <v>8</v>
      </c>
      <c r="AH18" s="87"/>
      <c r="AI18" s="66"/>
      <c r="AJ18" s="66">
        <v>8</v>
      </c>
      <c r="AK18" s="66">
        <v>8</v>
      </c>
      <c r="AL18" s="66">
        <v>8</v>
      </c>
      <c r="AM18" s="151">
        <f t="shared" si="0"/>
        <v>24</v>
      </c>
      <c r="AN18" s="65">
        <v>8</v>
      </c>
      <c r="AO18" s="65">
        <f t="shared" si="1"/>
        <v>192</v>
      </c>
      <c r="AP18" s="180" t="s">
        <v>371</v>
      </c>
    </row>
    <row r="19" spans="2:42">
      <c r="B19" s="4"/>
      <c r="C19" s="78" t="s">
        <v>54</v>
      </c>
      <c r="D19" s="78" t="s">
        <v>65</v>
      </c>
      <c r="E19" s="78" t="s">
        <v>115</v>
      </c>
      <c r="F19" s="78" t="s">
        <v>144</v>
      </c>
      <c r="G19" s="79" t="s">
        <v>49</v>
      </c>
      <c r="H19" s="114">
        <v>8</v>
      </c>
      <c r="I19" s="66">
        <v>8</v>
      </c>
      <c r="J19" s="66">
        <v>8</v>
      </c>
      <c r="K19" s="66">
        <v>8</v>
      </c>
      <c r="L19" s="66">
        <v>8</v>
      </c>
      <c r="M19" s="66"/>
      <c r="N19" s="66"/>
      <c r="O19" s="66">
        <v>8</v>
      </c>
      <c r="P19" s="66">
        <v>8</v>
      </c>
      <c r="Q19" s="66">
        <v>8</v>
      </c>
      <c r="R19" s="66">
        <v>8</v>
      </c>
      <c r="S19" s="66">
        <v>8</v>
      </c>
      <c r="T19" s="87"/>
      <c r="U19" s="113">
        <v>8</v>
      </c>
      <c r="V19" s="66">
        <v>8</v>
      </c>
      <c r="W19" s="66">
        <v>8</v>
      </c>
      <c r="X19" s="66">
        <v>8</v>
      </c>
      <c r="Y19" s="66">
        <v>8</v>
      </c>
      <c r="Z19" s="66">
        <v>8</v>
      </c>
      <c r="AA19" s="87"/>
      <c r="AB19" s="113">
        <v>8</v>
      </c>
      <c r="AC19" s="66">
        <v>8</v>
      </c>
      <c r="AD19" s="66">
        <v>8</v>
      </c>
      <c r="AE19" s="66">
        <v>8</v>
      </c>
      <c r="AF19" s="66">
        <v>8</v>
      </c>
      <c r="AG19" s="66">
        <v>8</v>
      </c>
      <c r="AH19" s="87"/>
      <c r="AI19" s="66"/>
      <c r="AJ19" s="66">
        <v>8</v>
      </c>
      <c r="AK19" s="66">
        <v>8</v>
      </c>
      <c r="AL19" s="66">
        <v>8</v>
      </c>
      <c r="AM19" s="151">
        <f t="shared" si="0"/>
        <v>25</v>
      </c>
      <c r="AN19" s="65">
        <v>8</v>
      </c>
      <c r="AO19" s="65">
        <f t="shared" si="1"/>
        <v>200</v>
      </c>
      <c r="AP19" s="180" t="s">
        <v>345</v>
      </c>
    </row>
    <row r="20" spans="2:42">
      <c r="B20" s="4"/>
      <c r="C20" s="78" t="s">
        <v>54</v>
      </c>
      <c r="D20" s="78" t="s">
        <v>66</v>
      </c>
      <c r="E20" s="78" t="s">
        <v>115</v>
      </c>
      <c r="F20" s="78" t="s">
        <v>144</v>
      </c>
      <c r="G20" s="79" t="s">
        <v>49</v>
      </c>
      <c r="H20" s="114">
        <v>8</v>
      </c>
      <c r="I20" s="66">
        <v>8</v>
      </c>
      <c r="J20" s="66">
        <v>8</v>
      </c>
      <c r="K20" s="66">
        <v>8</v>
      </c>
      <c r="L20" s="66">
        <v>8</v>
      </c>
      <c r="M20" s="66"/>
      <c r="N20" s="66"/>
      <c r="O20" s="66">
        <v>8</v>
      </c>
      <c r="P20" s="66">
        <v>8</v>
      </c>
      <c r="Q20" s="66">
        <v>8</v>
      </c>
      <c r="R20" s="66">
        <v>8</v>
      </c>
      <c r="S20" s="66">
        <v>8</v>
      </c>
      <c r="T20" s="87"/>
      <c r="U20" s="87"/>
      <c r="V20" s="66">
        <v>8</v>
      </c>
      <c r="W20" s="66">
        <v>8</v>
      </c>
      <c r="X20" s="66">
        <v>8</v>
      </c>
      <c r="Y20" s="66">
        <v>8</v>
      </c>
      <c r="Z20" s="66">
        <v>8</v>
      </c>
      <c r="AA20" s="87"/>
      <c r="AB20" s="66"/>
      <c r="AC20" s="66">
        <v>8</v>
      </c>
      <c r="AD20" s="66">
        <v>8</v>
      </c>
      <c r="AE20" s="66">
        <v>8</v>
      </c>
      <c r="AF20" s="66">
        <v>8</v>
      </c>
      <c r="AG20" s="66">
        <v>8</v>
      </c>
      <c r="AH20" s="87"/>
      <c r="AI20" s="66"/>
      <c r="AJ20" s="66">
        <v>8</v>
      </c>
      <c r="AK20" s="66">
        <v>8</v>
      </c>
      <c r="AL20" s="66">
        <v>8</v>
      </c>
      <c r="AM20" s="151">
        <f t="shared" si="0"/>
        <v>23</v>
      </c>
      <c r="AN20" s="65">
        <v>8</v>
      </c>
      <c r="AO20" s="65">
        <f t="shared" si="1"/>
        <v>184</v>
      </c>
      <c r="AP20" s="185" t="s">
        <v>345</v>
      </c>
    </row>
    <row r="21" spans="2:42">
      <c r="B21" s="4"/>
      <c r="C21" s="78" t="s">
        <v>54</v>
      </c>
      <c r="D21" s="78" t="s">
        <v>67</v>
      </c>
      <c r="E21" s="78" t="s">
        <v>115</v>
      </c>
      <c r="F21" s="78" t="s">
        <v>144</v>
      </c>
      <c r="G21" s="79" t="s">
        <v>42</v>
      </c>
      <c r="H21" s="114">
        <v>8</v>
      </c>
      <c r="I21" s="66">
        <v>8</v>
      </c>
      <c r="J21" s="66">
        <v>8</v>
      </c>
      <c r="K21" s="66">
        <v>8</v>
      </c>
      <c r="L21" s="66">
        <v>8</v>
      </c>
      <c r="M21" s="66"/>
      <c r="N21" s="66"/>
      <c r="O21" s="66">
        <v>8</v>
      </c>
      <c r="P21" s="66">
        <v>8</v>
      </c>
      <c r="Q21" s="66">
        <v>8</v>
      </c>
      <c r="R21" s="66">
        <v>8</v>
      </c>
      <c r="S21" s="66">
        <v>8</v>
      </c>
      <c r="T21" s="87">
        <v>8</v>
      </c>
      <c r="U21" s="87"/>
      <c r="V21" s="66">
        <v>8</v>
      </c>
      <c r="W21" s="66">
        <v>8</v>
      </c>
      <c r="X21" s="66">
        <v>8</v>
      </c>
      <c r="Y21" s="66">
        <v>8</v>
      </c>
      <c r="Z21" s="66">
        <v>8</v>
      </c>
      <c r="AA21" s="87"/>
      <c r="AB21" s="66"/>
      <c r="AC21" s="66">
        <v>8</v>
      </c>
      <c r="AD21" s="66">
        <v>8</v>
      </c>
      <c r="AE21" s="66">
        <v>8</v>
      </c>
      <c r="AF21" s="66">
        <v>8</v>
      </c>
      <c r="AG21" s="66">
        <v>8</v>
      </c>
      <c r="AH21" s="87"/>
      <c r="AI21" s="66"/>
      <c r="AJ21" s="66">
        <v>8</v>
      </c>
      <c r="AK21" s="66">
        <v>8</v>
      </c>
      <c r="AL21" s="66">
        <v>8</v>
      </c>
      <c r="AM21" s="151">
        <f t="shared" si="0"/>
        <v>24</v>
      </c>
      <c r="AN21" s="65">
        <v>8</v>
      </c>
      <c r="AO21" s="65">
        <f t="shared" si="1"/>
        <v>192</v>
      </c>
      <c r="AP21" s="185" t="s">
        <v>345</v>
      </c>
    </row>
    <row r="22" spans="2:42">
      <c r="B22" s="116"/>
      <c r="C22" s="78" t="s">
        <v>243</v>
      </c>
      <c r="D22" s="78" t="s">
        <v>244</v>
      </c>
      <c r="E22" s="78" t="s">
        <v>214</v>
      </c>
      <c r="F22" s="78" t="s">
        <v>215</v>
      </c>
      <c r="G22" s="79" t="s">
        <v>247</v>
      </c>
      <c r="H22" s="66"/>
      <c r="I22" s="66">
        <v>8</v>
      </c>
      <c r="J22" s="66">
        <v>8</v>
      </c>
      <c r="K22" s="66">
        <v>8</v>
      </c>
      <c r="L22" s="66">
        <v>8</v>
      </c>
      <c r="M22" s="66"/>
      <c r="N22" s="66"/>
      <c r="O22" s="66">
        <v>8</v>
      </c>
      <c r="P22" s="66">
        <v>8</v>
      </c>
      <c r="Q22" s="66">
        <v>8</v>
      </c>
      <c r="R22" s="66">
        <v>8</v>
      </c>
      <c r="S22" s="66">
        <v>8</v>
      </c>
      <c r="T22" s="87"/>
      <c r="U22" s="87"/>
      <c r="V22" s="66">
        <v>8</v>
      </c>
      <c r="W22" s="66">
        <v>8</v>
      </c>
      <c r="X22" s="66">
        <v>8</v>
      </c>
      <c r="Y22" s="66">
        <v>8</v>
      </c>
      <c r="Z22" s="66">
        <v>8</v>
      </c>
      <c r="AA22" s="113">
        <v>8</v>
      </c>
      <c r="AB22" s="66"/>
      <c r="AC22" s="66">
        <v>8</v>
      </c>
      <c r="AD22" s="66">
        <v>8</v>
      </c>
      <c r="AE22" s="66">
        <v>8</v>
      </c>
      <c r="AF22" s="66">
        <v>8</v>
      </c>
      <c r="AG22" s="66">
        <v>8</v>
      </c>
      <c r="AH22" s="87"/>
      <c r="AI22" s="66"/>
      <c r="AJ22" s="66">
        <v>8</v>
      </c>
      <c r="AK22" s="66">
        <v>8</v>
      </c>
      <c r="AL22" s="66">
        <v>8</v>
      </c>
      <c r="AM22" s="151">
        <f t="shared" si="0"/>
        <v>23</v>
      </c>
      <c r="AN22" s="65">
        <v>8</v>
      </c>
      <c r="AO22" s="65">
        <f t="shared" si="1"/>
        <v>184</v>
      </c>
      <c r="AP22" s="180" t="s">
        <v>226</v>
      </c>
    </row>
    <row r="23" spans="2:42">
      <c r="B23" s="116"/>
      <c r="C23" s="78" t="s">
        <v>243</v>
      </c>
      <c r="D23" s="78" t="s">
        <v>255</v>
      </c>
      <c r="E23" s="78" t="s">
        <v>205</v>
      </c>
      <c r="F23" s="78" t="s">
        <v>204</v>
      </c>
      <c r="G23" s="78" t="s">
        <v>219</v>
      </c>
      <c r="H23" s="66"/>
      <c r="I23" s="66">
        <v>8</v>
      </c>
      <c r="J23" s="66">
        <v>8</v>
      </c>
      <c r="K23" s="66">
        <v>8</v>
      </c>
      <c r="L23" s="66">
        <v>8</v>
      </c>
      <c r="M23" s="87">
        <v>8</v>
      </c>
      <c r="N23" s="66"/>
      <c r="O23" s="66"/>
      <c r="P23" s="66">
        <v>8</v>
      </c>
      <c r="Q23" s="66">
        <v>8</v>
      </c>
      <c r="R23" s="66">
        <v>8</v>
      </c>
      <c r="S23" s="66">
        <v>8</v>
      </c>
      <c r="T23" s="87">
        <v>8</v>
      </c>
      <c r="U23" s="66"/>
      <c r="V23" s="66"/>
      <c r="W23" s="66">
        <v>8</v>
      </c>
      <c r="X23" s="66">
        <v>8</v>
      </c>
      <c r="Y23" s="66">
        <v>8</v>
      </c>
      <c r="Z23" s="66">
        <v>8</v>
      </c>
      <c r="AA23" s="87">
        <v>8</v>
      </c>
      <c r="AB23" s="66"/>
      <c r="AC23" s="66"/>
      <c r="AD23" s="66">
        <v>8</v>
      </c>
      <c r="AE23" s="66">
        <v>8</v>
      </c>
      <c r="AF23" s="66">
        <v>8</v>
      </c>
      <c r="AG23" s="66">
        <v>8</v>
      </c>
      <c r="AH23" s="87">
        <v>8</v>
      </c>
      <c r="AI23" s="66"/>
      <c r="AJ23" s="87"/>
      <c r="AK23" s="66">
        <v>8</v>
      </c>
      <c r="AL23" s="124">
        <v>8</v>
      </c>
      <c r="AM23" s="151">
        <f t="shared" si="0"/>
        <v>22</v>
      </c>
      <c r="AN23" s="65">
        <v>8</v>
      </c>
      <c r="AO23" s="65">
        <f t="shared" si="1"/>
        <v>176</v>
      </c>
      <c r="AP23" s="185" t="s">
        <v>30</v>
      </c>
    </row>
    <row r="24" spans="2:42">
      <c r="B24" s="116"/>
      <c r="C24" s="78" t="s">
        <v>243</v>
      </c>
      <c r="D24" s="78" t="s">
        <v>249</v>
      </c>
      <c r="E24" s="78" t="s">
        <v>205</v>
      </c>
      <c r="F24" s="78" t="s">
        <v>251</v>
      </c>
      <c r="G24" s="78" t="s">
        <v>219</v>
      </c>
      <c r="H24" s="87">
        <v>8</v>
      </c>
      <c r="I24" s="66">
        <v>8</v>
      </c>
      <c r="J24" s="66">
        <v>8</v>
      </c>
      <c r="K24" s="66">
        <v>8</v>
      </c>
      <c r="L24" s="66"/>
      <c r="M24" s="66"/>
      <c r="N24" s="66">
        <v>8</v>
      </c>
      <c r="O24" s="66">
        <v>8</v>
      </c>
      <c r="P24" s="66">
        <v>8</v>
      </c>
      <c r="Q24" s="66">
        <v>8</v>
      </c>
      <c r="R24" s="66">
        <v>8</v>
      </c>
      <c r="S24" s="66"/>
      <c r="T24" s="87"/>
      <c r="U24" s="66">
        <v>8</v>
      </c>
      <c r="V24" s="66">
        <v>8</v>
      </c>
      <c r="W24" s="66">
        <v>8</v>
      </c>
      <c r="X24" s="66">
        <v>8</v>
      </c>
      <c r="Y24" s="66">
        <v>8</v>
      </c>
      <c r="Z24" s="66"/>
      <c r="AA24" s="87"/>
      <c r="AB24" s="66">
        <v>8</v>
      </c>
      <c r="AC24" s="66">
        <v>8</v>
      </c>
      <c r="AD24" s="66">
        <v>8</v>
      </c>
      <c r="AE24" s="66">
        <v>8</v>
      </c>
      <c r="AF24" s="66">
        <v>8</v>
      </c>
      <c r="AG24" s="66"/>
      <c r="AH24" s="87"/>
      <c r="AI24" s="66">
        <v>8</v>
      </c>
      <c r="AJ24" s="66">
        <v>8</v>
      </c>
      <c r="AK24" s="66">
        <v>8</v>
      </c>
      <c r="AL24" s="66">
        <v>8</v>
      </c>
      <c r="AM24" s="151">
        <f t="shared" si="0"/>
        <v>23</v>
      </c>
      <c r="AN24" s="65">
        <v>8</v>
      </c>
      <c r="AO24" s="65">
        <f t="shared" si="1"/>
        <v>184</v>
      </c>
      <c r="AP24" s="185" t="s">
        <v>30</v>
      </c>
    </row>
    <row r="25" spans="2:42">
      <c r="B25" s="116"/>
      <c r="C25" s="78" t="s">
        <v>54</v>
      </c>
      <c r="D25" s="78" t="s">
        <v>228</v>
      </c>
      <c r="E25" s="78" t="s">
        <v>205</v>
      </c>
      <c r="F25" s="78" t="s">
        <v>215</v>
      </c>
      <c r="G25" s="78" t="s">
        <v>219</v>
      </c>
      <c r="H25" s="66"/>
      <c r="I25" s="66">
        <v>8</v>
      </c>
      <c r="J25" s="66">
        <v>8</v>
      </c>
      <c r="K25" s="66">
        <v>8</v>
      </c>
      <c r="L25" s="66">
        <v>8</v>
      </c>
      <c r="M25" s="66"/>
      <c r="N25" s="66"/>
      <c r="O25" s="66">
        <v>8</v>
      </c>
      <c r="P25" s="66">
        <v>8</v>
      </c>
      <c r="Q25" s="66">
        <v>8</v>
      </c>
      <c r="R25" s="66">
        <v>8</v>
      </c>
      <c r="S25" s="66">
        <v>8</v>
      </c>
      <c r="T25" s="87"/>
      <c r="U25" s="87"/>
      <c r="V25" s="66">
        <v>8</v>
      </c>
      <c r="W25" s="66">
        <v>8</v>
      </c>
      <c r="X25" s="66">
        <v>8</v>
      </c>
      <c r="Y25" s="66">
        <v>8</v>
      </c>
      <c r="Z25" s="66">
        <v>8</v>
      </c>
      <c r="AA25" s="87"/>
      <c r="AB25" s="66"/>
      <c r="AC25" s="66">
        <v>8</v>
      </c>
      <c r="AD25" s="66">
        <v>8</v>
      </c>
      <c r="AE25" s="66">
        <v>8</v>
      </c>
      <c r="AF25" s="66">
        <v>8</v>
      </c>
      <c r="AG25" s="66">
        <v>8</v>
      </c>
      <c r="AH25" s="87"/>
      <c r="AI25" s="66"/>
      <c r="AJ25" s="66">
        <v>8</v>
      </c>
      <c r="AK25" s="66">
        <v>8</v>
      </c>
      <c r="AL25" s="66">
        <v>8</v>
      </c>
      <c r="AM25" s="151">
        <f t="shared" si="0"/>
        <v>22</v>
      </c>
      <c r="AN25" s="65">
        <v>8</v>
      </c>
      <c r="AO25" s="65">
        <f t="shared" si="1"/>
        <v>176</v>
      </c>
      <c r="AP25" s="180" t="s">
        <v>224</v>
      </c>
    </row>
    <row r="26" spans="2:42">
      <c r="B26" s="4"/>
      <c r="C26" s="78" t="s">
        <v>137</v>
      </c>
      <c r="D26" s="78" t="s">
        <v>180</v>
      </c>
      <c r="E26" s="78" t="s">
        <v>115</v>
      </c>
      <c r="F26" s="78" t="s">
        <v>144</v>
      </c>
      <c r="G26" s="79" t="s">
        <v>42</v>
      </c>
      <c r="H26" s="66"/>
      <c r="I26" s="66">
        <v>8</v>
      </c>
      <c r="J26" s="66">
        <v>8</v>
      </c>
      <c r="K26" s="66">
        <v>8</v>
      </c>
      <c r="L26" s="66">
        <v>8</v>
      </c>
      <c r="M26" s="66"/>
      <c r="N26" s="66"/>
      <c r="O26" s="66">
        <v>8</v>
      </c>
      <c r="P26" s="66">
        <v>8</v>
      </c>
      <c r="Q26" s="66">
        <v>8</v>
      </c>
      <c r="R26" s="66">
        <v>8</v>
      </c>
      <c r="S26" s="66">
        <v>8</v>
      </c>
      <c r="T26" s="66"/>
      <c r="U26" s="87"/>
      <c r="V26" s="66">
        <v>8</v>
      </c>
      <c r="W26" s="66">
        <v>8</v>
      </c>
      <c r="X26" s="66">
        <v>8</v>
      </c>
      <c r="Y26" s="66">
        <v>8</v>
      </c>
      <c r="Z26" s="66">
        <v>8</v>
      </c>
      <c r="AA26" s="66"/>
      <c r="AB26" s="66"/>
      <c r="AC26" s="66">
        <v>8</v>
      </c>
      <c r="AD26" s="66">
        <v>8</v>
      </c>
      <c r="AE26" s="66">
        <v>8</v>
      </c>
      <c r="AF26" s="66">
        <v>8</v>
      </c>
      <c r="AG26" s="66">
        <v>8</v>
      </c>
      <c r="AH26" s="87"/>
      <c r="AI26" s="66"/>
      <c r="AJ26" s="66">
        <v>8</v>
      </c>
      <c r="AK26" s="66">
        <v>8</v>
      </c>
      <c r="AL26" s="66">
        <v>8</v>
      </c>
      <c r="AM26" s="151">
        <f t="shared" si="0"/>
        <v>22</v>
      </c>
      <c r="AN26" s="65">
        <v>8</v>
      </c>
      <c r="AO26" s="65">
        <f t="shared" si="1"/>
        <v>176</v>
      </c>
      <c r="AP26" s="180" t="s">
        <v>153</v>
      </c>
    </row>
    <row r="27" spans="2:42">
      <c r="B27" s="116"/>
      <c r="C27" s="78" t="s">
        <v>286</v>
      </c>
      <c r="D27" s="78" t="s">
        <v>287</v>
      </c>
      <c r="E27" s="78" t="s">
        <v>205</v>
      </c>
      <c r="F27" s="78" t="s">
        <v>215</v>
      </c>
      <c r="G27" s="78" t="s">
        <v>276</v>
      </c>
      <c r="H27" s="66"/>
      <c r="I27" s="66">
        <v>8</v>
      </c>
      <c r="J27" s="66">
        <v>8</v>
      </c>
      <c r="K27" s="66">
        <v>8</v>
      </c>
      <c r="L27" s="66">
        <v>8</v>
      </c>
      <c r="M27" s="66"/>
      <c r="N27" s="66"/>
      <c r="O27" s="66">
        <v>8</v>
      </c>
      <c r="P27" s="66">
        <v>8</v>
      </c>
      <c r="Q27" s="66">
        <v>8</v>
      </c>
      <c r="R27" s="66">
        <v>8</v>
      </c>
      <c r="S27" s="66">
        <v>8</v>
      </c>
      <c r="T27" s="66"/>
      <c r="U27" s="87"/>
      <c r="V27" s="66">
        <v>8</v>
      </c>
      <c r="W27" s="66">
        <v>8</v>
      </c>
      <c r="X27" s="66">
        <v>8</v>
      </c>
      <c r="Y27" s="66">
        <v>8</v>
      </c>
      <c r="Z27" s="66">
        <v>8</v>
      </c>
      <c r="AA27" s="66"/>
      <c r="AB27" s="66"/>
      <c r="AC27" s="66">
        <v>8</v>
      </c>
      <c r="AD27" s="66">
        <v>8</v>
      </c>
      <c r="AE27" s="66">
        <v>8</v>
      </c>
      <c r="AF27" s="66">
        <v>8</v>
      </c>
      <c r="AG27" s="66">
        <v>8</v>
      </c>
      <c r="AH27" s="87"/>
      <c r="AI27" s="66"/>
      <c r="AJ27" s="66">
        <v>8</v>
      </c>
      <c r="AK27" s="66">
        <v>8</v>
      </c>
      <c r="AL27" s="66">
        <v>8</v>
      </c>
      <c r="AM27" s="151">
        <f t="shared" si="0"/>
        <v>22</v>
      </c>
      <c r="AN27" s="65">
        <v>8</v>
      </c>
      <c r="AO27" s="65">
        <f t="shared" si="1"/>
        <v>176</v>
      </c>
      <c r="AP27" s="180" t="s">
        <v>346</v>
      </c>
    </row>
    <row r="28" spans="2:42">
      <c r="B28" s="4"/>
      <c r="C28" s="78" t="s">
        <v>50</v>
      </c>
      <c r="D28" s="78" t="s">
        <v>78</v>
      </c>
      <c r="E28" s="78" t="s">
        <v>115</v>
      </c>
      <c r="F28" s="78" t="s">
        <v>144</v>
      </c>
      <c r="G28" s="79" t="s">
        <v>42</v>
      </c>
      <c r="H28" s="66"/>
      <c r="I28" s="66">
        <v>8</v>
      </c>
      <c r="J28" s="66">
        <v>8</v>
      </c>
      <c r="K28" s="66">
        <v>8</v>
      </c>
      <c r="L28" s="66">
        <v>8</v>
      </c>
      <c r="M28" s="66"/>
      <c r="N28" s="66"/>
      <c r="O28" s="66">
        <v>8</v>
      </c>
      <c r="P28" s="66">
        <v>8</v>
      </c>
      <c r="Q28" s="66">
        <v>8</v>
      </c>
      <c r="R28" s="66">
        <v>8</v>
      </c>
      <c r="S28" s="66">
        <v>8</v>
      </c>
      <c r="T28" s="66"/>
      <c r="U28" s="87"/>
      <c r="V28" s="66">
        <v>8</v>
      </c>
      <c r="W28" s="66">
        <v>8</v>
      </c>
      <c r="X28" s="66">
        <v>8</v>
      </c>
      <c r="Y28" s="66">
        <v>8</v>
      </c>
      <c r="Z28" s="66">
        <v>8</v>
      </c>
      <c r="AA28" s="113">
        <v>8</v>
      </c>
      <c r="AB28" s="66"/>
      <c r="AC28" s="66">
        <v>8</v>
      </c>
      <c r="AD28" s="66">
        <v>8</v>
      </c>
      <c r="AE28" s="66">
        <v>8</v>
      </c>
      <c r="AF28" s="66">
        <v>8</v>
      </c>
      <c r="AG28" s="66">
        <v>8</v>
      </c>
      <c r="AH28" s="87"/>
      <c r="AI28" s="66"/>
      <c r="AJ28" s="66">
        <v>8</v>
      </c>
      <c r="AK28" s="66">
        <v>8</v>
      </c>
      <c r="AL28" s="66">
        <v>8</v>
      </c>
      <c r="AM28" s="151">
        <f t="shared" si="0"/>
        <v>23</v>
      </c>
      <c r="AN28" s="65">
        <v>8</v>
      </c>
      <c r="AO28" s="65">
        <f t="shared" si="1"/>
        <v>184</v>
      </c>
      <c r="AP28" s="180" t="s">
        <v>30</v>
      </c>
    </row>
    <row r="29" spans="2:42">
      <c r="B29" s="4"/>
      <c r="C29" s="78" t="s">
        <v>69</v>
      </c>
      <c r="D29" s="78" t="s">
        <v>68</v>
      </c>
      <c r="E29" s="78" t="s">
        <v>115</v>
      </c>
      <c r="F29" s="78" t="s">
        <v>340</v>
      </c>
      <c r="G29" s="78" t="s">
        <v>35</v>
      </c>
      <c r="H29" s="87">
        <v>8</v>
      </c>
      <c r="I29" s="66">
        <v>8</v>
      </c>
      <c r="J29" s="66">
        <v>8</v>
      </c>
      <c r="K29" s="66">
        <v>8</v>
      </c>
      <c r="L29" s="66"/>
      <c r="M29" s="87"/>
      <c r="N29" s="66">
        <v>8</v>
      </c>
      <c r="O29" s="66">
        <v>8</v>
      </c>
      <c r="P29" s="66">
        <v>8</v>
      </c>
      <c r="Q29" s="66">
        <v>8</v>
      </c>
      <c r="R29" s="66">
        <v>8</v>
      </c>
      <c r="S29" s="66"/>
      <c r="T29" s="66"/>
      <c r="U29" s="66">
        <v>8</v>
      </c>
      <c r="V29" s="66">
        <v>8</v>
      </c>
      <c r="W29" s="66">
        <v>8</v>
      </c>
      <c r="X29" s="66">
        <v>8</v>
      </c>
      <c r="Y29" s="66">
        <v>8</v>
      </c>
      <c r="Z29" s="66"/>
      <c r="AA29" s="87"/>
      <c r="AB29" s="66">
        <v>8</v>
      </c>
      <c r="AC29" s="66">
        <v>8</v>
      </c>
      <c r="AD29" s="66">
        <v>8</v>
      </c>
      <c r="AE29" s="66">
        <v>8</v>
      </c>
      <c r="AF29" s="66">
        <v>8</v>
      </c>
      <c r="AG29" s="66"/>
      <c r="AH29" s="87"/>
      <c r="AI29" s="66">
        <v>8</v>
      </c>
      <c r="AJ29" s="66">
        <v>8</v>
      </c>
      <c r="AK29" s="66">
        <v>8</v>
      </c>
      <c r="AL29" s="66">
        <v>8</v>
      </c>
      <c r="AM29" s="151">
        <f t="shared" si="0"/>
        <v>23</v>
      </c>
      <c r="AN29" s="65">
        <v>8</v>
      </c>
      <c r="AO29" s="65">
        <f t="shared" si="1"/>
        <v>184</v>
      </c>
      <c r="AP29" s="180" t="s">
        <v>52</v>
      </c>
    </row>
    <row r="30" spans="2:42">
      <c r="B30" s="116"/>
      <c r="C30" s="78" t="s">
        <v>69</v>
      </c>
      <c r="D30" s="78" t="s">
        <v>337</v>
      </c>
      <c r="E30" s="78" t="s">
        <v>115</v>
      </c>
      <c r="F30" s="78" t="s">
        <v>417</v>
      </c>
      <c r="G30" s="79" t="s">
        <v>35</v>
      </c>
      <c r="H30" s="66"/>
      <c r="I30" s="66">
        <v>8</v>
      </c>
      <c r="J30" s="66">
        <v>8</v>
      </c>
      <c r="K30" s="66">
        <v>8</v>
      </c>
      <c r="L30" s="66">
        <v>8</v>
      </c>
      <c r="M30" s="66"/>
      <c r="N30" s="66"/>
      <c r="O30" s="66">
        <v>8</v>
      </c>
      <c r="P30" s="66">
        <v>8</v>
      </c>
      <c r="Q30" s="66">
        <v>8</v>
      </c>
      <c r="R30" s="66">
        <v>8</v>
      </c>
      <c r="S30" s="82"/>
      <c r="T30" s="87"/>
      <c r="U30" s="87"/>
      <c r="V30" s="66">
        <v>8</v>
      </c>
      <c r="W30" s="66">
        <v>8</v>
      </c>
      <c r="X30" s="66">
        <v>8</v>
      </c>
      <c r="Y30" s="66">
        <v>8</v>
      </c>
      <c r="Z30" s="66">
        <v>8</v>
      </c>
      <c r="AA30" s="87"/>
      <c r="AB30" s="66"/>
      <c r="AC30" s="82"/>
      <c r="AD30" s="82"/>
      <c r="AE30" s="82"/>
      <c r="AF30" s="82"/>
      <c r="AG30" s="82"/>
      <c r="AH30" s="87"/>
      <c r="AI30" s="66"/>
      <c r="AJ30" s="66">
        <v>8</v>
      </c>
      <c r="AK30" s="66">
        <v>8</v>
      </c>
      <c r="AL30" s="66">
        <v>8</v>
      </c>
      <c r="AM30" s="151">
        <f t="shared" si="0"/>
        <v>16</v>
      </c>
      <c r="AN30" s="65">
        <v>8</v>
      </c>
      <c r="AO30" s="65">
        <f t="shared" si="1"/>
        <v>128</v>
      </c>
      <c r="AP30" s="180" t="s">
        <v>258</v>
      </c>
    </row>
    <row r="31" spans="2:42">
      <c r="B31" s="4"/>
      <c r="C31" s="78" t="s">
        <v>315</v>
      </c>
      <c r="D31" s="78" t="s">
        <v>74</v>
      </c>
      <c r="E31" s="78" t="s">
        <v>115</v>
      </c>
      <c r="F31" s="78" t="s">
        <v>144</v>
      </c>
      <c r="G31" s="79" t="s">
        <v>42</v>
      </c>
      <c r="H31" s="66"/>
      <c r="I31" s="66">
        <v>8</v>
      </c>
      <c r="J31" s="66">
        <v>8</v>
      </c>
      <c r="K31" s="66">
        <v>8</v>
      </c>
      <c r="L31" s="66">
        <v>8</v>
      </c>
      <c r="M31" s="66"/>
      <c r="N31" s="66"/>
      <c r="O31" s="66">
        <v>8</v>
      </c>
      <c r="P31" s="66">
        <v>8</v>
      </c>
      <c r="Q31" s="66">
        <v>8</v>
      </c>
      <c r="R31" s="66">
        <v>8</v>
      </c>
      <c r="S31" s="66">
        <v>8</v>
      </c>
      <c r="T31" s="66"/>
      <c r="U31" s="87"/>
      <c r="V31" s="66">
        <v>8</v>
      </c>
      <c r="W31" s="66">
        <v>8</v>
      </c>
      <c r="X31" s="66">
        <v>8</v>
      </c>
      <c r="Y31" s="66">
        <v>8</v>
      </c>
      <c r="Z31" s="66">
        <v>8</v>
      </c>
      <c r="AA31" s="66"/>
      <c r="AB31" s="66"/>
      <c r="AC31" s="66">
        <v>8</v>
      </c>
      <c r="AD31" s="66">
        <v>8</v>
      </c>
      <c r="AE31" s="66">
        <v>8</v>
      </c>
      <c r="AF31" s="66">
        <v>8</v>
      </c>
      <c r="AG31" s="66">
        <v>8</v>
      </c>
      <c r="AH31" s="87"/>
      <c r="AI31" s="66"/>
      <c r="AJ31" s="66">
        <v>8</v>
      </c>
      <c r="AK31" s="66">
        <v>8</v>
      </c>
      <c r="AL31" s="66">
        <v>8</v>
      </c>
      <c r="AM31" s="151">
        <f t="shared" si="0"/>
        <v>22</v>
      </c>
      <c r="AN31" s="65">
        <v>8</v>
      </c>
      <c r="AO31" s="65">
        <f t="shared" si="1"/>
        <v>176</v>
      </c>
      <c r="AP31" s="180" t="s">
        <v>3</v>
      </c>
    </row>
    <row r="32" spans="2:42">
      <c r="B32" s="4"/>
      <c r="C32" s="78" t="s">
        <v>58</v>
      </c>
      <c r="D32" s="78" t="s">
        <v>71</v>
      </c>
      <c r="E32" s="78" t="s">
        <v>115</v>
      </c>
      <c r="F32" s="78" t="s">
        <v>144</v>
      </c>
      <c r="G32" s="79" t="s">
        <v>42</v>
      </c>
      <c r="H32" s="66"/>
      <c r="I32" s="66">
        <v>8</v>
      </c>
      <c r="J32" s="66">
        <v>8</v>
      </c>
      <c r="K32" s="66">
        <v>8</v>
      </c>
      <c r="L32" s="66">
        <v>8</v>
      </c>
      <c r="M32" s="66"/>
      <c r="N32" s="66"/>
      <c r="O32" s="66">
        <v>8</v>
      </c>
      <c r="P32" s="66">
        <v>8</v>
      </c>
      <c r="Q32" s="66">
        <v>8</v>
      </c>
      <c r="R32" s="66">
        <v>8</v>
      </c>
      <c r="S32" s="66">
        <v>8</v>
      </c>
      <c r="T32" s="66"/>
      <c r="U32" s="87"/>
      <c r="V32" s="66">
        <v>8</v>
      </c>
      <c r="W32" s="66">
        <v>8</v>
      </c>
      <c r="X32" s="66">
        <v>8</v>
      </c>
      <c r="Y32" s="66">
        <v>8</v>
      </c>
      <c r="Z32" s="66">
        <v>8</v>
      </c>
      <c r="AA32" s="66"/>
      <c r="AB32" s="66"/>
      <c r="AC32" s="66">
        <v>8</v>
      </c>
      <c r="AD32" s="66">
        <v>8</v>
      </c>
      <c r="AE32" s="66">
        <v>8</v>
      </c>
      <c r="AF32" s="66">
        <v>8</v>
      </c>
      <c r="AG32" s="66">
        <v>8</v>
      </c>
      <c r="AH32" s="87"/>
      <c r="AI32" s="66"/>
      <c r="AJ32" s="66">
        <v>8</v>
      </c>
      <c r="AK32" s="66">
        <v>8</v>
      </c>
      <c r="AL32" s="66">
        <v>8</v>
      </c>
      <c r="AM32" s="151">
        <f t="shared" si="0"/>
        <v>22</v>
      </c>
      <c r="AN32" s="65">
        <v>8</v>
      </c>
      <c r="AO32" s="65">
        <f t="shared" si="1"/>
        <v>176</v>
      </c>
      <c r="AP32" s="180" t="s">
        <v>3</v>
      </c>
    </row>
    <row r="33" spans="2:43">
      <c r="B33" s="4"/>
      <c r="C33" s="78" t="s">
        <v>58</v>
      </c>
      <c r="D33" s="78" t="s">
        <v>72</v>
      </c>
      <c r="E33" s="78" t="s">
        <v>115</v>
      </c>
      <c r="F33" s="78" t="s">
        <v>144</v>
      </c>
      <c r="G33" s="79" t="s">
        <v>42</v>
      </c>
      <c r="H33" s="66"/>
      <c r="I33" s="66">
        <v>8</v>
      </c>
      <c r="J33" s="66">
        <v>8</v>
      </c>
      <c r="K33" s="66">
        <v>8</v>
      </c>
      <c r="L33" s="66">
        <v>8</v>
      </c>
      <c r="M33" s="66"/>
      <c r="N33" s="66"/>
      <c r="O33" s="66">
        <v>8</v>
      </c>
      <c r="P33" s="66">
        <v>8</v>
      </c>
      <c r="Q33" s="66">
        <v>8</v>
      </c>
      <c r="R33" s="66">
        <v>8</v>
      </c>
      <c r="S33" s="66">
        <v>8</v>
      </c>
      <c r="T33" s="66"/>
      <c r="U33" s="87"/>
      <c r="V33" s="66">
        <v>8</v>
      </c>
      <c r="W33" s="66">
        <v>8</v>
      </c>
      <c r="X33" s="66">
        <v>8</v>
      </c>
      <c r="Y33" s="66">
        <v>8</v>
      </c>
      <c r="Z33" s="66">
        <v>8</v>
      </c>
      <c r="AA33" s="66"/>
      <c r="AB33" s="66"/>
      <c r="AC33" s="66">
        <v>8</v>
      </c>
      <c r="AD33" s="66">
        <v>8</v>
      </c>
      <c r="AE33" s="66">
        <v>8</v>
      </c>
      <c r="AF33" s="66">
        <v>8</v>
      </c>
      <c r="AG33" s="66">
        <v>8</v>
      </c>
      <c r="AH33" s="66"/>
      <c r="AI33" s="66"/>
      <c r="AJ33" s="66">
        <v>8</v>
      </c>
      <c r="AK33" s="66">
        <v>8</v>
      </c>
      <c r="AL33" s="66">
        <v>8</v>
      </c>
      <c r="AM33" s="151">
        <f t="shared" si="0"/>
        <v>22</v>
      </c>
      <c r="AN33" s="65">
        <v>8</v>
      </c>
      <c r="AO33" s="65">
        <f t="shared" si="1"/>
        <v>176</v>
      </c>
      <c r="AP33" s="180" t="s">
        <v>3</v>
      </c>
    </row>
    <row r="34" spans="2:43">
      <c r="B34" s="4" t="s">
        <v>5</v>
      </c>
      <c r="C34" s="78" t="s">
        <v>58</v>
      </c>
      <c r="D34" s="78" t="s">
        <v>56</v>
      </c>
      <c r="E34" s="78" t="s">
        <v>115</v>
      </c>
      <c r="F34" s="160" t="s">
        <v>144</v>
      </c>
      <c r="G34" s="78" t="s">
        <v>206</v>
      </c>
      <c r="H34" s="66"/>
      <c r="I34" s="66">
        <v>8</v>
      </c>
      <c r="J34" s="66">
        <v>8</v>
      </c>
      <c r="K34" s="66">
        <v>8</v>
      </c>
      <c r="L34" s="66">
        <v>8</v>
      </c>
      <c r="M34" s="66"/>
      <c r="N34" s="66"/>
      <c r="O34" s="66">
        <v>8</v>
      </c>
      <c r="P34" s="66">
        <v>8</v>
      </c>
      <c r="Q34" s="66">
        <v>8</v>
      </c>
      <c r="R34" s="66">
        <v>8</v>
      </c>
      <c r="S34" s="66">
        <v>8</v>
      </c>
      <c r="T34" s="66"/>
      <c r="U34" s="87"/>
      <c r="V34" s="66">
        <v>8</v>
      </c>
      <c r="W34" s="66">
        <v>8</v>
      </c>
      <c r="X34" s="66">
        <v>8</v>
      </c>
      <c r="Y34" s="66">
        <v>8</v>
      </c>
      <c r="Z34" s="66">
        <v>8</v>
      </c>
      <c r="AA34" s="66"/>
      <c r="AB34" s="66"/>
      <c r="AC34" s="66">
        <v>8</v>
      </c>
      <c r="AD34" s="66">
        <v>8</v>
      </c>
      <c r="AE34" s="66">
        <v>8</v>
      </c>
      <c r="AF34" s="66">
        <v>8</v>
      </c>
      <c r="AG34" s="66">
        <v>8</v>
      </c>
      <c r="AH34" s="66"/>
      <c r="AI34" s="66"/>
      <c r="AJ34" s="66">
        <v>8</v>
      </c>
      <c r="AK34" s="66">
        <v>8</v>
      </c>
      <c r="AL34" s="66">
        <v>8</v>
      </c>
      <c r="AM34" s="151">
        <f t="shared" si="0"/>
        <v>22</v>
      </c>
      <c r="AN34" s="65">
        <v>8</v>
      </c>
      <c r="AO34" s="65">
        <f t="shared" si="1"/>
        <v>176</v>
      </c>
      <c r="AP34" s="180" t="s">
        <v>3</v>
      </c>
    </row>
    <row r="35" spans="2:43">
      <c r="B35" s="4"/>
      <c r="C35" s="78" t="s">
        <v>58</v>
      </c>
      <c r="D35" s="78" t="s">
        <v>126</v>
      </c>
      <c r="E35" s="78" t="s">
        <v>115</v>
      </c>
      <c r="F35" s="160" t="s">
        <v>143</v>
      </c>
      <c r="G35" s="79" t="s">
        <v>49</v>
      </c>
      <c r="H35" s="66"/>
      <c r="I35" s="66">
        <v>8</v>
      </c>
      <c r="J35" s="66">
        <v>8</v>
      </c>
      <c r="K35" s="66">
        <v>8</v>
      </c>
      <c r="L35" s="66">
        <v>8</v>
      </c>
      <c r="M35" s="87">
        <v>8</v>
      </c>
      <c r="N35" s="66"/>
      <c r="O35" s="66"/>
      <c r="P35" s="66">
        <v>8</v>
      </c>
      <c r="Q35" s="66">
        <v>8</v>
      </c>
      <c r="R35" s="66">
        <v>8</v>
      </c>
      <c r="S35" s="66">
        <v>8</v>
      </c>
      <c r="T35" s="87">
        <v>8</v>
      </c>
      <c r="U35" s="66"/>
      <c r="V35" s="66"/>
      <c r="W35" s="66">
        <v>8</v>
      </c>
      <c r="X35" s="66">
        <v>8</v>
      </c>
      <c r="Y35" s="66">
        <v>8</v>
      </c>
      <c r="Z35" s="66">
        <v>8</v>
      </c>
      <c r="AA35" s="87">
        <v>8</v>
      </c>
      <c r="AB35" s="66"/>
      <c r="AC35" s="66"/>
      <c r="AD35" s="66">
        <v>8</v>
      </c>
      <c r="AE35" s="66">
        <v>8</v>
      </c>
      <c r="AF35" s="66">
        <v>8</v>
      </c>
      <c r="AG35" s="66">
        <v>8</v>
      </c>
      <c r="AH35" s="87">
        <v>8</v>
      </c>
      <c r="AI35" s="66"/>
      <c r="AJ35" s="87"/>
      <c r="AK35" s="66">
        <v>8</v>
      </c>
      <c r="AL35" s="124">
        <v>8</v>
      </c>
      <c r="AM35" s="151">
        <f t="shared" si="0"/>
        <v>22</v>
      </c>
      <c r="AN35" s="65">
        <v>8</v>
      </c>
      <c r="AO35" s="65">
        <f t="shared" si="1"/>
        <v>176</v>
      </c>
      <c r="AP35" s="180" t="s">
        <v>186</v>
      </c>
    </row>
    <row r="36" spans="2:43">
      <c r="B36" s="4"/>
      <c r="C36" s="78" t="s">
        <v>58</v>
      </c>
      <c r="D36" s="78" t="s">
        <v>197</v>
      </c>
      <c r="E36" s="78" t="s">
        <v>205</v>
      </c>
      <c r="F36" s="160" t="s">
        <v>143</v>
      </c>
      <c r="G36" s="79" t="s">
        <v>35</v>
      </c>
      <c r="H36" s="114">
        <v>8</v>
      </c>
      <c r="I36" s="66">
        <v>8</v>
      </c>
      <c r="J36" s="66">
        <v>8</v>
      </c>
      <c r="K36" s="66">
        <v>8</v>
      </c>
      <c r="L36" s="66">
        <v>8</v>
      </c>
      <c r="M36" s="87">
        <v>8</v>
      </c>
      <c r="N36" s="66"/>
      <c r="O36" s="66"/>
      <c r="P36" s="66">
        <v>8</v>
      </c>
      <c r="Q36" s="66">
        <v>8</v>
      </c>
      <c r="R36" s="66">
        <v>8</v>
      </c>
      <c r="S36" s="66">
        <v>8</v>
      </c>
      <c r="T36" s="87">
        <v>8</v>
      </c>
      <c r="U36" s="87"/>
      <c r="V36" s="66"/>
      <c r="W36" s="66">
        <v>8</v>
      </c>
      <c r="X36" s="66">
        <v>8</v>
      </c>
      <c r="Y36" s="66">
        <v>8</v>
      </c>
      <c r="Z36" s="66">
        <v>8</v>
      </c>
      <c r="AA36" s="87">
        <v>8</v>
      </c>
      <c r="AB36" s="66"/>
      <c r="AC36" s="113">
        <v>8</v>
      </c>
      <c r="AD36" s="66">
        <v>8</v>
      </c>
      <c r="AE36" s="66">
        <v>8</v>
      </c>
      <c r="AF36" s="66">
        <v>8</v>
      </c>
      <c r="AG36" s="66">
        <v>8</v>
      </c>
      <c r="AH36" s="87">
        <v>8</v>
      </c>
      <c r="AI36" s="66"/>
      <c r="AJ36" s="87"/>
      <c r="AK36" s="66">
        <v>8</v>
      </c>
      <c r="AL36" s="124">
        <v>8</v>
      </c>
      <c r="AM36" s="151">
        <f t="shared" si="0"/>
        <v>24</v>
      </c>
      <c r="AN36" s="65">
        <v>8</v>
      </c>
      <c r="AO36" s="65">
        <f t="shared" si="1"/>
        <v>192</v>
      </c>
      <c r="AP36" s="180" t="s">
        <v>186</v>
      </c>
    </row>
    <row r="37" spans="2:43">
      <c r="B37" s="4"/>
      <c r="C37" s="78" t="s">
        <v>58</v>
      </c>
      <c r="D37" s="78" t="s">
        <v>196</v>
      </c>
      <c r="E37" s="78" t="s">
        <v>115</v>
      </c>
      <c r="F37" s="160" t="s">
        <v>150</v>
      </c>
      <c r="G37" s="79" t="s">
        <v>273</v>
      </c>
      <c r="H37" s="87">
        <v>8</v>
      </c>
      <c r="I37" s="66">
        <v>8</v>
      </c>
      <c r="J37" s="66">
        <v>8</v>
      </c>
      <c r="K37" s="66">
        <v>8</v>
      </c>
      <c r="L37" s="66"/>
      <c r="M37" s="66"/>
      <c r="N37" s="66">
        <v>8</v>
      </c>
      <c r="O37" s="66">
        <v>8</v>
      </c>
      <c r="P37" s="66">
        <v>8</v>
      </c>
      <c r="Q37" s="66">
        <v>8</v>
      </c>
      <c r="R37" s="113">
        <v>8</v>
      </c>
      <c r="S37" s="66"/>
      <c r="T37" s="87"/>
      <c r="U37" s="66">
        <v>8</v>
      </c>
      <c r="V37" s="66">
        <v>8</v>
      </c>
      <c r="W37" s="66">
        <v>8</v>
      </c>
      <c r="X37" s="66">
        <v>8</v>
      </c>
      <c r="Y37" s="113">
        <v>8</v>
      </c>
      <c r="Z37" s="66"/>
      <c r="AA37" s="87"/>
      <c r="AB37" s="66">
        <v>8</v>
      </c>
      <c r="AC37" s="66">
        <v>8</v>
      </c>
      <c r="AD37" s="66">
        <v>8</v>
      </c>
      <c r="AE37" s="66">
        <v>8</v>
      </c>
      <c r="AF37" s="113">
        <v>8</v>
      </c>
      <c r="AG37" s="66"/>
      <c r="AH37" s="87"/>
      <c r="AI37" s="66">
        <v>8</v>
      </c>
      <c r="AJ37" s="66">
        <v>8</v>
      </c>
      <c r="AK37" s="66">
        <v>8</v>
      </c>
      <c r="AL37" s="66">
        <v>8</v>
      </c>
      <c r="AM37" s="151">
        <f t="shared" si="0"/>
        <v>23</v>
      </c>
      <c r="AN37" s="65">
        <v>8</v>
      </c>
      <c r="AO37" s="65">
        <f t="shared" si="1"/>
        <v>184</v>
      </c>
      <c r="AP37" s="180" t="s">
        <v>186</v>
      </c>
      <c r="AQ37" s="111"/>
    </row>
    <row r="38" spans="2:43">
      <c r="B38" s="4"/>
      <c r="C38" s="78" t="s">
        <v>58</v>
      </c>
      <c r="D38" s="78" t="s">
        <v>77</v>
      </c>
      <c r="E38" s="78" t="s">
        <v>115</v>
      </c>
      <c r="F38" s="160" t="s">
        <v>143</v>
      </c>
      <c r="G38" s="159" t="s">
        <v>42</v>
      </c>
      <c r="H38" s="114">
        <v>8</v>
      </c>
      <c r="I38" s="66">
        <v>8</v>
      </c>
      <c r="J38" s="66">
        <v>8</v>
      </c>
      <c r="K38" s="66">
        <v>8</v>
      </c>
      <c r="L38" s="66">
        <v>8</v>
      </c>
      <c r="M38" s="87">
        <v>8</v>
      </c>
      <c r="N38" s="66"/>
      <c r="O38" s="66"/>
      <c r="P38" s="66">
        <v>8</v>
      </c>
      <c r="Q38" s="66">
        <v>8</v>
      </c>
      <c r="R38" s="66">
        <v>8</v>
      </c>
      <c r="S38" s="66">
        <v>8</v>
      </c>
      <c r="T38" s="87">
        <v>8</v>
      </c>
      <c r="U38" s="66"/>
      <c r="V38" s="66"/>
      <c r="W38" s="66">
        <v>8</v>
      </c>
      <c r="X38" s="66">
        <v>8</v>
      </c>
      <c r="Y38" s="66">
        <v>8</v>
      </c>
      <c r="Z38" s="66">
        <v>8</v>
      </c>
      <c r="AA38" s="87">
        <v>8</v>
      </c>
      <c r="AB38" s="66"/>
      <c r="AC38" s="66"/>
      <c r="AD38" s="66">
        <v>8</v>
      </c>
      <c r="AE38" s="66">
        <v>8</v>
      </c>
      <c r="AF38" s="66">
        <v>8</v>
      </c>
      <c r="AG38" s="66">
        <v>8</v>
      </c>
      <c r="AH38" s="87">
        <v>8</v>
      </c>
      <c r="AI38" s="66"/>
      <c r="AJ38" s="87"/>
      <c r="AK38" s="66">
        <v>8</v>
      </c>
      <c r="AL38" s="124">
        <v>8</v>
      </c>
      <c r="AM38" s="151">
        <f t="shared" si="0"/>
        <v>23</v>
      </c>
      <c r="AN38" s="65">
        <v>8</v>
      </c>
      <c r="AO38" s="65">
        <f t="shared" si="1"/>
        <v>184</v>
      </c>
      <c r="AP38" s="180" t="s">
        <v>52</v>
      </c>
    </row>
    <row r="39" spans="2:43">
      <c r="B39" s="116"/>
      <c r="C39" s="78" t="s">
        <v>58</v>
      </c>
      <c r="D39" s="78" t="s">
        <v>213</v>
      </c>
      <c r="E39" s="78" t="s">
        <v>214</v>
      </c>
      <c r="F39" s="78" t="s">
        <v>215</v>
      </c>
      <c r="G39" s="78" t="s">
        <v>266</v>
      </c>
      <c r="H39" s="66"/>
      <c r="I39" s="66">
        <v>5</v>
      </c>
      <c r="J39" s="66">
        <v>5</v>
      </c>
      <c r="K39" s="66">
        <v>5</v>
      </c>
      <c r="L39" s="66">
        <v>5</v>
      </c>
      <c r="M39" s="66"/>
      <c r="N39" s="66"/>
      <c r="O39" s="66">
        <v>5</v>
      </c>
      <c r="P39" s="66">
        <v>5</v>
      </c>
      <c r="Q39" s="66">
        <v>5</v>
      </c>
      <c r="R39" s="66">
        <v>5</v>
      </c>
      <c r="S39" s="66">
        <v>5</v>
      </c>
      <c r="T39" s="66"/>
      <c r="U39" s="87"/>
      <c r="V39" s="66">
        <v>5</v>
      </c>
      <c r="W39" s="66">
        <v>5</v>
      </c>
      <c r="X39" s="66">
        <v>5</v>
      </c>
      <c r="Y39" s="66">
        <v>5</v>
      </c>
      <c r="Z39" s="66">
        <v>5</v>
      </c>
      <c r="AA39" s="87"/>
      <c r="AB39" s="66"/>
      <c r="AC39" s="66">
        <v>5</v>
      </c>
      <c r="AD39" s="66">
        <v>5</v>
      </c>
      <c r="AE39" s="66">
        <v>5</v>
      </c>
      <c r="AF39" s="66">
        <v>5</v>
      </c>
      <c r="AG39" s="66">
        <v>5</v>
      </c>
      <c r="AH39" s="87"/>
      <c r="AI39" s="66"/>
      <c r="AJ39" s="66">
        <v>5</v>
      </c>
      <c r="AK39" s="66">
        <v>5</v>
      </c>
      <c r="AL39" s="66">
        <v>5</v>
      </c>
      <c r="AM39" s="151">
        <f t="shared" si="0"/>
        <v>22</v>
      </c>
      <c r="AN39" s="65">
        <v>5</v>
      </c>
      <c r="AO39" s="65">
        <f t="shared" si="1"/>
        <v>110</v>
      </c>
      <c r="AP39" s="180" t="s">
        <v>225</v>
      </c>
    </row>
    <row r="40" spans="2:43">
      <c r="B40" s="116"/>
      <c r="C40" s="78" t="s">
        <v>58</v>
      </c>
      <c r="D40" s="78" t="s">
        <v>216</v>
      </c>
      <c r="E40" s="78" t="s">
        <v>214</v>
      </c>
      <c r="F40" s="78" t="s">
        <v>215</v>
      </c>
      <c r="G40" s="78" t="s">
        <v>311</v>
      </c>
      <c r="H40" s="114">
        <v>8</v>
      </c>
      <c r="I40" s="66">
        <v>8</v>
      </c>
      <c r="J40" s="66">
        <v>8</v>
      </c>
      <c r="K40" s="66">
        <v>8</v>
      </c>
      <c r="L40" s="66">
        <v>8</v>
      </c>
      <c r="M40" s="66"/>
      <c r="N40" s="66"/>
      <c r="O40" s="66">
        <v>8</v>
      </c>
      <c r="P40" s="66">
        <v>8</v>
      </c>
      <c r="Q40" s="66">
        <v>8</v>
      </c>
      <c r="R40" s="66">
        <v>8</v>
      </c>
      <c r="S40" s="66">
        <v>8</v>
      </c>
      <c r="T40" s="113">
        <v>8</v>
      </c>
      <c r="U40" s="87"/>
      <c r="V40" s="66">
        <v>8</v>
      </c>
      <c r="W40" s="66">
        <v>8</v>
      </c>
      <c r="X40" s="66">
        <v>8</v>
      </c>
      <c r="Y40" s="66">
        <v>8</v>
      </c>
      <c r="Z40" s="66">
        <v>8</v>
      </c>
      <c r="AA40" s="87"/>
      <c r="AB40" s="66"/>
      <c r="AC40" s="66">
        <v>8</v>
      </c>
      <c r="AD40" s="66">
        <v>8</v>
      </c>
      <c r="AE40" s="66">
        <v>8</v>
      </c>
      <c r="AF40" s="66">
        <v>8</v>
      </c>
      <c r="AG40" s="66">
        <v>8</v>
      </c>
      <c r="AH40" s="87"/>
      <c r="AI40" s="66"/>
      <c r="AJ40" s="66">
        <v>8</v>
      </c>
      <c r="AK40" s="66">
        <v>8</v>
      </c>
      <c r="AL40" s="66">
        <v>8</v>
      </c>
      <c r="AM40" s="151">
        <f t="shared" si="0"/>
        <v>24</v>
      </c>
      <c r="AN40" s="65">
        <v>8</v>
      </c>
      <c r="AO40" s="65">
        <f t="shared" si="1"/>
        <v>192</v>
      </c>
      <c r="AP40" s="180" t="s">
        <v>225</v>
      </c>
      <c r="AQ40" s="1" t="s">
        <v>362</v>
      </c>
    </row>
    <row r="41" spans="2:43">
      <c r="B41" s="116"/>
      <c r="C41" s="78" t="s">
        <v>58</v>
      </c>
      <c r="D41" s="78" t="s">
        <v>218</v>
      </c>
      <c r="E41" s="78" t="s">
        <v>205</v>
      </c>
      <c r="F41" s="78" t="s">
        <v>204</v>
      </c>
      <c r="G41" s="78" t="s">
        <v>219</v>
      </c>
      <c r="H41" s="66"/>
      <c r="I41" s="66">
        <v>8</v>
      </c>
      <c r="J41" s="66">
        <v>8</v>
      </c>
      <c r="K41" s="66">
        <v>8</v>
      </c>
      <c r="L41" s="66">
        <v>8</v>
      </c>
      <c r="M41" s="87">
        <v>8</v>
      </c>
      <c r="N41" s="66"/>
      <c r="O41" s="66"/>
      <c r="P41" s="66">
        <v>8</v>
      </c>
      <c r="Q41" s="66">
        <v>8</v>
      </c>
      <c r="R41" s="66">
        <v>8</v>
      </c>
      <c r="S41" s="66">
        <v>8</v>
      </c>
      <c r="T41" s="87">
        <v>8</v>
      </c>
      <c r="U41" s="66"/>
      <c r="V41" s="66"/>
      <c r="W41" s="66">
        <v>8</v>
      </c>
      <c r="X41" s="66">
        <v>8</v>
      </c>
      <c r="Y41" s="66">
        <v>8</v>
      </c>
      <c r="Z41" s="66">
        <v>8</v>
      </c>
      <c r="AA41" s="87">
        <v>8</v>
      </c>
      <c r="AB41" s="66"/>
      <c r="AC41" s="66"/>
      <c r="AD41" s="66">
        <v>8</v>
      </c>
      <c r="AE41" s="66">
        <v>8</v>
      </c>
      <c r="AF41" s="66">
        <v>8</v>
      </c>
      <c r="AG41" s="66">
        <v>8</v>
      </c>
      <c r="AH41" s="87">
        <v>8</v>
      </c>
      <c r="AI41" s="66"/>
      <c r="AJ41" s="87"/>
      <c r="AK41" s="66">
        <v>8</v>
      </c>
      <c r="AL41" s="124">
        <v>8</v>
      </c>
      <c r="AM41" s="151">
        <f t="shared" si="0"/>
        <v>22</v>
      </c>
      <c r="AN41" s="65">
        <v>8</v>
      </c>
      <c r="AO41" s="65">
        <f t="shared" si="1"/>
        <v>176</v>
      </c>
      <c r="AP41" s="180" t="s">
        <v>224</v>
      </c>
    </row>
    <row r="42" spans="2:43">
      <c r="B42" s="116"/>
      <c r="C42" s="78" t="s">
        <v>58</v>
      </c>
      <c r="D42" s="78" t="s">
        <v>223</v>
      </c>
      <c r="E42" s="78" t="s">
        <v>214</v>
      </c>
      <c r="F42" s="78" t="s">
        <v>215</v>
      </c>
      <c r="G42" s="78" t="s">
        <v>259</v>
      </c>
      <c r="H42" s="66"/>
      <c r="I42" s="66">
        <v>8</v>
      </c>
      <c r="J42" s="66">
        <v>8</v>
      </c>
      <c r="K42" s="66">
        <v>8</v>
      </c>
      <c r="L42" s="66">
        <v>8</v>
      </c>
      <c r="M42" s="66"/>
      <c r="N42" s="66"/>
      <c r="O42" s="66">
        <v>8</v>
      </c>
      <c r="P42" s="66">
        <v>8</v>
      </c>
      <c r="Q42" s="66">
        <v>8</v>
      </c>
      <c r="R42" s="66">
        <v>8</v>
      </c>
      <c r="S42" s="66">
        <v>8</v>
      </c>
      <c r="T42" s="87"/>
      <c r="U42" s="87"/>
      <c r="V42" s="66">
        <v>8</v>
      </c>
      <c r="W42" s="66">
        <v>8</v>
      </c>
      <c r="X42" s="66">
        <v>8</v>
      </c>
      <c r="Y42" s="66">
        <v>8</v>
      </c>
      <c r="Z42" s="66">
        <v>8</v>
      </c>
      <c r="AA42" s="87"/>
      <c r="AB42" s="66"/>
      <c r="AC42" s="66">
        <v>8</v>
      </c>
      <c r="AD42" s="66">
        <v>8</v>
      </c>
      <c r="AE42" s="66">
        <v>8</v>
      </c>
      <c r="AF42" s="66">
        <v>8</v>
      </c>
      <c r="AG42" s="66">
        <v>8</v>
      </c>
      <c r="AH42" s="87"/>
      <c r="AI42" s="66"/>
      <c r="AJ42" s="66">
        <v>8</v>
      </c>
      <c r="AK42" s="66">
        <v>8</v>
      </c>
      <c r="AL42" s="66">
        <v>8</v>
      </c>
      <c r="AM42" s="151">
        <f t="shared" si="0"/>
        <v>22</v>
      </c>
      <c r="AN42" s="65">
        <v>8</v>
      </c>
      <c r="AO42" s="65">
        <f t="shared" si="1"/>
        <v>176</v>
      </c>
      <c r="AP42" s="180" t="s">
        <v>226</v>
      </c>
    </row>
    <row r="43" spans="2:43">
      <c r="B43" s="116"/>
      <c r="C43" s="78" t="s">
        <v>292</v>
      </c>
      <c r="D43" s="78" t="s">
        <v>293</v>
      </c>
      <c r="E43" s="78" t="s">
        <v>205</v>
      </c>
      <c r="F43" s="78" t="s">
        <v>215</v>
      </c>
      <c r="G43" s="78" t="s">
        <v>219</v>
      </c>
      <c r="H43" s="66"/>
      <c r="I43" s="66">
        <v>8</v>
      </c>
      <c r="J43" s="66">
        <v>8</v>
      </c>
      <c r="K43" s="66">
        <v>8</v>
      </c>
      <c r="L43" s="66">
        <v>8</v>
      </c>
      <c r="M43" s="66"/>
      <c r="N43" s="66"/>
      <c r="O43" s="66">
        <v>8</v>
      </c>
      <c r="P43" s="66">
        <v>8</v>
      </c>
      <c r="Q43" s="66">
        <v>8</v>
      </c>
      <c r="R43" s="66">
        <v>8</v>
      </c>
      <c r="S43" s="66">
        <v>8</v>
      </c>
      <c r="T43" s="87"/>
      <c r="U43" s="87"/>
      <c r="V43" s="66">
        <v>8</v>
      </c>
      <c r="W43" s="66">
        <v>8</v>
      </c>
      <c r="X43" s="66">
        <v>8</v>
      </c>
      <c r="Y43" s="66">
        <v>8</v>
      </c>
      <c r="Z43" s="66">
        <v>8</v>
      </c>
      <c r="AA43" s="87"/>
      <c r="AB43" s="66"/>
      <c r="AC43" s="66">
        <v>8</v>
      </c>
      <c r="AD43" s="66">
        <v>8</v>
      </c>
      <c r="AE43" s="66">
        <v>8</v>
      </c>
      <c r="AF43" s="66">
        <v>8</v>
      </c>
      <c r="AG43" s="66">
        <v>8</v>
      </c>
      <c r="AH43" s="87"/>
      <c r="AI43" s="66"/>
      <c r="AJ43" s="66">
        <v>8</v>
      </c>
      <c r="AK43" s="66">
        <v>8</v>
      </c>
      <c r="AL43" s="66">
        <v>8</v>
      </c>
      <c r="AM43" s="151">
        <f t="shared" si="0"/>
        <v>22</v>
      </c>
      <c r="AN43" s="65">
        <v>8</v>
      </c>
      <c r="AO43" s="65">
        <f t="shared" si="1"/>
        <v>176</v>
      </c>
      <c r="AP43" s="180" t="s">
        <v>226</v>
      </c>
    </row>
    <row r="44" spans="2:43">
      <c r="B44" s="116"/>
      <c r="C44" s="78" t="s">
        <v>286</v>
      </c>
      <c r="D44" s="78" t="s">
        <v>234</v>
      </c>
      <c r="E44" s="78" t="s">
        <v>205</v>
      </c>
      <c r="F44" s="78" t="s">
        <v>251</v>
      </c>
      <c r="G44" s="78" t="s">
        <v>219</v>
      </c>
      <c r="H44" s="66"/>
      <c r="I44" s="66">
        <v>8</v>
      </c>
      <c r="J44" s="66">
        <v>8</v>
      </c>
      <c r="K44" s="66">
        <v>8</v>
      </c>
      <c r="L44" s="66">
        <v>8</v>
      </c>
      <c r="M44" s="87">
        <v>8</v>
      </c>
      <c r="N44" s="66"/>
      <c r="O44" s="66">
        <v>8</v>
      </c>
      <c r="P44" s="66">
        <v>8</v>
      </c>
      <c r="Q44" s="66">
        <v>8</v>
      </c>
      <c r="R44" s="66">
        <v>8</v>
      </c>
      <c r="S44" s="66"/>
      <c r="T44" s="87"/>
      <c r="U44" s="66">
        <v>8</v>
      </c>
      <c r="V44" s="66">
        <v>8</v>
      </c>
      <c r="W44" s="66">
        <v>8</v>
      </c>
      <c r="X44" s="66">
        <v>8</v>
      </c>
      <c r="Y44" s="66">
        <v>8</v>
      </c>
      <c r="Z44" s="66"/>
      <c r="AA44" s="87"/>
      <c r="AB44" s="66">
        <v>8</v>
      </c>
      <c r="AC44" s="66">
        <v>8</v>
      </c>
      <c r="AD44" s="66">
        <v>8</v>
      </c>
      <c r="AE44" s="66">
        <v>8</v>
      </c>
      <c r="AF44" s="66">
        <v>8</v>
      </c>
      <c r="AG44" s="66"/>
      <c r="AH44" s="87"/>
      <c r="AI44" s="66">
        <v>8</v>
      </c>
      <c r="AJ44" s="66">
        <v>8</v>
      </c>
      <c r="AK44" s="66">
        <v>8</v>
      </c>
      <c r="AL44" s="66">
        <v>8</v>
      </c>
      <c r="AM44" s="151">
        <f>COUNTA(H44:AL44)</f>
        <v>23</v>
      </c>
      <c r="AN44" s="65">
        <v>8</v>
      </c>
      <c r="AO44" s="65">
        <f>AM44*AN44</f>
        <v>184</v>
      </c>
      <c r="AP44" s="185" t="s">
        <v>30</v>
      </c>
      <c r="AQ44" s="1" t="s">
        <v>370</v>
      </c>
    </row>
    <row r="45" spans="2:43" ht="15" customHeight="1">
      <c r="B45" s="4"/>
      <c r="C45" s="78" t="s">
        <v>356</v>
      </c>
      <c r="D45" s="78" t="s">
        <v>210</v>
      </c>
      <c r="E45" s="78" t="s">
        <v>357</v>
      </c>
      <c r="F45" s="78" t="s">
        <v>211</v>
      </c>
      <c r="G45" s="78" t="s">
        <v>212</v>
      </c>
      <c r="H45" s="66">
        <v>4</v>
      </c>
      <c r="I45" s="66"/>
      <c r="J45" s="66">
        <v>4</v>
      </c>
      <c r="K45" s="66">
        <v>4</v>
      </c>
      <c r="L45" s="66">
        <v>4</v>
      </c>
      <c r="M45" s="66"/>
      <c r="N45" s="66"/>
      <c r="O45" s="66">
        <v>4</v>
      </c>
      <c r="P45" s="66"/>
      <c r="Q45" s="66">
        <v>4</v>
      </c>
      <c r="R45" s="66">
        <v>4</v>
      </c>
      <c r="S45" s="66">
        <v>4</v>
      </c>
      <c r="T45" s="87"/>
      <c r="U45" s="66"/>
      <c r="V45" s="66">
        <v>4</v>
      </c>
      <c r="W45" s="66"/>
      <c r="X45" s="66">
        <v>4</v>
      </c>
      <c r="Y45" s="66">
        <v>4</v>
      </c>
      <c r="Z45" s="66">
        <v>4</v>
      </c>
      <c r="AA45" s="87"/>
      <c r="AB45" s="66"/>
      <c r="AC45" s="66">
        <v>4</v>
      </c>
      <c r="AD45" s="66"/>
      <c r="AE45" s="66">
        <v>4</v>
      </c>
      <c r="AF45" s="66">
        <v>4</v>
      </c>
      <c r="AG45" s="66">
        <v>4</v>
      </c>
      <c r="AH45" s="87"/>
      <c r="AI45" s="66"/>
      <c r="AJ45" s="66">
        <v>4</v>
      </c>
      <c r="AK45" s="66"/>
      <c r="AL45" s="124">
        <v>4</v>
      </c>
      <c r="AM45" s="151">
        <f t="shared" si="0"/>
        <v>18</v>
      </c>
      <c r="AN45" s="65">
        <v>8</v>
      </c>
      <c r="AO45" s="65">
        <f t="shared" si="1"/>
        <v>144</v>
      </c>
      <c r="AP45" s="180" t="s">
        <v>224</v>
      </c>
    </row>
    <row r="46" spans="2:43">
      <c r="B46" s="4"/>
      <c r="C46" s="78" t="s">
        <v>192</v>
      </c>
      <c r="D46" s="78" t="s">
        <v>73</v>
      </c>
      <c r="E46" s="78" t="s">
        <v>115</v>
      </c>
      <c r="F46" s="160" t="s">
        <v>144</v>
      </c>
      <c r="G46" s="79" t="s">
        <v>42</v>
      </c>
      <c r="H46" s="114">
        <v>8</v>
      </c>
      <c r="I46" s="66">
        <v>8</v>
      </c>
      <c r="J46" s="66">
        <v>8</v>
      </c>
      <c r="K46" s="66">
        <v>8</v>
      </c>
      <c r="L46" s="66">
        <v>8</v>
      </c>
      <c r="M46" s="66"/>
      <c r="N46" s="66"/>
      <c r="O46" s="66">
        <v>8</v>
      </c>
      <c r="P46" s="66">
        <v>8</v>
      </c>
      <c r="Q46" s="66">
        <v>8</v>
      </c>
      <c r="R46" s="66">
        <v>8</v>
      </c>
      <c r="S46" s="66">
        <v>8</v>
      </c>
      <c r="T46" s="66"/>
      <c r="U46" s="120"/>
      <c r="V46" s="66">
        <v>8</v>
      </c>
      <c r="W46" s="66">
        <v>8</v>
      </c>
      <c r="X46" s="66">
        <v>8</v>
      </c>
      <c r="Y46" s="66">
        <v>8</v>
      </c>
      <c r="Z46" s="66">
        <v>8</v>
      </c>
      <c r="AA46" s="66"/>
      <c r="AB46" s="66"/>
      <c r="AC46" s="66">
        <v>8</v>
      </c>
      <c r="AD46" s="66">
        <v>8</v>
      </c>
      <c r="AE46" s="66">
        <v>8</v>
      </c>
      <c r="AF46" s="66">
        <v>8</v>
      </c>
      <c r="AG46" s="66">
        <v>8</v>
      </c>
      <c r="AH46" s="66"/>
      <c r="AI46" s="66"/>
      <c r="AJ46" s="66">
        <v>8</v>
      </c>
      <c r="AK46" s="66">
        <v>8</v>
      </c>
      <c r="AL46" s="66">
        <v>8</v>
      </c>
      <c r="AM46" s="151">
        <f t="shared" si="0"/>
        <v>23</v>
      </c>
      <c r="AN46" s="65">
        <v>8</v>
      </c>
      <c r="AO46" s="65">
        <f t="shared" si="1"/>
        <v>184</v>
      </c>
      <c r="AP46" s="180" t="s">
        <v>3</v>
      </c>
    </row>
    <row r="47" spans="2:43">
      <c r="B47" s="4"/>
      <c r="C47" s="78" t="s">
        <v>192</v>
      </c>
      <c r="D47" s="78" t="s">
        <v>79</v>
      </c>
      <c r="E47" s="78" t="s">
        <v>115</v>
      </c>
      <c r="F47" s="160" t="s">
        <v>144</v>
      </c>
      <c r="G47" s="79" t="s">
        <v>81</v>
      </c>
      <c r="H47" s="114">
        <v>8</v>
      </c>
      <c r="I47" s="66">
        <v>8</v>
      </c>
      <c r="J47" s="66">
        <v>8</v>
      </c>
      <c r="K47" s="66">
        <v>8</v>
      </c>
      <c r="L47" s="66">
        <v>8</v>
      </c>
      <c r="M47" s="66"/>
      <c r="N47" s="66"/>
      <c r="O47" s="66">
        <v>8</v>
      </c>
      <c r="P47" s="66">
        <v>8</v>
      </c>
      <c r="Q47" s="66">
        <v>8</v>
      </c>
      <c r="R47" s="66">
        <v>8</v>
      </c>
      <c r="S47" s="66">
        <v>8</v>
      </c>
      <c r="T47" s="113">
        <v>8</v>
      </c>
      <c r="U47" s="113">
        <v>8</v>
      </c>
      <c r="V47" s="66">
        <v>8</v>
      </c>
      <c r="W47" s="66">
        <v>8</v>
      </c>
      <c r="X47" s="66">
        <v>8</v>
      </c>
      <c r="Y47" s="66">
        <v>8</v>
      </c>
      <c r="Z47" s="66">
        <v>8</v>
      </c>
      <c r="AA47" s="113">
        <v>8</v>
      </c>
      <c r="AB47" s="66"/>
      <c r="AC47" s="66">
        <v>8</v>
      </c>
      <c r="AD47" s="66">
        <v>8</v>
      </c>
      <c r="AE47" s="66">
        <v>8</v>
      </c>
      <c r="AF47" s="66">
        <v>8</v>
      </c>
      <c r="AG47" s="66">
        <v>8</v>
      </c>
      <c r="AH47" s="66"/>
      <c r="AI47" s="66"/>
      <c r="AJ47" s="66">
        <v>8</v>
      </c>
      <c r="AK47" s="66">
        <v>8</v>
      </c>
      <c r="AL47" s="66">
        <v>8</v>
      </c>
      <c r="AM47" s="151">
        <f t="shared" si="0"/>
        <v>26</v>
      </c>
      <c r="AN47" s="65">
        <v>8</v>
      </c>
      <c r="AO47" s="65">
        <f t="shared" si="1"/>
        <v>208</v>
      </c>
      <c r="AP47" s="180" t="s">
        <v>52</v>
      </c>
    </row>
    <row r="48" spans="2:43">
      <c r="B48" s="4"/>
      <c r="C48" s="78" t="s">
        <v>192</v>
      </c>
      <c r="D48" s="78" t="s">
        <v>76</v>
      </c>
      <c r="E48" s="78" t="s">
        <v>115</v>
      </c>
      <c r="F48" s="78" t="s">
        <v>144</v>
      </c>
      <c r="G48" s="79" t="s">
        <v>42</v>
      </c>
      <c r="H48" s="114">
        <v>8</v>
      </c>
      <c r="I48" s="66">
        <v>8</v>
      </c>
      <c r="J48" s="66">
        <v>8</v>
      </c>
      <c r="K48" s="66">
        <v>8</v>
      </c>
      <c r="L48" s="66">
        <v>8</v>
      </c>
      <c r="M48" s="66"/>
      <c r="N48" s="66"/>
      <c r="O48" s="66">
        <v>8</v>
      </c>
      <c r="P48" s="66">
        <v>8</v>
      </c>
      <c r="Q48" s="66">
        <v>8</v>
      </c>
      <c r="R48" s="66">
        <v>8</v>
      </c>
      <c r="S48" s="66">
        <v>8</v>
      </c>
      <c r="T48" s="120">
        <v>8</v>
      </c>
      <c r="U48" s="113">
        <v>8</v>
      </c>
      <c r="V48" s="66">
        <v>8</v>
      </c>
      <c r="W48" s="66">
        <v>8</v>
      </c>
      <c r="X48" s="66">
        <v>8</v>
      </c>
      <c r="Y48" s="66">
        <v>8</v>
      </c>
      <c r="Z48" s="66">
        <v>8</v>
      </c>
      <c r="AA48" s="113">
        <v>8</v>
      </c>
      <c r="AB48" s="66"/>
      <c r="AC48" s="66">
        <v>8</v>
      </c>
      <c r="AD48" s="66">
        <v>8</v>
      </c>
      <c r="AE48" s="66">
        <v>8</v>
      </c>
      <c r="AF48" s="66">
        <v>8</v>
      </c>
      <c r="AG48" s="66">
        <v>8</v>
      </c>
      <c r="AH48" s="66"/>
      <c r="AI48" s="66"/>
      <c r="AJ48" s="66">
        <v>8</v>
      </c>
      <c r="AK48" s="66">
        <v>8</v>
      </c>
      <c r="AL48" s="66">
        <v>8</v>
      </c>
      <c r="AM48" s="151">
        <f t="shared" si="0"/>
        <v>26</v>
      </c>
      <c r="AN48" s="65">
        <v>8</v>
      </c>
      <c r="AO48" s="65">
        <f t="shared" si="1"/>
        <v>208</v>
      </c>
      <c r="AP48" s="180" t="s">
        <v>52</v>
      </c>
    </row>
    <row r="49" spans="2:42" ht="15" customHeight="1">
      <c r="B49" s="4"/>
      <c r="C49" s="77" t="s">
        <v>315</v>
      </c>
      <c r="D49" s="77" t="s">
        <v>124</v>
      </c>
      <c r="E49" s="77" t="s">
        <v>116</v>
      </c>
      <c r="F49" s="77" t="s">
        <v>143</v>
      </c>
      <c r="G49" s="77" t="s">
        <v>83</v>
      </c>
      <c r="H49" s="114">
        <v>8</v>
      </c>
      <c r="I49" s="66">
        <v>8</v>
      </c>
      <c r="J49" s="66">
        <v>8</v>
      </c>
      <c r="K49" s="66">
        <v>8</v>
      </c>
      <c r="L49" s="66">
        <v>8</v>
      </c>
      <c r="M49" s="87">
        <v>8</v>
      </c>
      <c r="N49" s="66"/>
      <c r="O49" s="66"/>
      <c r="P49" s="66">
        <v>8</v>
      </c>
      <c r="Q49" s="66">
        <v>8</v>
      </c>
      <c r="R49" s="66">
        <v>8</v>
      </c>
      <c r="S49" s="66">
        <v>8</v>
      </c>
      <c r="T49" s="87">
        <v>8</v>
      </c>
      <c r="U49" s="66"/>
      <c r="V49" s="66"/>
      <c r="W49" s="66">
        <v>8</v>
      </c>
      <c r="X49" s="66">
        <v>8</v>
      </c>
      <c r="Y49" s="66">
        <v>8</v>
      </c>
      <c r="Z49" s="66">
        <v>8</v>
      </c>
      <c r="AA49" s="87">
        <v>8</v>
      </c>
      <c r="AB49" s="66"/>
      <c r="AC49" s="66"/>
      <c r="AD49" s="66">
        <v>8</v>
      </c>
      <c r="AE49" s="66">
        <v>8</v>
      </c>
      <c r="AF49" s="66">
        <v>8</v>
      </c>
      <c r="AG49" s="66">
        <v>8</v>
      </c>
      <c r="AH49" s="87">
        <v>8</v>
      </c>
      <c r="AI49" s="66"/>
      <c r="AJ49" s="66"/>
      <c r="AK49" s="66">
        <v>8</v>
      </c>
      <c r="AL49" s="124">
        <v>8</v>
      </c>
      <c r="AM49" s="151">
        <f t="shared" si="0"/>
        <v>23</v>
      </c>
      <c r="AN49" s="65">
        <v>8</v>
      </c>
      <c r="AO49" s="65">
        <f t="shared" si="1"/>
        <v>184</v>
      </c>
      <c r="AP49" s="180" t="s">
        <v>3</v>
      </c>
    </row>
    <row r="50" spans="2:42">
      <c r="B50" s="4"/>
      <c r="C50" s="77" t="s">
        <v>315</v>
      </c>
      <c r="D50" s="77" t="s">
        <v>85</v>
      </c>
      <c r="E50" s="77" t="s">
        <v>116</v>
      </c>
      <c r="F50" s="77" t="s">
        <v>150</v>
      </c>
      <c r="G50" s="77" t="s">
        <v>89</v>
      </c>
      <c r="H50" s="87">
        <v>8</v>
      </c>
      <c r="I50" s="66">
        <v>8</v>
      </c>
      <c r="J50" s="66">
        <v>8</v>
      </c>
      <c r="K50" s="66">
        <v>8</v>
      </c>
      <c r="L50" s="66"/>
      <c r="M50" s="66"/>
      <c r="N50" s="66">
        <v>8</v>
      </c>
      <c r="O50" s="66">
        <v>8</v>
      </c>
      <c r="P50" s="66">
        <v>8</v>
      </c>
      <c r="Q50" s="66">
        <v>8</v>
      </c>
      <c r="R50" s="66">
        <v>8</v>
      </c>
      <c r="S50" s="66"/>
      <c r="T50" s="87"/>
      <c r="U50" s="66">
        <v>8</v>
      </c>
      <c r="V50" s="66">
        <v>8</v>
      </c>
      <c r="W50" s="66">
        <v>8</v>
      </c>
      <c r="X50" s="66">
        <v>8</v>
      </c>
      <c r="Y50" s="66">
        <v>8</v>
      </c>
      <c r="Z50" s="66"/>
      <c r="AA50" s="87"/>
      <c r="AB50" s="66">
        <v>8</v>
      </c>
      <c r="AC50" s="66">
        <v>8</v>
      </c>
      <c r="AD50" s="66">
        <v>8</v>
      </c>
      <c r="AE50" s="66">
        <v>8</v>
      </c>
      <c r="AF50" s="86"/>
      <c r="AG50" s="66"/>
      <c r="AH50" s="87"/>
      <c r="AI50" s="66">
        <v>8</v>
      </c>
      <c r="AJ50" s="66">
        <v>8</v>
      </c>
      <c r="AK50" s="66">
        <v>8</v>
      </c>
      <c r="AL50" s="66">
        <v>8</v>
      </c>
      <c r="AM50" s="151">
        <f t="shared" si="0"/>
        <v>22</v>
      </c>
      <c r="AN50" s="65">
        <v>8</v>
      </c>
      <c r="AO50" s="65">
        <f t="shared" si="1"/>
        <v>176</v>
      </c>
      <c r="AP50" s="180" t="s">
        <v>52</v>
      </c>
    </row>
    <row r="51" spans="2:42">
      <c r="B51" s="4"/>
      <c r="C51" s="77" t="s">
        <v>40</v>
      </c>
      <c r="D51" s="77" t="s">
        <v>112</v>
      </c>
      <c r="E51" s="77" t="s">
        <v>116</v>
      </c>
      <c r="F51" s="77" t="s">
        <v>144</v>
      </c>
      <c r="G51" s="134" t="s">
        <v>203</v>
      </c>
      <c r="H51" s="66"/>
      <c r="I51" s="66">
        <v>8</v>
      </c>
      <c r="J51" s="66">
        <v>8</v>
      </c>
      <c r="K51" s="66">
        <v>8</v>
      </c>
      <c r="L51" s="66">
        <v>8</v>
      </c>
      <c r="M51" s="66"/>
      <c r="N51" s="66"/>
      <c r="O51" s="66">
        <v>8</v>
      </c>
      <c r="P51" s="66">
        <v>8</v>
      </c>
      <c r="Q51" s="66">
        <v>8</v>
      </c>
      <c r="R51" s="66">
        <v>8</v>
      </c>
      <c r="S51" s="66">
        <v>8</v>
      </c>
      <c r="T51" s="113">
        <v>8</v>
      </c>
      <c r="U51" s="87"/>
      <c r="V51" s="66">
        <v>8</v>
      </c>
      <c r="W51" s="66">
        <v>8</v>
      </c>
      <c r="X51" s="66">
        <v>8</v>
      </c>
      <c r="Y51" s="66">
        <v>8</v>
      </c>
      <c r="Z51" s="66">
        <v>8</v>
      </c>
      <c r="AA51" s="113">
        <v>8</v>
      </c>
      <c r="AB51" s="66"/>
      <c r="AC51" s="82"/>
      <c r="AD51" s="66">
        <v>8</v>
      </c>
      <c r="AE51" s="66">
        <v>8</v>
      </c>
      <c r="AF51" s="66">
        <v>8</v>
      </c>
      <c r="AG51" s="66">
        <v>8</v>
      </c>
      <c r="AH51" s="87"/>
      <c r="AI51" s="66"/>
      <c r="AJ51" s="66">
        <v>8</v>
      </c>
      <c r="AK51" s="66">
        <v>8</v>
      </c>
      <c r="AL51" s="66">
        <v>8</v>
      </c>
      <c r="AM51" s="151">
        <f t="shared" si="0"/>
        <v>23</v>
      </c>
      <c r="AN51" s="65">
        <v>8</v>
      </c>
      <c r="AO51" s="65">
        <f t="shared" si="1"/>
        <v>184</v>
      </c>
      <c r="AP51" s="180" t="s">
        <v>3</v>
      </c>
    </row>
    <row r="52" spans="2:42">
      <c r="B52" s="4"/>
      <c r="C52" s="77" t="s">
        <v>40</v>
      </c>
      <c r="D52" s="77" t="s">
        <v>90</v>
      </c>
      <c r="E52" s="77" t="s">
        <v>116</v>
      </c>
      <c r="F52" s="77" t="s">
        <v>144</v>
      </c>
      <c r="G52" s="77" t="s">
        <v>89</v>
      </c>
      <c r="H52" s="66"/>
      <c r="I52" s="66">
        <v>8</v>
      </c>
      <c r="J52" s="66">
        <v>8</v>
      </c>
      <c r="K52" s="66">
        <v>8</v>
      </c>
      <c r="L52" s="66">
        <v>8</v>
      </c>
      <c r="M52" s="66"/>
      <c r="N52" s="66"/>
      <c r="O52" s="66">
        <v>8</v>
      </c>
      <c r="P52" s="66">
        <v>8</v>
      </c>
      <c r="Q52" s="66">
        <v>8</v>
      </c>
      <c r="R52" s="66">
        <v>8</v>
      </c>
      <c r="S52" s="66">
        <v>8</v>
      </c>
      <c r="T52" s="113">
        <v>8</v>
      </c>
      <c r="U52" s="87"/>
      <c r="V52" s="66">
        <v>8</v>
      </c>
      <c r="W52" s="66">
        <v>8</v>
      </c>
      <c r="X52" s="66">
        <v>8</v>
      </c>
      <c r="Y52" s="66">
        <v>8</v>
      </c>
      <c r="Z52" s="66">
        <v>8</v>
      </c>
      <c r="AA52" s="113">
        <v>8</v>
      </c>
      <c r="AB52" s="66"/>
      <c r="AC52" s="66">
        <v>8</v>
      </c>
      <c r="AD52" s="114">
        <v>8</v>
      </c>
      <c r="AE52" s="114">
        <v>8</v>
      </c>
      <c r="AF52" s="66">
        <v>8</v>
      </c>
      <c r="AG52" s="82"/>
      <c r="AH52" s="87"/>
      <c r="AI52" s="66"/>
      <c r="AJ52" s="66">
        <v>8</v>
      </c>
      <c r="AK52" s="66">
        <v>8</v>
      </c>
      <c r="AL52" s="66">
        <v>8</v>
      </c>
      <c r="AM52" s="151">
        <f t="shared" si="0"/>
        <v>23</v>
      </c>
      <c r="AN52" s="65">
        <v>8</v>
      </c>
      <c r="AO52" s="65">
        <f t="shared" si="1"/>
        <v>184</v>
      </c>
      <c r="AP52" s="180" t="s">
        <v>30</v>
      </c>
    </row>
    <row r="53" spans="2:42">
      <c r="B53" s="4"/>
      <c r="C53" s="77" t="s">
        <v>40</v>
      </c>
      <c r="D53" s="77" t="s">
        <v>91</v>
      </c>
      <c r="E53" s="77" t="s">
        <v>116</v>
      </c>
      <c r="F53" s="77" t="s">
        <v>125</v>
      </c>
      <c r="G53" s="77" t="s">
        <v>209</v>
      </c>
      <c r="H53" s="87"/>
      <c r="I53" s="87"/>
      <c r="J53" s="87"/>
      <c r="K53" s="87"/>
      <c r="L53" s="87"/>
      <c r="M53" s="87"/>
      <c r="N53" s="87"/>
      <c r="O53" s="87"/>
      <c r="P53" s="66">
        <v>8</v>
      </c>
      <c r="Q53" s="66">
        <v>8</v>
      </c>
      <c r="R53" s="66">
        <v>8</v>
      </c>
      <c r="S53" s="66">
        <v>8</v>
      </c>
      <c r="T53" s="87">
        <v>8</v>
      </c>
      <c r="U53" s="87"/>
      <c r="V53" s="66">
        <v>8</v>
      </c>
      <c r="W53" s="66">
        <v>8</v>
      </c>
      <c r="X53" s="66">
        <v>8</v>
      </c>
      <c r="Y53" s="66">
        <v>8</v>
      </c>
      <c r="Z53" s="66">
        <v>8</v>
      </c>
      <c r="AA53" s="87">
        <v>8</v>
      </c>
      <c r="AB53" s="66">
        <v>8</v>
      </c>
      <c r="AC53" s="66">
        <v>8</v>
      </c>
      <c r="AD53" s="66">
        <v>8</v>
      </c>
      <c r="AE53" s="66">
        <v>8</v>
      </c>
      <c r="AF53" s="66">
        <v>8</v>
      </c>
      <c r="AG53" s="66">
        <v>8</v>
      </c>
      <c r="AH53" s="87">
        <v>8</v>
      </c>
      <c r="AI53" s="66"/>
      <c r="AJ53" s="66"/>
      <c r="AK53" s="66"/>
      <c r="AL53" s="181"/>
      <c r="AM53" s="151">
        <f t="shared" si="0"/>
        <v>18</v>
      </c>
      <c r="AN53" s="65">
        <v>4</v>
      </c>
      <c r="AO53" s="65">
        <f t="shared" si="1"/>
        <v>72</v>
      </c>
      <c r="AP53" s="180" t="s">
        <v>29</v>
      </c>
    </row>
    <row r="54" spans="2:42">
      <c r="B54" s="4"/>
      <c r="C54" s="77" t="s">
        <v>40</v>
      </c>
      <c r="D54" s="77" t="s">
        <v>93</v>
      </c>
      <c r="E54" s="77" t="s">
        <v>116</v>
      </c>
      <c r="F54" s="77" t="s">
        <v>142</v>
      </c>
      <c r="G54" s="77" t="s">
        <v>94</v>
      </c>
      <c r="H54" s="66">
        <v>10.5</v>
      </c>
      <c r="I54" s="66">
        <v>10.5</v>
      </c>
      <c r="J54" s="114">
        <v>10.5</v>
      </c>
      <c r="K54" s="122"/>
      <c r="L54" s="122"/>
      <c r="M54" s="66">
        <v>10.5</v>
      </c>
      <c r="N54" s="66">
        <v>10.5</v>
      </c>
      <c r="O54" s="66">
        <v>10.5</v>
      </c>
      <c r="P54" s="122"/>
      <c r="Q54" s="122"/>
      <c r="R54" s="114">
        <v>10.5</v>
      </c>
      <c r="S54" s="66">
        <v>10.5</v>
      </c>
      <c r="T54" s="66">
        <v>10.5</v>
      </c>
      <c r="U54" s="66">
        <v>10.5</v>
      </c>
      <c r="V54" s="114">
        <v>10.5</v>
      </c>
      <c r="W54" s="122"/>
      <c r="X54" s="114">
        <v>10.5</v>
      </c>
      <c r="Y54" s="66">
        <v>10.5</v>
      </c>
      <c r="Z54" s="66">
        <v>10.5</v>
      </c>
      <c r="AA54" s="82"/>
      <c r="AB54" s="122"/>
      <c r="AC54" s="114">
        <v>10.5</v>
      </c>
      <c r="AD54" s="114">
        <v>10.5</v>
      </c>
      <c r="AE54" s="66">
        <v>10.5</v>
      </c>
      <c r="AF54" s="66">
        <v>10.5</v>
      </c>
      <c r="AG54" s="82"/>
      <c r="AH54" s="122"/>
      <c r="AI54" s="122"/>
      <c r="AJ54" s="114">
        <v>10.5</v>
      </c>
      <c r="AK54" s="66">
        <v>10.5</v>
      </c>
      <c r="AL54" s="66">
        <v>10.5</v>
      </c>
      <c r="AM54" s="151">
        <f t="shared" si="0"/>
        <v>21</v>
      </c>
      <c r="AN54" s="65">
        <v>10.5</v>
      </c>
      <c r="AO54" s="65">
        <f t="shared" si="1"/>
        <v>220.5</v>
      </c>
      <c r="AP54" s="180" t="s">
        <v>52</v>
      </c>
    </row>
    <row r="55" spans="2:42" ht="16" customHeight="1">
      <c r="B55" s="4"/>
      <c r="C55" s="77" t="s">
        <v>40</v>
      </c>
      <c r="D55" s="77" t="s">
        <v>95</v>
      </c>
      <c r="E55" s="77" t="s">
        <v>116</v>
      </c>
      <c r="F55" s="77" t="s">
        <v>142</v>
      </c>
      <c r="G55" s="77" t="s">
        <v>94</v>
      </c>
      <c r="H55" s="122"/>
      <c r="I55" s="122"/>
      <c r="J55" s="66">
        <v>10.5</v>
      </c>
      <c r="K55" s="66">
        <v>10.5</v>
      </c>
      <c r="L55" s="66">
        <v>10.5</v>
      </c>
      <c r="M55" s="122"/>
      <c r="N55" s="122"/>
      <c r="O55" s="122"/>
      <c r="P55" s="66">
        <v>10.5</v>
      </c>
      <c r="Q55" s="66">
        <v>10.5</v>
      </c>
      <c r="R55" s="66">
        <v>10.5</v>
      </c>
      <c r="S55" s="122"/>
      <c r="T55" s="122"/>
      <c r="U55" s="122"/>
      <c r="V55" s="66">
        <v>10.5</v>
      </c>
      <c r="W55" s="66">
        <v>10.5</v>
      </c>
      <c r="X55" s="66">
        <v>10.5</v>
      </c>
      <c r="Y55" s="122"/>
      <c r="Z55" s="122"/>
      <c r="AA55" s="122"/>
      <c r="AB55" s="66">
        <v>10.5</v>
      </c>
      <c r="AC55" s="66">
        <v>10.5</v>
      </c>
      <c r="AD55" s="66">
        <v>10.5</v>
      </c>
      <c r="AE55" s="122"/>
      <c r="AF55" s="122"/>
      <c r="AG55" s="122"/>
      <c r="AH55" s="66">
        <v>10.5</v>
      </c>
      <c r="AI55" s="66">
        <v>10.5</v>
      </c>
      <c r="AJ55" s="66">
        <v>10.5</v>
      </c>
      <c r="AK55" s="122"/>
      <c r="AL55" s="122"/>
      <c r="AM55" s="151">
        <f t="shared" si="0"/>
        <v>15</v>
      </c>
      <c r="AN55" s="65">
        <v>10.5</v>
      </c>
      <c r="AO55" s="65">
        <f t="shared" si="1"/>
        <v>157.5</v>
      </c>
      <c r="AP55" s="180" t="s">
        <v>52</v>
      </c>
    </row>
    <row r="56" spans="2:42">
      <c r="B56" s="4"/>
      <c r="C56" s="77" t="s">
        <v>50</v>
      </c>
      <c r="D56" s="77" t="s">
        <v>96</v>
      </c>
      <c r="E56" s="77" t="s">
        <v>116</v>
      </c>
      <c r="F56" s="77" t="s">
        <v>144</v>
      </c>
      <c r="G56" s="77" t="s">
        <v>89</v>
      </c>
      <c r="H56" s="114">
        <v>8</v>
      </c>
      <c r="I56" s="66">
        <v>8</v>
      </c>
      <c r="J56" s="66">
        <v>8</v>
      </c>
      <c r="K56" s="66">
        <v>8</v>
      </c>
      <c r="L56" s="66">
        <v>8</v>
      </c>
      <c r="M56" s="66"/>
      <c r="N56" s="66"/>
      <c r="O56" s="66">
        <v>8</v>
      </c>
      <c r="P56" s="66">
        <v>8</v>
      </c>
      <c r="Q56" s="66">
        <v>8</v>
      </c>
      <c r="R56" s="114">
        <v>12</v>
      </c>
      <c r="S56" s="114">
        <v>12</v>
      </c>
      <c r="T56" s="113">
        <v>8</v>
      </c>
      <c r="U56" s="66"/>
      <c r="V56" s="66">
        <v>8</v>
      </c>
      <c r="W56" s="66">
        <v>8</v>
      </c>
      <c r="X56" s="114">
        <v>12</v>
      </c>
      <c r="Y56" s="114">
        <v>12</v>
      </c>
      <c r="Z56" s="114">
        <v>12</v>
      </c>
      <c r="AA56" s="87"/>
      <c r="AB56" s="66"/>
      <c r="AC56" s="66">
        <v>8</v>
      </c>
      <c r="AD56" s="66">
        <v>8</v>
      </c>
      <c r="AE56" s="66">
        <v>8</v>
      </c>
      <c r="AF56" s="66">
        <v>8</v>
      </c>
      <c r="AG56" s="114">
        <v>12</v>
      </c>
      <c r="AH56" s="87"/>
      <c r="AI56" s="66"/>
      <c r="AJ56" s="66">
        <v>8</v>
      </c>
      <c r="AK56" s="114">
        <v>12</v>
      </c>
      <c r="AL56" s="114">
        <v>12</v>
      </c>
      <c r="AM56" s="151">
        <f t="shared" si="0"/>
        <v>24</v>
      </c>
      <c r="AN56" s="65">
        <v>8</v>
      </c>
      <c r="AO56" s="65">
        <f t="shared" si="1"/>
        <v>192</v>
      </c>
      <c r="AP56" s="180" t="s">
        <v>30</v>
      </c>
    </row>
    <row r="57" spans="2:42">
      <c r="B57" s="4"/>
      <c r="C57" s="77" t="s">
        <v>54</v>
      </c>
      <c r="D57" s="77" t="s">
        <v>128</v>
      </c>
      <c r="E57" s="77" t="s">
        <v>116</v>
      </c>
      <c r="F57" s="77" t="s">
        <v>143</v>
      </c>
      <c r="G57" s="77" t="s">
        <v>89</v>
      </c>
      <c r="H57" s="66"/>
      <c r="I57" s="66">
        <v>8</v>
      </c>
      <c r="J57" s="66">
        <v>8</v>
      </c>
      <c r="K57" s="66">
        <v>8</v>
      </c>
      <c r="L57" s="66">
        <v>8</v>
      </c>
      <c r="M57" s="87">
        <v>8</v>
      </c>
      <c r="N57" s="66"/>
      <c r="O57" s="66"/>
      <c r="P57" s="66">
        <v>8</v>
      </c>
      <c r="Q57" s="66">
        <v>8</v>
      </c>
      <c r="R57" s="66">
        <v>8</v>
      </c>
      <c r="S57" s="66">
        <v>8</v>
      </c>
      <c r="T57" s="87">
        <v>8</v>
      </c>
      <c r="U57" s="66"/>
      <c r="V57" s="66"/>
      <c r="W57" s="66">
        <v>8</v>
      </c>
      <c r="X57" s="66">
        <v>8</v>
      </c>
      <c r="Y57" s="66">
        <v>8</v>
      </c>
      <c r="Z57" s="66">
        <v>8</v>
      </c>
      <c r="AA57" s="87">
        <v>8</v>
      </c>
      <c r="AB57" s="66"/>
      <c r="AC57" s="66"/>
      <c r="AD57" s="66">
        <v>8</v>
      </c>
      <c r="AE57" s="66">
        <v>8</v>
      </c>
      <c r="AF57" s="66">
        <v>8</v>
      </c>
      <c r="AG57" s="66">
        <v>8</v>
      </c>
      <c r="AH57" s="87">
        <v>8</v>
      </c>
      <c r="AI57" s="66"/>
      <c r="AJ57" s="66"/>
      <c r="AK57" s="66">
        <v>8</v>
      </c>
      <c r="AL57" s="124">
        <v>8</v>
      </c>
      <c r="AM57" s="151">
        <f t="shared" si="0"/>
        <v>22</v>
      </c>
      <c r="AN57" s="65">
        <v>8</v>
      </c>
      <c r="AO57" s="65">
        <f t="shared" si="1"/>
        <v>176</v>
      </c>
      <c r="AP57" s="180" t="s">
        <v>3</v>
      </c>
    </row>
    <row r="58" spans="2:42">
      <c r="B58" s="4"/>
      <c r="C58" s="77" t="s">
        <v>54</v>
      </c>
      <c r="D58" s="77" t="s">
        <v>98</v>
      </c>
      <c r="E58" s="77" t="s">
        <v>116</v>
      </c>
      <c r="F58" s="77" t="s">
        <v>149</v>
      </c>
      <c r="G58" s="77" t="s">
        <v>86</v>
      </c>
      <c r="H58" s="87"/>
      <c r="I58" s="87"/>
      <c r="J58" s="66">
        <v>10</v>
      </c>
      <c r="K58" s="66">
        <v>10</v>
      </c>
      <c r="L58" s="66">
        <v>10</v>
      </c>
      <c r="M58" s="66">
        <v>10</v>
      </c>
      <c r="N58" s="87"/>
      <c r="O58" s="87"/>
      <c r="P58" s="66"/>
      <c r="Q58" s="66">
        <v>10</v>
      </c>
      <c r="R58" s="66">
        <v>10</v>
      </c>
      <c r="S58" s="66">
        <v>10</v>
      </c>
      <c r="T58" s="66">
        <v>10</v>
      </c>
      <c r="U58" s="87"/>
      <c r="V58" s="87"/>
      <c r="W58" s="66"/>
      <c r="X58" s="66">
        <v>10</v>
      </c>
      <c r="Y58" s="66">
        <v>10</v>
      </c>
      <c r="Z58" s="66">
        <v>10</v>
      </c>
      <c r="AA58" s="66">
        <v>10</v>
      </c>
      <c r="AB58" s="113">
        <v>8</v>
      </c>
      <c r="AC58" s="87"/>
      <c r="AD58" s="66"/>
      <c r="AE58" s="66">
        <v>10</v>
      </c>
      <c r="AF58" s="66">
        <v>10</v>
      </c>
      <c r="AG58" s="66">
        <v>10</v>
      </c>
      <c r="AH58" s="66">
        <v>10</v>
      </c>
      <c r="AI58" s="66"/>
      <c r="AJ58" s="66"/>
      <c r="AK58" s="66"/>
      <c r="AL58" s="66">
        <v>10</v>
      </c>
      <c r="AM58" s="151">
        <f t="shared" si="0"/>
        <v>18</v>
      </c>
      <c r="AN58" s="65">
        <v>10</v>
      </c>
      <c r="AO58" s="65">
        <f t="shared" si="1"/>
        <v>180</v>
      </c>
      <c r="AP58" s="180" t="s">
        <v>52</v>
      </c>
    </row>
    <row r="59" spans="2:42">
      <c r="B59" s="4"/>
      <c r="C59" s="77" t="s">
        <v>54</v>
      </c>
      <c r="D59" s="77" t="s">
        <v>101</v>
      </c>
      <c r="E59" s="77" t="s">
        <v>116</v>
      </c>
      <c r="F59" s="77" t="s">
        <v>150</v>
      </c>
      <c r="G59" s="77" t="s">
        <v>89</v>
      </c>
      <c r="H59" s="87">
        <v>8</v>
      </c>
      <c r="I59" s="66">
        <v>8</v>
      </c>
      <c r="J59" s="66">
        <v>8</v>
      </c>
      <c r="K59" s="66">
        <v>8</v>
      </c>
      <c r="L59" s="87"/>
      <c r="M59" s="66"/>
      <c r="N59" s="66">
        <v>8</v>
      </c>
      <c r="O59" s="86"/>
      <c r="P59" s="66">
        <v>8</v>
      </c>
      <c r="Q59" s="66">
        <v>8</v>
      </c>
      <c r="R59" s="66">
        <v>8</v>
      </c>
      <c r="S59" s="66"/>
      <c r="T59" s="87"/>
      <c r="U59" s="66">
        <v>8</v>
      </c>
      <c r="V59" s="66">
        <v>8</v>
      </c>
      <c r="W59" s="66">
        <v>8</v>
      </c>
      <c r="X59" s="66">
        <v>8</v>
      </c>
      <c r="Y59" s="66">
        <v>8</v>
      </c>
      <c r="Z59" s="66"/>
      <c r="AA59" s="87"/>
      <c r="AB59" s="66">
        <v>8</v>
      </c>
      <c r="AC59" s="66">
        <v>8</v>
      </c>
      <c r="AD59" s="66">
        <v>8</v>
      </c>
      <c r="AE59" s="66">
        <v>8</v>
      </c>
      <c r="AF59" s="66">
        <v>8</v>
      </c>
      <c r="AG59" s="66"/>
      <c r="AH59" s="87"/>
      <c r="AI59" s="66">
        <v>8</v>
      </c>
      <c r="AJ59" s="66">
        <v>8</v>
      </c>
      <c r="AK59" s="66">
        <v>8</v>
      </c>
      <c r="AL59" s="66">
        <v>8</v>
      </c>
      <c r="AM59" s="151">
        <f t="shared" si="0"/>
        <v>22</v>
      </c>
      <c r="AN59" s="65">
        <v>8</v>
      </c>
      <c r="AO59" s="65">
        <f t="shared" si="1"/>
        <v>176</v>
      </c>
      <c r="AP59" s="180" t="s">
        <v>52</v>
      </c>
    </row>
    <row r="60" spans="2:42">
      <c r="B60" s="4"/>
      <c r="C60" s="77" t="s">
        <v>54</v>
      </c>
      <c r="D60" s="77" t="s">
        <v>140</v>
      </c>
      <c r="E60" s="77" t="s">
        <v>353</v>
      </c>
      <c r="F60" s="77" t="s">
        <v>204</v>
      </c>
      <c r="G60" s="77" t="s">
        <v>311</v>
      </c>
      <c r="H60" s="66"/>
      <c r="I60" s="66">
        <v>8</v>
      </c>
      <c r="J60" s="66">
        <v>8</v>
      </c>
      <c r="K60" s="66">
        <v>8</v>
      </c>
      <c r="L60" s="66">
        <v>8</v>
      </c>
      <c r="M60" s="87">
        <v>8</v>
      </c>
      <c r="N60" s="66"/>
      <c r="O60" s="66"/>
      <c r="P60" s="66">
        <v>8</v>
      </c>
      <c r="Q60" s="66">
        <v>8</v>
      </c>
      <c r="R60" s="66">
        <v>8</v>
      </c>
      <c r="S60" s="66">
        <v>8</v>
      </c>
      <c r="T60" s="87">
        <v>8</v>
      </c>
      <c r="U60" s="66"/>
      <c r="V60" s="66"/>
      <c r="W60" s="66">
        <v>8</v>
      </c>
      <c r="X60" s="66">
        <v>8</v>
      </c>
      <c r="Y60" s="66">
        <v>8</v>
      </c>
      <c r="Z60" s="66">
        <v>8</v>
      </c>
      <c r="AA60" s="87">
        <v>8</v>
      </c>
      <c r="AB60" s="66"/>
      <c r="AC60" s="66"/>
      <c r="AD60" s="66">
        <v>8</v>
      </c>
      <c r="AE60" s="66">
        <v>8</v>
      </c>
      <c r="AF60" s="66">
        <v>8</v>
      </c>
      <c r="AG60" s="66">
        <v>8</v>
      </c>
      <c r="AH60" s="87">
        <v>8</v>
      </c>
      <c r="AI60" s="66"/>
      <c r="AJ60" s="66"/>
      <c r="AK60" s="66">
        <v>8</v>
      </c>
      <c r="AL60" s="124">
        <v>8</v>
      </c>
      <c r="AM60" s="151">
        <f t="shared" si="0"/>
        <v>22</v>
      </c>
      <c r="AN60" s="65">
        <v>8</v>
      </c>
      <c r="AO60" s="65">
        <f t="shared" si="1"/>
        <v>176</v>
      </c>
      <c r="AP60" s="180" t="s">
        <v>3</v>
      </c>
    </row>
    <row r="61" spans="2:42">
      <c r="B61" s="4"/>
      <c r="C61" s="77" t="s">
        <v>69</v>
      </c>
      <c r="D61" s="77" t="s">
        <v>103</v>
      </c>
      <c r="E61" s="77" t="s">
        <v>116</v>
      </c>
      <c r="F61" s="77" t="s">
        <v>125</v>
      </c>
      <c r="G61" s="77" t="s">
        <v>237</v>
      </c>
      <c r="H61" s="87"/>
      <c r="I61" s="66"/>
      <c r="J61" s="66"/>
      <c r="K61" s="66"/>
      <c r="L61" s="66"/>
      <c r="M61" s="87"/>
      <c r="N61" s="87"/>
      <c r="O61" s="66"/>
      <c r="P61" s="66">
        <v>8</v>
      </c>
      <c r="Q61" s="66">
        <v>8</v>
      </c>
      <c r="R61" s="66">
        <v>8</v>
      </c>
      <c r="S61" s="66">
        <v>8</v>
      </c>
      <c r="T61" s="87">
        <v>8</v>
      </c>
      <c r="U61" s="87"/>
      <c r="V61" s="66">
        <v>8</v>
      </c>
      <c r="W61" s="66">
        <v>8</v>
      </c>
      <c r="X61" s="66">
        <v>8</v>
      </c>
      <c r="Y61" s="66">
        <v>8</v>
      </c>
      <c r="Z61" s="66">
        <v>8</v>
      </c>
      <c r="AA61" s="87">
        <v>8</v>
      </c>
      <c r="AB61" s="66">
        <v>8</v>
      </c>
      <c r="AC61" s="66">
        <v>8</v>
      </c>
      <c r="AD61" s="66">
        <v>8</v>
      </c>
      <c r="AE61" s="66">
        <v>8</v>
      </c>
      <c r="AF61" s="66">
        <v>8</v>
      </c>
      <c r="AG61" s="66">
        <v>8</v>
      </c>
      <c r="AH61" s="87">
        <v>8</v>
      </c>
      <c r="AI61" s="66"/>
      <c r="AJ61" s="66"/>
      <c r="AK61" s="66"/>
      <c r="AL61" s="181"/>
      <c r="AM61" s="151">
        <f t="shared" si="0"/>
        <v>18</v>
      </c>
      <c r="AN61" s="65">
        <v>4</v>
      </c>
      <c r="AO61" s="65">
        <f t="shared" si="1"/>
        <v>72</v>
      </c>
      <c r="AP61" s="180" t="s">
        <v>52</v>
      </c>
    </row>
    <row r="62" spans="2:42">
      <c r="B62" s="4"/>
      <c r="C62" s="77" t="s">
        <v>69</v>
      </c>
      <c r="D62" s="77" t="s">
        <v>104</v>
      </c>
      <c r="E62" s="77" t="s">
        <v>116</v>
      </c>
      <c r="F62" s="77" t="s">
        <v>240</v>
      </c>
      <c r="G62" s="77" t="s">
        <v>92</v>
      </c>
      <c r="H62" s="87"/>
      <c r="I62" s="66"/>
      <c r="J62" s="66">
        <v>4</v>
      </c>
      <c r="K62" s="66"/>
      <c r="L62" s="66">
        <v>4</v>
      </c>
      <c r="M62" s="87"/>
      <c r="N62" s="87"/>
      <c r="O62" s="66">
        <v>4</v>
      </c>
      <c r="P62" s="66"/>
      <c r="Q62" s="66">
        <v>4</v>
      </c>
      <c r="R62" s="66"/>
      <c r="S62" s="66">
        <v>4</v>
      </c>
      <c r="T62" s="87"/>
      <c r="U62" s="87"/>
      <c r="V62" s="66">
        <v>4</v>
      </c>
      <c r="W62" s="66"/>
      <c r="X62" s="66">
        <v>4</v>
      </c>
      <c r="Y62" s="66"/>
      <c r="Z62" s="66">
        <v>4</v>
      </c>
      <c r="AA62" s="87"/>
      <c r="AB62" s="66"/>
      <c r="AC62" s="66">
        <v>4</v>
      </c>
      <c r="AD62" s="66"/>
      <c r="AE62" s="66">
        <v>4</v>
      </c>
      <c r="AF62" s="66"/>
      <c r="AG62" s="66">
        <v>4</v>
      </c>
      <c r="AH62" s="87"/>
      <c r="AI62" s="66"/>
      <c r="AJ62" s="66">
        <v>4</v>
      </c>
      <c r="AK62" s="66"/>
      <c r="AL62" s="181">
        <v>4</v>
      </c>
      <c r="AM62" s="151">
        <f t="shared" si="0"/>
        <v>13</v>
      </c>
      <c r="AN62" s="65">
        <v>4</v>
      </c>
      <c r="AO62" s="65">
        <f t="shared" si="1"/>
        <v>52</v>
      </c>
      <c r="AP62" s="180" t="s">
        <v>52</v>
      </c>
    </row>
    <row r="63" spans="2:42">
      <c r="B63" s="4"/>
      <c r="C63" s="77" t="s">
        <v>69</v>
      </c>
      <c r="D63" s="77" t="s">
        <v>131</v>
      </c>
      <c r="E63" s="77" t="s">
        <v>130</v>
      </c>
      <c r="F63" s="77" t="s">
        <v>125</v>
      </c>
      <c r="G63" s="77" t="s">
        <v>92</v>
      </c>
      <c r="H63" s="87"/>
      <c r="I63" s="87"/>
      <c r="J63" s="87"/>
      <c r="K63" s="87"/>
      <c r="L63" s="87"/>
      <c r="M63" s="87"/>
      <c r="N63" s="87"/>
      <c r="O63" s="66"/>
      <c r="P63" s="66">
        <v>8</v>
      </c>
      <c r="Q63" s="66">
        <v>8</v>
      </c>
      <c r="R63" s="66">
        <v>8</v>
      </c>
      <c r="S63" s="66">
        <v>8</v>
      </c>
      <c r="T63" s="87">
        <v>8</v>
      </c>
      <c r="U63" s="87"/>
      <c r="V63" s="66">
        <v>8</v>
      </c>
      <c r="W63" s="66">
        <v>8</v>
      </c>
      <c r="X63" s="66">
        <v>8</v>
      </c>
      <c r="Y63" s="66">
        <v>8</v>
      </c>
      <c r="Z63" s="66">
        <v>8</v>
      </c>
      <c r="AA63" s="87">
        <v>8</v>
      </c>
      <c r="AB63" s="66">
        <v>8</v>
      </c>
      <c r="AC63" s="66">
        <v>8</v>
      </c>
      <c r="AD63" s="66">
        <v>8</v>
      </c>
      <c r="AE63" s="66">
        <v>8</v>
      </c>
      <c r="AF63" s="66">
        <v>8</v>
      </c>
      <c r="AG63" s="66">
        <v>8</v>
      </c>
      <c r="AH63" s="87">
        <v>8</v>
      </c>
      <c r="AI63" s="66"/>
      <c r="AJ63" s="66"/>
      <c r="AK63" s="66"/>
      <c r="AL63" s="181"/>
      <c r="AM63" s="151">
        <f t="shared" si="0"/>
        <v>18</v>
      </c>
      <c r="AN63" s="65">
        <v>4</v>
      </c>
      <c r="AO63" s="65">
        <f t="shared" si="1"/>
        <v>72</v>
      </c>
      <c r="AP63" s="185" t="s">
        <v>371</v>
      </c>
    </row>
    <row r="64" spans="2:42">
      <c r="B64" s="4"/>
      <c r="C64" s="77" t="s">
        <v>58</v>
      </c>
      <c r="D64" s="77" t="s">
        <v>114</v>
      </c>
      <c r="E64" s="77" t="s">
        <v>116</v>
      </c>
      <c r="F64" s="77" t="s">
        <v>147</v>
      </c>
      <c r="G64" s="77" t="s">
        <v>86</v>
      </c>
      <c r="H64" s="87">
        <v>10</v>
      </c>
      <c r="I64" s="87">
        <v>10</v>
      </c>
      <c r="J64" s="87">
        <v>10</v>
      </c>
      <c r="K64" s="123"/>
      <c r="L64" s="87"/>
      <c r="M64" s="87"/>
      <c r="N64" s="87">
        <v>10</v>
      </c>
      <c r="O64" s="87">
        <v>10</v>
      </c>
      <c r="P64" s="87">
        <v>10</v>
      </c>
      <c r="Q64" s="113">
        <v>10</v>
      </c>
      <c r="R64" s="66"/>
      <c r="S64" s="66"/>
      <c r="T64" s="87"/>
      <c r="U64" s="87">
        <v>10</v>
      </c>
      <c r="V64" s="86"/>
      <c r="W64" s="87">
        <v>10</v>
      </c>
      <c r="X64" s="87">
        <v>10</v>
      </c>
      <c r="Y64" s="66"/>
      <c r="Z64" s="66"/>
      <c r="AA64" s="87"/>
      <c r="AB64" s="87">
        <v>10</v>
      </c>
      <c r="AC64" s="87">
        <v>10</v>
      </c>
      <c r="AD64" s="87">
        <v>10</v>
      </c>
      <c r="AE64" s="113">
        <v>10</v>
      </c>
      <c r="AF64" s="66"/>
      <c r="AG64" s="66"/>
      <c r="AH64" s="87"/>
      <c r="AI64" s="87">
        <v>10</v>
      </c>
      <c r="AJ64" s="87">
        <v>10</v>
      </c>
      <c r="AK64" s="87">
        <v>10</v>
      </c>
      <c r="AL64" s="87">
        <v>10</v>
      </c>
      <c r="AM64" s="151">
        <f t="shared" si="0"/>
        <v>18</v>
      </c>
      <c r="AN64" s="65">
        <v>10</v>
      </c>
      <c r="AO64" s="65">
        <f t="shared" si="1"/>
        <v>180</v>
      </c>
      <c r="AP64" s="180" t="s">
        <v>52</v>
      </c>
    </row>
    <row r="65" spans="1:43">
      <c r="B65" s="4"/>
      <c r="C65" s="77" t="s">
        <v>58</v>
      </c>
      <c r="D65" s="77" t="s">
        <v>105</v>
      </c>
      <c r="E65" s="77" t="s">
        <v>116</v>
      </c>
      <c r="F65" s="77" t="s">
        <v>149</v>
      </c>
      <c r="G65" s="77" t="s">
        <v>86</v>
      </c>
      <c r="H65" s="87"/>
      <c r="I65" s="66"/>
      <c r="J65" s="66">
        <v>10</v>
      </c>
      <c r="K65" s="66">
        <v>10</v>
      </c>
      <c r="L65" s="66">
        <v>10</v>
      </c>
      <c r="M65" s="66">
        <v>10</v>
      </c>
      <c r="N65" s="87"/>
      <c r="O65" s="87"/>
      <c r="P65" s="66"/>
      <c r="Q65" s="66">
        <v>10</v>
      </c>
      <c r="R65" s="66">
        <v>10</v>
      </c>
      <c r="S65" s="66">
        <v>10</v>
      </c>
      <c r="T65" s="66">
        <v>10</v>
      </c>
      <c r="U65" s="87"/>
      <c r="V65" s="87"/>
      <c r="W65" s="66"/>
      <c r="X65" s="66">
        <v>10</v>
      </c>
      <c r="Y65" s="66">
        <v>10</v>
      </c>
      <c r="Z65" s="66">
        <v>10</v>
      </c>
      <c r="AA65" s="66">
        <v>10</v>
      </c>
      <c r="AB65" s="113">
        <v>8</v>
      </c>
      <c r="AC65" s="87"/>
      <c r="AD65" s="66"/>
      <c r="AE65" s="66">
        <v>10</v>
      </c>
      <c r="AF65" s="66">
        <v>10</v>
      </c>
      <c r="AG65" s="66">
        <v>10</v>
      </c>
      <c r="AH65" s="66">
        <v>10</v>
      </c>
      <c r="AI65" s="87"/>
      <c r="AJ65" s="87"/>
      <c r="AK65" s="87"/>
      <c r="AL65" s="66">
        <v>10</v>
      </c>
      <c r="AM65" s="151">
        <f t="shared" si="0"/>
        <v>18</v>
      </c>
      <c r="AN65" s="65">
        <v>10</v>
      </c>
      <c r="AO65" s="65">
        <f t="shared" si="1"/>
        <v>180</v>
      </c>
      <c r="AP65" s="180" t="s">
        <v>52</v>
      </c>
    </row>
    <row r="66" spans="1:43" ht="15" customHeight="1">
      <c r="B66" s="4"/>
      <c r="C66" s="77" t="s">
        <v>58</v>
      </c>
      <c r="D66" s="77" t="s">
        <v>107</v>
      </c>
      <c r="E66" s="77" t="s">
        <v>116</v>
      </c>
      <c r="F66" s="77" t="s">
        <v>150</v>
      </c>
      <c r="G66" s="77" t="s">
        <v>89</v>
      </c>
      <c r="H66" s="87">
        <v>8</v>
      </c>
      <c r="I66" s="66">
        <v>8</v>
      </c>
      <c r="J66" s="66">
        <v>8</v>
      </c>
      <c r="K66" s="66">
        <v>8</v>
      </c>
      <c r="L66" s="66"/>
      <c r="M66" s="66"/>
      <c r="N66" s="66">
        <v>8</v>
      </c>
      <c r="O66" s="66">
        <v>8</v>
      </c>
      <c r="P66" s="66">
        <v>8</v>
      </c>
      <c r="Q66" s="66">
        <v>8</v>
      </c>
      <c r="R66" s="86"/>
      <c r="S66" s="66"/>
      <c r="T66" s="87"/>
      <c r="U66" s="66">
        <v>8</v>
      </c>
      <c r="V66" s="66">
        <v>8</v>
      </c>
      <c r="W66" s="66">
        <v>8</v>
      </c>
      <c r="X66" s="66">
        <v>8</v>
      </c>
      <c r="Y66" s="66">
        <v>8</v>
      </c>
      <c r="Z66" s="66"/>
      <c r="AA66" s="87"/>
      <c r="AB66" s="66">
        <v>8</v>
      </c>
      <c r="AC66" s="66">
        <v>8</v>
      </c>
      <c r="AD66" s="66">
        <v>8</v>
      </c>
      <c r="AE66" s="66">
        <v>8</v>
      </c>
      <c r="AF66" s="66">
        <v>8</v>
      </c>
      <c r="AG66" s="66"/>
      <c r="AH66" s="87"/>
      <c r="AI66" s="66">
        <v>8</v>
      </c>
      <c r="AJ66" s="66">
        <v>8</v>
      </c>
      <c r="AK66" s="66">
        <v>8</v>
      </c>
      <c r="AL66" s="66">
        <v>8</v>
      </c>
      <c r="AM66" s="151">
        <f t="shared" ref="AM66:AM104" si="2">COUNTA(H66:AL66)</f>
        <v>22</v>
      </c>
      <c r="AN66" s="65">
        <v>8</v>
      </c>
      <c r="AO66" s="65">
        <f t="shared" ref="AO66:AO104" si="3">AM66*AN66</f>
        <v>176</v>
      </c>
      <c r="AP66" s="180" t="s">
        <v>52</v>
      </c>
    </row>
    <row r="67" spans="1:43" ht="15" customHeight="1">
      <c r="A67" s="1" t="s">
        <v>339</v>
      </c>
      <c r="B67" s="4"/>
      <c r="C67" s="77" t="s">
        <v>58</v>
      </c>
      <c r="D67" s="77" t="s">
        <v>108</v>
      </c>
      <c r="E67" s="77" t="s">
        <v>116</v>
      </c>
      <c r="F67" s="77" t="s">
        <v>152</v>
      </c>
      <c r="G67" s="77" t="s">
        <v>89</v>
      </c>
      <c r="H67" s="114">
        <v>8</v>
      </c>
      <c r="I67" s="66"/>
      <c r="J67" s="66">
        <v>8</v>
      </c>
      <c r="K67" s="66">
        <v>8</v>
      </c>
      <c r="L67" s="66">
        <v>8</v>
      </c>
      <c r="M67" s="87">
        <v>8</v>
      </c>
      <c r="N67" s="87">
        <v>8</v>
      </c>
      <c r="O67" s="66"/>
      <c r="P67" s="66"/>
      <c r="Q67" s="66">
        <v>8</v>
      </c>
      <c r="R67" s="66">
        <v>8</v>
      </c>
      <c r="S67" s="66">
        <v>8</v>
      </c>
      <c r="T67" s="87">
        <v>8</v>
      </c>
      <c r="U67" s="87">
        <v>8</v>
      </c>
      <c r="V67" s="66"/>
      <c r="W67" s="66"/>
      <c r="X67" s="66">
        <v>8</v>
      </c>
      <c r="Y67" s="66">
        <v>8</v>
      </c>
      <c r="Z67" s="66">
        <v>8</v>
      </c>
      <c r="AA67" s="87">
        <v>8</v>
      </c>
      <c r="AB67" s="87">
        <v>8</v>
      </c>
      <c r="AC67" s="87">
        <v>8</v>
      </c>
      <c r="AD67" s="66"/>
      <c r="AE67" s="66">
        <v>8</v>
      </c>
      <c r="AF67" s="66">
        <v>8</v>
      </c>
      <c r="AG67" s="66">
        <v>8</v>
      </c>
      <c r="AH67" s="87">
        <v>8</v>
      </c>
      <c r="AI67" s="87">
        <v>8</v>
      </c>
      <c r="AJ67" s="123"/>
      <c r="AK67" s="87"/>
      <c r="AL67" s="87">
        <v>8</v>
      </c>
      <c r="AM67" s="151">
        <f>COUNTA(H67:AL67)</f>
        <v>23</v>
      </c>
      <c r="AN67" s="65">
        <v>8</v>
      </c>
      <c r="AO67" s="65">
        <f t="shared" si="3"/>
        <v>184</v>
      </c>
      <c r="AP67" s="180" t="s">
        <v>52</v>
      </c>
    </row>
    <row r="68" spans="1:43" ht="15" customHeight="1">
      <c r="B68" s="4"/>
      <c r="C68" s="77" t="s">
        <v>58</v>
      </c>
      <c r="D68" s="77" t="s">
        <v>200</v>
      </c>
      <c r="E68" s="77" t="s">
        <v>116</v>
      </c>
      <c r="F68" s="77" t="s">
        <v>376</v>
      </c>
      <c r="G68" s="77" t="s">
        <v>89</v>
      </c>
      <c r="H68" s="86"/>
      <c r="I68" s="66">
        <v>8</v>
      </c>
      <c r="J68" s="66">
        <v>8</v>
      </c>
      <c r="K68" s="66">
        <v>8</v>
      </c>
      <c r="L68" s="66"/>
      <c r="M68" s="66"/>
      <c r="N68" s="66">
        <v>8</v>
      </c>
      <c r="O68" s="66">
        <v>8</v>
      </c>
      <c r="P68" s="66">
        <v>8</v>
      </c>
      <c r="Q68" s="66">
        <v>8</v>
      </c>
      <c r="R68" s="66">
        <v>8</v>
      </c>
      <c r="S68" s="66"/>
      <c r="T68" s="87"/>
      <c r="U68" s="66">
        <v>8</v>
      </c>
      <c r="V68" s="66">
        <v>8</v>
      </c>
      <c r="W68" s="66">
        <v>8</v>
      </c>
      <c r="X68" s="66">
        <v>8</v>
      </c>
      <c r="Y68" s="66">
        <v>8</v>
      </c>
      <c r="Z68" s="66"/>
      <c r="AA68" s="113">
        <v>8</v>
      </c>
      <c r="AB68" s="66">
        <v>8</v>
      </c>
      <c r="AC68" s="66">
        <v>8</v>
      </c>
      <c r="AD68" s="66">
        <v>8</v>
      </c>
      <c r="AE68" s="66">
        <v>8</v>
      </c>
      <c r="AF68" s="66">
        <v>8</v>
      </c>
      <c r="AG68" s="66"/>
      <c r="AH68" s="87"/>
      <c r="AI68" s="66">
        <v>8</v>
      </c>
      <c r="AJ68" s="66">
        <v>8</v>
      </c>
      <c r="AK68" s="66">
        <v>8</v>
      </c>
      <c r="AL68" s="66">
        <v>8</v>
      </c>
      <c r="AM68" s="151">
        <f t="shared" si="2"/>
        <v>23</v>
      </c>
      <c r="AN68" s="65">
        <v>8</v>
      </c>
      <c r="AO68" s="65">
        <f t="shared" si="3"/>
        <v>184</v>
      </c>
      <c r="AP68" s="180" t="s">
        <v>52</v>
      </c>
      <c r="AQ68" s="1" t="s">
        <v>370</v>
      </c>
    </row>
    <row r="69" spans="1:43">
      <c r="B69" s="4"/>
      <c r="C69" s="77" t="s">
        <v>192</v>
      </c>
      <c r="D69" s="77" t="s">
        <v>132</v>
      </c>
      <c r="E69" s="77" t="s">
        <v>116</v>
      </c>
      <c r="F69" s="77" t="s">
        <v>369</v>
      </c>
      <c r="G69" s="77" t="s">
        <v>89</v>
      </c>
      <c r="H69" s="86"/>
      <c r="I69" s="66">
        <v>8</v>
      </c>
      <c r="J69" s="66">
        <v>8</v>
      </c>
      <c r="K69" s="66">
        <v>8</v>
      </c>
      <c r="L69" s="66">
        <v>8</v>
      </c>
      <c r="M69" s="66"/>
      <c r="N69" s="66">
        <v>8</v>
      </c>
      <c r="O69" s="66">
        <v>8</v>
      </c>
      <c r="P69" s="66">
        <v>8</v>
      </c>
      <c r="Q69" s="66">
        <v>8</v>
      </c>
      <c r="R69" s="66">
        <v>8</v>
      </c>
      <c r="S69" s="66"/>
      <c r="T69" s="87"/>
      <c r="U69" s="66">
        <v>8</v>
      </c>
      <c r="V69" s="66">
        <v>8</v>
      </c>
      <c r="W69" s="66">
        <v>8</v>
      </c>
      <c r="X69" s="66">
        <v>8</v>
      </c>
      <c r="Y69" s="66">
        <v>8</v>
      </c>
      <c r="Z69" s="66"/>
      <c r="AA69" s="87"/>
      <c r="AB69" s="66">
        <v>8</v>
      </c>
      <c r="AC69" s="66">
        <v>8</v>
      </c>
      <c r="AD69" s="66">
        <v>8</v>
      </c>
      <c r="AE69" s="66">
        <v>8</v>
      </c>
      <c r="AF69" s="66">
        <v>8</v>
      </c>
      <c r="AG69" s="66"/>
      <c r="AH69" s="87"/>
      <c r="AI69" s="66">
        <v>8</v>
      </c>
      <c r="AJ69" s="86"/>
      <c r="AK69" s="66">
        <v>8</v>
      </c>
      <c r="AL69" s="66">
        <v>8</v>
      </c>
      <c r="AM69" s="151">
        <f t="shared" si="2"/>
        <v>22</v>
      </c>
      <c r="AN69" s="65">
        <v>8</v>
      </c>
      <c r="AO69" s="65">
        <f t="shared" si="3"/>
        <v>176</v>
      </c>
      <c r="AP69" s="185" t="s">
        <v>52</v>
      </c>
      <c r="AQ69" s="1" t="s">
        <v>370</v>
      </c>
    </row>
    <row r="70" spans="1:43">
      <c r="B70" s="4"/>
      <c r="C70" s="77" t="s">
        <v>137</v>
      </c>
      <c r="D70" s="77" t="s">
        <v>106</v>
      </c>
      <c r="E70" s="77" t="s">
        <v>116</v>
      </c>
      <c r="F70" s="77" t="s">
        <v>125</v>
      </c>
      <c r="G70" s="77" t="s">
        <v>238</v>
      </c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66">
        <v>8</v>
      </c>
      <c r="W70" s="66">
        <v>8</v>
      </c>
      <c r="X70" s="66">
        <v>8</v>
      </c>
      <c r="Y70" s="66">
        <v>8</v>
      </c>
      <c r="Z70" s="66">
        <v>8</v>
      </c>
      <c r="AA70" s="87"/>
      <c r="AB70" s="66">
        <v>8</v>
      </c>
      <c r="AC70" s="66">
        <v>8</v>
      </c>
      <c r="AD70" s="66">
        <v>8</v>
      </c>
      <c r="AE70" s="66">
        <v>8</v>
      </c>
      <c r="AF70" s="66">
        <v>8</v>
      </c>
      <c r="AG70" s="66">
        <v>8</v>
      </c>
      <c r="AH70" s="87"/>
      <c r="AI70" s="87"/>
      <c r="AJ70" s="87"/>
      <c r="AK70" s="87"/>
      <c r="AL70" s="181"/>
      <c r="AM70" s="151">
        <f t="shared" si="2"/>
        <v>11</v>
      </c>
      <c r="AN70" s="65">
        <v>4</v>
      </c>
      <c r="AO70" s="65">
        <f t="shared" si="3"/>
        <v>44</v>
      </c>
      <c r="AP70" s="180" t="s">
        <v>52</v>
      </c>
    </row>
    <row r="71" spans="1:43">
      <c r="B71" s="4"/>
      <c r="C71" s="77" t="s">
        <v>137</v>
      </c>
      <c r="D71" s="77" t="s">
        <v>134</v>
      </c>
      <c r="E71" s="77" t="s">
        <v>116</v>
      </c>
      <c r="F71" s="77" t="s">
        <v>125</v>
      </c>
      <c r="G71" s="77" t="s">
        <v>239</v>
      </c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66">
        <v>8</v>
      </c>
      <c r="W71" s="66">
        <v>8</v>
      </c>
      <c r="X71" s="66">
        <v>8</v>
      </c>
      <c r="Y71" s="66">
        <v>8</v>
      </c>
      <c r="Z71" s="66">
        <v>8</v>
      </c>
      <c r="AA71" s="87"/>
      <c r="AB71" s="66">
        <v>8</v>
      </c>
      <c r="AC71" s="66">
        <v>8</v>
      </c>
      <c r="AD71" s="66">
        <v>8</v>
      </c>
      <c r="AE71" s="66">
        <v>8</v>
      </c>
      <c r="AF71" s="66">
        <v>8</v>
      </c>
      <c r="AG71" s="66">
        <v>8</v>
      </c>
      <c r="AH71" s="87"/>
      <c r="AI71" s="87"/>
      <c r="AJ71" s="87"/>
      <c r="AK71" s="87"/>
      <c r="AL71" s="181"/>
      <c r="AM71" s="151">
        <f t="shared" si="2"/>
        <v>11</v>
      </c>
      <c r="AN71" s="65">
        <v>4</v>
      </c>
      <c r="AO71" s="65">
        <f t="shared" si="3"/>
        <v>44</v>
      </c>
      <c r="AP71" s="180" t="s">
        <v>52</v>
      </c>
    </row>
    <row r="72" spans="1:43">
      <c r="B72" s="4"/>
      <c r="C72" s="77" t="s">
        <v>137</v>
      </c>
      <c r="D72" s="77" t="s">
        <v>151</v>
      </c>
      <c r="E72" s="77" t="s">
        <v>116</v>
      </c>
      <c r="F72" s="134" t="s">
        <v>204</v>
      </c>
      <c r="G72" s="77" t="s">
        <v>89</v>
      </c>
      <c r="H72" s="66"/>
      <c r="I72" s="66">
        <v>8</v>
      </c>
      <c r="J72" s="66">
        <v>8</v>
      </c>
      <c r="K72" s="66">
        <v>8</v>
      </c>
      <c r="L72" s="66">
        <v>8</v>
      </c>
      <c r="M72" s="87">
        <v>8</v>
      </c>
      <c r="N72" s="66"/>
      <c r="O72" s="66"/>
      <c r="P72" s="66">
        <v>8</v>
      </c>
      <c r="Q72" s="66">
        <v>8</v>
      </c>
      <c r="R72" s="66">
        <v>8</v>
      </c>
      <c r="S72" s="66">
        <v>8</v>
      </c>
      <c r="T72" s="87">
        <v>8</v>
      </c>
      <c r="U72" s="66"/>
      <c r="V72" s="66"/>
      <c r="W72" s="66">
        <v>8</v>
      </c>
      <c r="X72" s="66">
        <v>8</v>
      </c>
      <c r="Y72" s="66">
        <v>8</v>
      </c>
      <c r="Z72" s="66">
        <v>8</v>
      </c>
      <c r="AA72" s="87">
        <v>8</v>
      </c>
      <c r="AB72" s="66"/>
      <c r="AC72" s="113">
        <v>8</v>
      </c>
      <c r="AD72" s="66">
        <v>8</v>
      </c>
      <c r="AE72" s="66">
        <v>8</v>
      </c>
      <c r="AF72" s="66">
        <v>8</v>
      </c>
      <c r="AG72" s="66">
        <v>8</v>
      </c>
      <c r="AH72" s="87">
        <v>8</v>
      </c>
      <c r="AI72" s="66"/>
      <c r="AJ72" s="87"/>
      <c r="AK72" s="66">
        <v>8</v>
      </c>
      <c r="AL72" s="124">
        <v>8</v>
      </c>
      <c r="AM72" s="151">
        <f t="shared" si="2"/>
        <v>23</v>
      </c>
      <c r="AN72" s="65">
        <v>8</v>
      </c>
      <c r="AO72" s="65">
        <f t="shared" si="3"/>
        <v>184</v>
      </c>
      <c r="AP72" s="180" t="s">
        <v>29</v>
      </c>
    </row>
    <row r="73" spans="1:43">
      <c r="B73" s="4"/>
      <c r="C73" s="77" t="s">
        <v>137</v>
      </c>
      <c r="D73" s="77" t="s">
        <v>181</v>
      </c>
      <c r="E73" s="77" t="s">
        <v>115</v>
      </c>
      <c r="F73" s="77" t="s">
        <v>144</v>
      </c>
      <c r="G73" s="77" t="s">
        <v>83</v>
      </c>
      <c r="H73" s="66"/>
      <c r="I73" s="66">
        <v>8</v>
      </c>
      <c r="J73" s="66">
        <v>8</v>
      </c>
      <c r="K73" s="66">
        <v>8</v>
      </c>
      <c r="L73" s="66">
        <v>8</v>
      </c>
      <c r="M73" s="66"/>
      <c r="N73" s="66"/>
      <c r="O73" s="66">
        <v>8</v>
      </c>
      <c r="P73" s="66">
        <v>8</v>
      </c>
      <c r="Q73" s="66">
        <v>8</v>
      </c>
      <c r="R73" s="66">
        <v>8</v>
      </c>
      <c r="S73" s="66">
        <v>8</v>
      </c>
      <c r="T73" s="87"/>
      <c r="U73" s="87"/>
      <c r="V73" s="66">
        <v>8</v>
      </c>
      <c r="W73" s="66">
        <v>8</v>
      </c>
      <c r="X73" s="66">
        <v>8</v>
      </c>
      <c r="Y73" s="66">
        <v>8</v>
      </c>
      <c r="Z73" s="66">
        <v>8</v>
      </c>
      <c r="AA73" s="87"/>
      <c r="AB73" s="66"/>
      <c r="AC73" s="66">
        <v>8</v>
      </c>
      <c r="AD73" s="66">
        <v>8</v>
      </c>
      <c r="AE73" s="66">
        <v>8</v>
      </c>
      <c r="AF73" s="66">
        <v>8</v>
      </c>
      <c r="AG73" s="66">
        <v>8</v>
      </c>
      <c r="AH73" s="87"/>
      <c r="AI73" s="66"/>
      <c r="AJ73" s="66">
        <v>8</v>
      </c>
      <c r="AK73" s="66">
        <v>8</v>
      </c>
      <c r="AL73" s="66">
        <v>8</v>
      </c>
      <c r="AM73" s="151">
        <f t="shared" si="2"/>
        <v>22</v>
      </c>
      <c r="AN73" s="65">
        <v>8</v>
      </c>
      <c r="AO73" s="65">
        <f t="shared" si="3"/>
        <v>176</v>
      </c>
      <c r="AP73" s="180" t="s">
        <v>153</v>
      </c>
    </row>
    <row r="74" spans="1:43">
      <c r="B74" s="4"/>
      <c r="C74" s="76" t="s">
        <v>58</v>
      </c>
      <c r="D74" s="76" t="s">
        <v>113</v>
      </c>
      <c r="E74" s="76" t="s">
        <v>117</v>
      </c>
      <c r="F74" s="76" t="s">
        <v>144</v>
      </c>
      <c r="G74" s="76" t="s">
        <v>229</v>
      </c>
      <c r="H74" s="66"/>
      <c r="I74" s="66">
        <v>8</v>
      </c>
      <c r="J74" s="66">
        <v>8</v>
      </c>
      <c r="K74" s="66">
        <v>8</v>
      </c>
      <c r="L74" s="66">
        <v>8</v>
      </c>
      <c r="M74" s="66"/>
      <c r="N74" s="66"/>
      <c r="O74" s="66">
        <v>8</v>
      </c>
      <c r="P74" s="66">
        <v>8</v>
      </c>
      <c r="Q74" s="66">
        <v>8</v>
      </c>
      <c r="R74" s="66">
        <v>8</v>
      </c>
      <c r="S74" s="66">
        <v>8</v>
      </c>
      <c r="T74" s="87"/>
      <c r="U74" s="87"/>
      <c r="V74" s="66">
        <v>8</v>
      </c>
      <c r="W74" s="66">
        <v>8</v>
      </c>
      <c r="X74" s="66">
        <v>8</v>
      </c>
      <c r="Y74" s="66">
        <v>8</v>
      </c>
      <c r="Z74" s="66">
        <v>8</v>
      </c>
      <c r="AA74" s="87"/>
      <c r="AB74" s="66"/>
      <c r="AC74" s="66">
        <v>8</v>
      </c>
      <c r="AD74" s="66">
        <v>8</v>
      </c>
      <c r="AE74" s="66">
        <v>8</v>
      </c>
      <c r="AF74" s="66">
        <v>8</v>
      </c>
      <c r="AG74" s="66">
        <v>8</v>
      </c>
      <c r="AH74" s="87"/>
      <c r="AI74" s="66"/>
      <c r="AJ74" s="66">
        <v>8</v>
      </c>
      <c r="AK74" s="66">
        <v>8</v>
      </c>
      <c r="AL74" s="66">
        <v>8</v>
      </c>
      <c r="AM74" s="151">
        <f t="shared" si="2"/>
        <v>22</v>
      </c>
      <c r="AN74" s="65">
        <v>8</v>
      </c>
      <c r="AO74" s="65">
        <f t="shared" si="3"/>
        <v>176</v>
      </c>
      <c r="AP74" s="180" t="s">
        <v>3</v>
      </c>
    </row>
    <row r="75" spans="1:43">
      <c r="B75" s="4"/>
      <c r="C75" s="76" t="s">
        <v>0</v>
      </c>
      <c r="D75" s="76" t="s">
        <v>111</v>
      </c>
      <c r="E75" s="76" t="s">
        <v>117</v>
      </c>
      <c r="F75" s="76" t="s">
        <v>142</v>
      </c>
      <c r="G75" s="76" t="s">
        <v>110</v>
      </c>
      <c r="H75" s="66"/>
      <c r="I75" s="66">
        <v>11</v>
      </c>
      <c r="J75" s="66"/>
      <c r="K75" s="87"/>
      <c r="L75" s="87"/>
      <c r="M75" s="66">
        <v>11</v>
      </c>
      <c r="N75" s="66">
        <v>11</v>
      </c>
      <c r="O75" s="66">
        <v>11</v>
      </c>
      <c r="P75" s="66"/>
      <c r="Q75" s="66"/>
      <c r="R75" s="66"/>
      <c r="S75" s="66">
        <v>11</v>
      </c>
      <c r="T75" s="66">
        <v>11</v>
      </c>
      <c r="U75" s="66">
        <v>11</v>
      </c>
      <c r="V75" s="66"/>
      <c r="W75" s="82"/>
      <c r="X75" s="82"/>
      <c r="Y75" s="66">
        <v>11</v>
      </c>
      <c r="Z75" s="66">
        <v>11</v>
      </c>
      <c r="AA75" s="66">
        <v>11</v>
      </c>
      <c r="AB75" s="66"/>
      <c r="AC75" s="86"/>
      <c r="AD75" s="82"/>
      <c r="AE75" s="86"/>
      <c r="AF75" s="66">
        <v>11</v>
      </c>
      <c r="AG75" s="66">
        <v>11</v>
      </c>
      <c r="AH75" s="87"/>
      <c r="AI75" s="66"/>
      <c r="AJ75" s="66"/>
      <c r="AK75" s="66">
        <v>11</v>
      </c>
      <c r="AL75" s="66">
        <v>11</v>
      </c>
      <c r="AM75" s="151">
        <f t="shared" si="2"/>
        <v>14</v>
      </c>
      <c r="AN75" s="65">
        <v>11</v>
      </c>
      <c r="AO75" s="65">
        <f t="shared" si="3"/>
        <v>154</v>
      </c>
      <c r="AP75" s="180" t="s">
        <v>3</v>
      </c>
      <c r="AQ75" s="1" t="s">
        <v>368</v>
      </c>
    </row>
    <row r="76" spans="1:43">
      <c r="C76" s="76" t="s">
        <v>40</v>
      </c>
      <c r="D76" s="76" t="s">
        <v>99</v>
      </c>
      <c r="E76" s="76" t="s">
        <v>117</v>
      </c>
      <c r="F76" s="76" t="s">
        <v>142</v>
      </c>
      <c r="G76" s="76" t="s">
        <v>146</v>
      </c>
      <c r="H76" s="66">
        <v>10.5</v>
      </c>
      <c r="I76" s="66">
        <v>10.5</v>
      </c>
      <c r="J76" s="122"/>
      <c r="K76" s="122"/>
      <c r="L76" s="122"/>
      <c r="M76" s="66">
        <v>10.5</v>
      </c>
      <c r="N76" s="66">
        <v>10.5</v>
      </c>
      <c r="O76" s="66">
        <v>10.5</v>
      </c>
      <c r="P76" s="122"/>
      <c r="Q76" s="122"/>
      <c r="R76" s="122"/>
      <c r="S76" s="66">
        <v>10.5</v>
      </c>
      <c r="T76" s="66">
        <v>10.5</v>
      </c>
      <c r="U76" s="66">
        <v>10.5</v>
      </c>
      <c r="V76" s="122"/>
      <c r="W76" s="122"/>
      <c r="X76" s="122"/>
      <c r="Y76" s="66">
        <v>10.5</v>
      </c>
      <c r="Z76" s="66">
        <v>10.5</v>
      </c>
      <c r="AA76" s="66">
        <v>10.5</v>
      </c>
      <c r="AB76" s="122"/>
      <c r="AC76" s="122"/>
      <c r="AD76" s="122"/>
      <c r="AE76" s="66">
        <v>10.5</v>
      </c>
      <c r="AF76" s="66">
        <v>10.5</v>
      </c>
      <c r="AG76" s="66">
        <v>10.5</v>
      </c>
      <c r="AH76" s="122"/>
      <c r="AI76" s="122"/>
      <c r="AJ76" s="122"/>
      <c r="AK76" s="66">
        <v>10.5</v>
      </c>
      <c r="AL76" s="66">
        <v>10.5</v>
      </c>
      <c r="AM76" s="151">
        <f t="shared" si="2"/>
        <v>16</v>
      </c>
      <c r="AN76" s="65">
        <v>10.5</v>
      </c>
      <c r="AO76" s="65">
        <f t="shared" si="3"/>
        <v>168</v>
      </c>
      <c r="AP76" s="180" t="s">
        <v>52</v>
      </c>
    </row>
    <row r="77" spans="1:43">
      <c r="B77" s="4"/>
      <c r="C77" s="76" t="s">
        <v>0</v>
      </c>
      <c r="D77" s="76" t="s">
        <v>195</v>
      </c>
      <c r="E77" s="76" t="s">
        <v>117</v>
      </c>
      <c r="F77" s="76" t="s">
        <v>142</v>
      </c>
      <c r="G77" s="76" t="s">
        <v>146</v>
      </c>
      <c r="H77" s="66"/>
      <c r="I77" s="66"/>
      <c r="J77" s="66">
        <v>11</v>
      </c>
      <c r="K77" s="66">
        <v>11</v>
      </c>
      <c r="L77" s="66">
        <v>11</v>
      </c>
      <c r="M77" s="87"/>
      <c r="N77" s="66"/>
      <c r="O77" s="66"/>
      <c r="P77" s="66">
        <v>11</v>
      </c>
      <c r="Q77" s="66">
        <v>11</v>
      </c>
      <c r="R77" s="66">
        <v>11</v>
      </c>
      <c r="S77" s="66"/>
      <c r="T77" s="87"/>
      <c r="U77" s="66"/>
      <c r="V77" s="66">
        <v>11</v>
      </c>
      <c r="W77" s="66">
        <v>11</v>
      </c>
      <c r="X77" s="66">
        <v>11</v>
      </c>
      <c r="Y77" s="66"/>
      <c r="Z77" s="66"/>
      <c r="AA77" s="87"/>
      <c r="AB77" s="66">
        <v>11</v>
      </c>
      <c r="AC77" s="66">
        <v>11</v>
      </c>
      <c r="AD77" s="66">
        <v>11</v>
      </c>
      <c r="AE77" s="114">
        <v>11</v>
      </c>
      <c r="AF77" s="66"/>
      <c r="AG77" s="66"/>
      <c r="AH77" s="66">
        <v>11</v>
      </c>
      <c r="AI77" s="66">
        <v>11</v>
      </c>
      <c r="AJ77" s="66">
        <v>11</v>
      </c>
      <c r="AK77" s="82"/>
      <c r="AL77" s="190"/>
      <c r="AM77" s="151">
        <f t="shared" si="2"/>
        <v>16</v>
      </c>
      <c r="AN77" s="65">
        <v>11</v>
      </c>
      <c r="AO77" s="65">
        <f t="shared" si="3"/>
        <v>176</v>
      </c>
      <c r="AP77" s="180" t="s">
        <v>186</v>
      </c>
      <c r="AQ77" s="1" t="s">
        <v>366</v>
      </c>
    </row>
    <row r="78" spans="1:43">
      <c r="B78" s="4"/>
      <c r="C78" s="76" t="s">
        <v>40</v>
      </c>
      <c r="D78" s="76" t="s">
        <v>109</v>
      </c>
      <c r="E78" s="76" t="s">
        <v>117</v>
      </c>
      <c r="F78" s="76" t="s">
        <v>142</v>
      </c>
      <c r="G78" s="76" t="s">
        <v>146</v>
      </c>
      <c r="H78" s="122"/>
      <c r="I78" s="122"/>
      <c r="J78" s="66">
        <v>10.5</v>
      </c>
      <c r="K78" s="66">
        <v>10.5</v>
      </c>
      <c r="L78" s="66">
        <v>10.5</v>
      </c>
      <c r="M78" s="122"/>
      <c r="N78" s="122"/>
      <c r="O78" s="122"/>
      <c r="P78" s="66">
        <v>10.5</v>
      </c>
      <c r="Q78" s="66">
        <v>10.5</v>
      </c>
      <c r="R78" s="66">
        <v>10.5</v>
      </c>
      <c r="S78" s="122"/>
      <c r="T78" s="122"/>
      <c r="U78" s="122"/>
      <c r="V78" s="66">
        <v>10.5</v>
      </c>
      <c r="W78" s="66">
        <v>10.5</v>
      </c>
      <c r="X78" s="66">
        <v>10.5</v>
      </c>
      <c r="Y78" s="122"/>
      <c r="Z78" s="122"/>
      <c r="AA78" s="122"/>
      <c r="AB78" s="66">
        <v>10.5</v>
      </c>
      <c r="AC78" s="66">
        <v>10.5</v>
      </c>
      <c r="AD78" s="66">
        <v>10.5</v>
      </c>
      <c r="AE78" s="122"/>
      <c r="AF78" s="114">
        <v>10.5</v>
      </c>
      <c r="AG78" s="114">
        <v>10.5</v>
      </c>
      <c r="AH78" s="66">
        <v>10.5</v>
      </c>
      <c r="AI78" s="66">
        <v>10.5</v>
      </c>
      <c r="AJ78" s="114">
        <v>14.5</v>
      </c>
      <c r="AK78" s="122"/>
      <c r="AL78" s="114">
        <v>10.5</v>
      </c>
      <c r="AM78" s="151">
        <f t="shared" si="2"/>
        <v>18</v>
      </c>
      <c r="AN78" s="65">
        <v>10.5</v>
      </c>
      <c r="AO78" s="65">
        <f t="shared" si="3"/>
        <v>189</v>
      </c>
      <c r="AP78" s="180" t="s">
        <v>52</v>
      </c>
    </row>
    <row r="79" spans="1:43">
      <c r="C79" s="76" t="s">
        <v>315</v>
      </c>
      <c r="D79" s="76" t="s">
        <v>187</v>
      </c>
      <c r="E79" s="76" t="s">
        <v>117</v>
      </c>
      <c r="F79" s="76" t="s">
        <v>144</v>
      </c>
      <c r="G79" s="76" t="s">
        <v>208</v>
      </c>
      <c r="H79" s="66"/>
      <c r="I79" s="66">
        <v>8</v>
      </c>
      <c r="J79" s="66">
        <v>8</v>
      </c>
      <c r="K79" s="66">
        <v>8</v>
      </c>
      <c r="L79" s="66">
        <v>8</v>
      </c>
      <c r="M79" s="66"/>
      <c r="N79" s="66"/>
      <c r="O79" s="66">
        <v>8</v>
      </c>
      <c r="P79" s="66">
        <v>8</v>
      </c>
      <c r="Q79" s="66">
        <v>8</v>
      </c>
      <c r="R79" s="66">
        <v>8</v>
      </c>
      <c r="S79" s="66">
        <v>8</v>
      </c>
      <c r="T79" s="87"/>
      <c r="U79" s="87"/>
      <c r="V79" s="66">
        <v>8</v>
      </c>
      <c r="W79" s="66">
        <v>8</v>
      </c>
      <c r="X79" s="66">
        <v>8</v>
      </c>
      <c r="Y79" s="66">
        <v>8</v>
      </c>
      <c r="Z79" s="66">
        <v>8</v>
      </c>
      <c r="AA79" s="87"/>
      <c r="AB79" s="66"/>
      <c r="AC79" s="66">
        <v>8</v>
      </c>
      <c r="AD79" s="66">
        <v>8</v>
      </c>
      <c r="AE79" s="66">
        <v>8</v>
      </c>
      <c r="AF79" s="66">
        <v>8</v>
      </c>
      <c r="AG79" s="66">
        <v>8</v>
      </c>
      <c r="AH79" s="87"/>
      <c r="AI79" s="66"/>
      <c r="AJ79" s="66">
        <v>8</v>
      </c>
      <c r="AK79" s="66">
        <v>8</v>
      </c>
      <c r="AL79" s="66">
        <v>8</v>
      </c>
      <c r="AM79" s="151">
        <f t="shared" si="2"/>
        <v>22</v>
      </c>
      <c r="AN79" s="65">
        <v>8</v>
      </c>
      <c r="AO79" s="65">
        <f t="shared" si="3"/>
        <v>176</v>
      </c>
      <c r="AP79" s="180" t="s">
        <v>186</v>
      </c>
    </row>
    <row r="80" spans="1:43">
      <c r="B80" s="4"/>
      <c r="C80" s="186" t="s">
        <v>58</v>
      </c>
      <c r="D80" s="186" t="s">
        <v>121</v>
      </c>
      <c r="E80" s="186" t="s">
        <v>115</v>
      </c>
      <c r="F80" s="186" t="s">
        <v>373</v>
      </c>
      <c r="G80" s="187" t="s">
        <v>49</v>
      </c>
      <c r="H80" s="87">
        <v>8</v>
      </c>
      <c r="I80" s="87">
        <v>8</v>
      </c>
      <c r="J80" s="87">
        <v>8</v>
      </c>
      <c r="K80" s="87"/>
      <c r="L80" s="87"/>
      <c r="M80" s="87">
        <v>8</v>
      </c>
      <c r="N80" s="87">
        <v>8</v>
      </c>
      <c r="O80" s="87">
        <v>8</v>
      </c>
      <c r="P80" s="87">
        <v>8</v>
      </c>
      <c r="Q80" s="87">
        <v>8</v>
      </c>
      <c r="R80" s="87"/>
      <c r="S80" s="87"/>
      <c r="T80" s="87">
        <v>8</v>
      </c>
      <c r="U80" s="87">
        <v>8</v>
      </c>
      <c r="V80" s="87">
        <v>8</v>
      </c>
      <c r="W80" s="87">
        <v>8</v>
      </c>
      <c r="X80" s="87">
        <v>8</v>
      </c>
      <c r="Y80" s="87"/>
      <c r="Z80" s="87"/>
      <c r="AA80" s="87">
        <v>8</v>
      </c>
      <c r="AB80" s="87">
        <v>8</v>
      </c>
      <c r="AC80" s="87">
        <v>8</v>
      </c>
      <c r="AD80" s="87">
        <v>8</v>
      </c>
      <c r="AE80" s="87">
        <v>8</v>
      </c>
      <c r="AF80" s="87"/>
      <c r="AG80" s="87"/>
      <c r="AH80" s="87">
        <v>8</v>
      </c>
      <c r="AI80" s="87">
        <v>8</v>
      </c>
      <c r="AJ80" s="87">
        <v>8</v>
      </c>
      <c r="AK80" s="87">
        <v>8</v>
      </c>
      <c r="AL80" s="87">
        <v>8</v>
      </c>
      <c r="AM80" s="151">
        <f t="shared" si="2"/>
        <v>23</v>
      </c>
      <c r="AN80" s="65">
        <v>8</v>
      </c>
      <c r="AO80" s="65">
        <f t="shared" si="3"/>
        <v>184</v>
      </c>
      <c r="AP80" s="180" t="s">
        <v>29</v>
      </c>
    </row>
    <row r="81" spans="2:43">
      <c r="B81" s="4"/>
      <c r="C81" s="186" t="s">
        <v>58</v>
      </c>
      <c r="D81" s="186" t="s">
        <v>122</v>
      </c>
      <c r="E81" s="186" t="s">
        <v>115</v>
      </c>
      <c r="F81" s="186" t="s">
        <v>120</v>
      </c>
      <c r="G81" s="187" t="s">
        <v>49</v>
      </c>
      <c r="H81" s="114">
        <v>8</v>
      </c>
      <c r="I81" s="66"/>
      <c r="J81" s="87"/>
      <c r="K81" s="66"/>
      <c r="L81" s="87"/>
      <c r="M81" s="87">
        <v>8</v>
      </c>
      <c r="N81" s="87">
        <v>8</v>
      </c>
      <c r="O81" s="66"/>
      <c r="P81" s="66"/>
      <c r="Q81" s="66"/>
      <c r="R81" s="66"/>
      <c r="S81" s="66"/>
      <c r="T81" s="87">
        <v>8</v>
      </c>
      <c r="U81" s="87">
        <v>8</v>
      </c>
      <c r="V81" s="66"/>
      <c r="W81" s="66"/>
      <c r="X81" s="66"/>
      <c r="Y81" s="66"/>
      <c r="Z81" s="66"/>
      <c r="AA81" s="87">
        <v>8</v>
      </c>
      <c r="AB81" s="87">
        <v>8</v>
      </c>
      <c r="AC81" s="66"/>
      <c r="AD81" s="66"/>
      <c r="AE81" s="66"/>
      <c r="AF81" s="66"/>
      <c r="AG81" s="66"/>
      <c r="AH81" s="87">
        <v>8</v>
      </c>
      <c r="AI81" s="87">
        <v>8</v>
      </c>
      <c r="AJ81" s="66"/>
      <c r="AK81" s="66"/>
      <c r="AL81" s="124"/>
      <c r="AM81" s="151">
        <f t="shared" si="2"/>
        <v>9</v>
      </c>
      <c r="AN81" s="65">
        <v>8</v>
      </c>
      <c r="AO81" s="65">
        <f t="shared" si="3"/>
        <v>72</v>
      </c>
      <c r="AP81" s="180" t="s">
        <v>29</v>
      </c>
    </row>
    <row r="82" spans="2:43">
      <c r="B82" s="4"/>
      <c r="C82" s="186" t="s">
        <v>58</v>
      </c>
      <c r="D82" s="186" t="s">
        <v>123</v>
      </c>
      <c r="E82" s="186" t="s">
        <v>115</v>
      </c>
      <c r="F82" s="186" t="s">
        <v>120</v>
      </c>
      <c r="G82" s="187" t="s">
        <v>49</v>
      </c>
      <c r="H82" s="114">
        <v>8</v>
      </c>
      <c r="I82" s="66"/>
      <c r="J82" s="87"/>
      <c r="K82" s="66"/>
      <c r="L82" s="87"/>
      <c r="M82" s="87">
        <v>8</v>
      </c>
      <c r="N82" s="87">
        <v>8</v>
      </c>
      <c r="O82" s="66"/>
      <c r="P82" s="66"/>
      <c r="Q82" s="66"/>
      <c r="R82" s="66"/>
      <c r="S82" s="66"/>
      <c r="T82" s="87">
        <v>8</v>
      </c>
      <c r="U82" s="87">
        <v>8</v>
      </c>
      <c r="V82" s="66"/>
      <c r="W82" s="66"/>
      <c r="X82" s="66"/>
      <c r="Y82" s="66"/>
      <c r="Z82" s="66"/>
      <c r="AA82" s="87">
        <v>8</v>
      </c>
      <c r="AB82" s="87">
        <v>8</v>
      </c>
      <c r="AC82" s="66"/>
      <c r="AD82" s="66"/>
      <c r="AE82" s="66"/>
      <c r="AF82" s="66"/>
      <c r="AG82" s="66"/>
      <c r="AH82" s="87">
        <v>8</v>
      </c>
      <c r="AI82" s="87">
        <v>8</v>
      </c>
      <c r="AJ82" s="66"/>
      <c r="AK82" s="66"/>
      <c r="AL82" s="124"/>
      <c r="AM82" s="151">
        <f t="shared" si="2"/>
        <v>9</v>
      </c>
      <c r="AN82" s="65">
        <v>8</v>
      </c>
      <c r="AO82" s="65">
        <f t="shared" si="3"/>
        <v>72</v>
      </c>
      <c r="AP82" s="180" t="s">
        <v>29</v>
      </c>
    </row>
    <row r="83" spans="2:43">
      <c r="B83" s="4"/>
      <c r="C83" s="186" t="s">
        <v>58</v>
      </c>
      <c r="D83" s="186" t="s">
        <v>136</v>
      </c>
      <c r="E83" s="186" t="s">
        <v>115</v>
      </c>
      <c r="F83" s="186" t="s">
        <v>125</v>
      </c>
      <c r="G83" s="188" t="s">
        <v>206</v>
      </c>
      <c r="H83" s="87"/>
      <c r="I83" s="87"/>
      <c r="J83" s="66"/>
      <c r="K83" s="66">
        <v>8</v>
      </c>
      <c r="L83" s="66">
        <v>8</v>
      </c>
      <c r="M83" s="87"/>
      <c r="N83" s="87"/>
      <c r="O83" s="87"/>
      <c r="P83" s="66">
        <v>8</v>
      </c>
      <c r="Q83" s="87"/>
      <c r="R83" s="66"/>
      <c r="S83" s="66"/>
      <c r="T83" s="123"/>
      <c r="U83" s="87"/>
      <c r="V83" s="66"/>
      <c r="W83" s="87"/>
      <c r="X83" s="66"/>
      <c r="Y83" s="66">
        <v>8</v>
      </c>
      <c r="Z83" s="66">
        <v>8</v>
      </c>
      <c r="AA83" s="87"/>
      <c r="AB83" s="87"/>
      <c r="AC83" s="87"/>
      <c r="AD83" s="66">
        <v>8</v>
      </c>
      <c r="AE83" s="66">
        <v>8</v>
      </c>
      <c r="AF83" s="66"/>
      <c r="AG83" s="87"/>
      <c r="AH83" s="87"/>
      <c r="AI83" s="87"/>
      <c r="AJ83" s="66">
        <v>8</v>
      </c>
      <c r="AK83" s="66"/>
      <c r="AL83" s="124"/>
      <c r="AM83" s="151">
        <f t="shared" si="2"/>
        <v>8</v>
      </c>
      <c r="AN83" s="65">
        <v>8</v>
      </c>
      <c r="AO83" s="65">
        <f t="shared" si="3"/>
        <v>64</v>
      </c>
      <c r="AP83" s="180" t="s">
        <v>52</v>
      </c>
    </row>
    <row r="84" spans="2:43">
      <c r="B84" s="4"/>
      <c r="C84" s="186" t="s">
        <v>319</v>
      </c>
      <c r="D84" s="186" t="s">
        <v>159</v>
      </c>
      <c r="E84" s="186" t="s">
        <v>115</v>
      </c>
      <c r="F84" s="186" t="s">
        <v>125</v>
      </c>
      <c r="G84" s="187" t="s">
        <v>272</v>
      </c>
      <c r="H84" s="66"/>
      <c r="I84" s="66"/>
      <c r="J84" s="66"/>
      <c r="K84" s="66"/>
      <c r="L84" s="66"/>
      <c r="M84" s="87">
        <v>6</v>
      </c>
      <c r="N84" s="87">
        <v>6</v>
      </c>
      <c r="O84" s="66"/>
      <c r="P84" s="66"/>
      <c r="Q84" s="66"/>
      <c r="R84" s="66"/>
      <c r="S84" s="66"/>
      <c r="T84" s="66">
        <v>6</v>
      </c>
      <c r="U84" s="87">
        <v>6</v>
      </c>
      <c r="V84" s="66"/>
      <c r="W84" s="66"/>
      <c r="X84" s="66"/>
      <c r="Y84" s="66"/>
      <c r="Z84" s="66"/>
      <c r="AA84" s="66">
        <v>6</v>
      </c>
      <c r="AB84" s="66">
        <v>6</v>
      </c>
      <c r="AC84" s="66"/>
      <c r="AD84" s="66"/>
      <c r="AE84" s="66"/>
      <c r="AF84" s="66"/>
      <c r="AG84" s="66"/>
      <c r="AH84" s="66">
        <v>6</v>
      </c>
      <c r="AI84" s="66">
        <v>6</v>
      </c>
      <c r="AJ84" s="66"/>
      <c r="AK84" s="66"/>
      <c r="AL84" s="124"/>
      <c r="AM84" s="151">
        <f t="shared" si="2"/>
        <v>8</v>
      </c>
      <c r="AN84" s="65">
        <v>6</v>
      </c>
      <c r="AO84" s="65">
        <f t="shared" si="3"/>
        <v>48</v>
      </c>
      <c r="AP84" s="180" t="s">
        <v>52</v>
      </c>
    </row>
    <row r="85" spans="2:43">
      <c r="B85" s="4"/>
      <c r="C85" s="186" t="s">
        <v>58</v>
      </c>
      <c r="D85" s="186" t="s">
        <v>220</v>
      </c>
      <c r="E85" s="186" t="s">
        <v>205</v>
      </c>
      <c r="F85" s="189" t="s">
        <v>221</v>
      </c>
      <c r="G85" s="189" t="s">
        <v>222</v>
      </c>
      <c r="H85" s="66"/>
      <c r="I85" s="66"/>
      <c r="J85" s="66"/>
      <c r="K85" s="66"/>
      <c r="L85" s="66"/>
      <c r="M85" s="87">
        <v>8</v>
      </c>
      <c r="N85" s="87">
        <v>8</v>
      </c>
      <c r="O85" s="66"/>
      <c r="P85" s="66"/>
      <c r="Q85" s="66"/>
      <c r="R85" s="66"/>
      <c r="S85" s="66"/>
      <c r="T85" s="66">
        <v>8</v>
      </c>
      <c r="U85" s="87">
        <v>8</v>
      </c>
      <c r="V85" s="66"/>
      <c r="W85" s="66"/>
      <c r="X85" s="66"/>
      <c r="Y85" s="66"/>
      <c r="Z85" s="66"/>
      <c r="AA85" s="66">
        <v>8</v>
      </c>
      <c r="AB85" s="66">
        <v>8</v>
      </c>
      <c r="AC85" s="66"/>
      <c r="AD85" s="66"/>
      <c r="AE85" s="66"/>
      <c r="AF85" s="66"/>
      <c r="AG85" s="66"/>
      <c r="AH85" s="66">
        <v>8</v>
      </c>
      <c r="AI85" s="66">
        <v>8</v>
      </c>
      <c r="AJ85" s="66"/>
      <c r="AK85" s="66"/>
      <c r="AL85" s="66"/>
      <c r="AM85" s="151">
        <f t="shared" si="2"/>
        <v>8</v>
      </c>
      <c r="AN85" s="65">
        <v>8</v>
      </c>
      <c r="AO85" s="65">
        <f t="shared" si="3"/>
        <v>64</v>
      </c>
      <c r="AP85" s="185" t="s">
        <v>30</v>
      </c>
      <c r="AQ85" s="1" t="s">
        <v>360</v>
      </c>
    </row>
    <row r="86" spans="2:43">
      <c r="B86" s="4"/>
      <c r="C86" s="186" t="s">
        <v>321</v>
      </c>
      <c r="D86" s="186" t="s">
        <v>191</v>
      </c>
      <c r="E86" s="186" t="s">
        <v>115</v>
      </c>
      <c r="F86" s="189" t="s">
        <v>221</v>
      </c>
      <c r="G86" s="187" t="s">
        <v>347</v>
      </c>
      <c r="H86" s="66"/>
      <c r="I86" s="66"/>
      <c r="J86" s="66"/>
      <c r="K86" s="66"/>
      <c r="L86" s="66">
        <v>8</v>
      </c>
      <c r="M86" s="66">
        <v>8</v>
      </c>
      <c r="N86" s="66">
        <v>8</v>
      </c>
      <c r="O86" s="66"/>
      <c r="P86" s="66"/>
      <c r="Q86" s="66"/>
      <c r="R86" s="66"/>
      <c r="S86" s="66">
        <v>8</v>
      </c>
      <c r="T86" s="66">
        <v>8</v>
      </c>
      <c r="U86" s="87">
        <v>8</v>
      </c>
      <c r="V86" s="66"/>
      <c r="W86" s="66"/>
      <c r="X86" s="66"/>
      <c r="Y86" s="66"/>
      <c r="Z86" s="66">
        <v>8</v>
      </c>
      <c r="AA86" s="66">
        <v>8</v>
      </c>
      <c r="AB86" s="66">
        <v>8</v>
      </c>
      <c r="AC86" s="66"/>
      <c r="AD86" s="66"/>
      <c r="AE86" s="66"/>
      <c r="AF86" s="66"/>
      <c r="AG86" s="66">
        <v>8</v>
      </c>
      <c r="AH86" s="66">
        <v>8</v>
      </c>
      <c r="AI86" s="66">
        <v>8</v>
      </c>
      <c r="AJ86" s="66"/>
      <c r="AK86" s="66"/>
      <c r="AL86" s="66"/>
      <c r="AM86" s="151">
        <f t="shared" si="2"/>
        <v>12</v>
      </c>
      <c r="AN86" s="65">
        <v>8</v>
      </c>
      <c r="AO86" s="65">
        <f t="shared" si="3"/>
        <v>96</v>
      </c>
      <c r="AP86" s="185" t="s">
        <v>30</v>
      </c>
      <c r="AQ86" s="1" t="s">
        <v>359</v>
      </c>
    </row>
    <row r="87" spans="2:43">
      <c r="B87" s="4"/>
      <c r="C87" s="186" t="s">
        <v>58</v>
      </c>
      <c r="D87" s="186" t="s">
        <v>406</v>
      </c>
      <c r="E87" s="186" t="s">
        <v>407</v>
      </c>
      <c r="F87" s="189" t="s">
        <v>408</v>
      </c>
      <c r="G87" s="187" t="s">
        <v>409</v>
      </c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>
        <v>8</v>
      </c>
      <c r="U87" s="87">
        <v>8</v>
      </c>
      <c r="V87" s="66"/>
      <c r="W87" s="66"/>
      <c r="X87" s="66"/>
      <c r="Y87" s="66"/>
      <c r="Z87" s="66"/>
      <c r="AA87" s="66">
        <v>8</v>
      </c>
      <c r="AB87" s="66">
        <v>8</v>
      </c>
      <c r="AC87" s="66"/>
      <c r="AD87" s="66"/>
      <c r="AE87" s="66"/>
      <c r="AF87" s="66"/>
      <c r="AG87" s="66"/>
      <c r="AH87" s="66">
        <v>8</v>
      </c>
      <c r="AI87" s="66">
        <v>8</v>
      </c>
      <c r="AJ87" s="66"/>
      <c r="AK87" s="66"/>
      <c r="AL87" s="66"/>
      <c r="AM87" s="151">
        <f>COUNTA(H87:AL87)</f>
        <v>6</v>
      </c>
      <c r="AN87" s="65">
        <v>8</v>
      </c>
      <c r="AO87" s="65">
        <f>AM87*AN87</f>
        <v>48</v>
      </c>
      <c r="AP87" s="201" t="s">
        <v>410</v>
      </c>
    </row>
    <row r="88" spans="2:43">
      <c r="B88" s="4" t="s">
        <v>5</v>
      </c>
      <c r="C88" s="186" t="s">
        <v>243</v>
      </c>
      <c r="D88" s="186" t="s">
        <v>328</v>
      </c>
      <c r="E88" s="186" t="s">
        <v>205</v>
      </c>
      <c r="F88" s="186" t="s">
        <v>348</v>
      </c>
      <c r="G88" s="186" t="s">
        <v>329</v>
      </c>
      <c r="H88" s="114">
        <v>8</v>
      </c>
      <c r="I88" s="66"/>
      <c r="J88" s="66"/>
      <c r="K88" s="66">
        <v>8</v>
      </c>
      <c r="L88" s="66">
        <v>8</v>
      </c>
      <c r="M88" s="66">
        <v>8</v>
      </c>
      <c r="N88" s="66">
        <v>8</v>
      </c>
      <c r="O88" s="66"/>
      <c r="P88" s="66"/>
      <c r="Q88" s="66"/>
      <c r="R88" s="66">
        <v>8</v>
      </c>
      <c r="S88" s="66">
        <v>8</v>
      </c>
      <c r="T88" s="66">
        <v>8</v>
      </c>
      <c r="U88" s="66">
        <v>8</v>
      </c>
      <c r="V88" s="66"/>
      <c r="W88" s="66"/>
      <c r="X88" s="66"/>
      <c r="Y88" s="66">
        <v>8</v>
      </c>
      <c r="Z88" s="66">
        <v>8</v>
      </c>
      <c r="AA88" s="66">
        <v>8</v>
      </c>
      <c r="AB88" s="66">
        <v>8</v>
      </c>
      <c r="AC88" s="66"/>
      <c r="AD88" s="66"/>
      <c r="AE88" s="66"/>
      <c r="AF88" s="66">
        <v>8</v>
      </c>
      <c r="AG88" s="66">
        <v>8</v>
      </c>
      <c r="AH88" s="66">
        <v>8</v>
      </c>
      <c r="AI88" s="66">
        <v>8</v>
      </c>
      <c r="AJ88" s="66"/>
      <c r="AK88" s="66"/>
      <c r="AL88" s="66"/>
      <c r="AM88" s="151">
        <f t="shared" si="2"/>
        <v>17</v>
      </c>
      <c r="AN88" s="65">
        <v>8</v>
      </c>
      <c r="AO88" s="65">
        <f t="shared" si="3"/>
        <v>136</v>
      </c>
      <c r="AP88" s="185" t="s">
        <v>225</v>
      </c>
      <c r="AQ88" s="1" t="s">
        <v>358</v>
      </c>
    </row>
    <row r="89" spans="2:43">
      <c r="B89" s="4"/>
      <c r="C89" s="186" t="s">
        <v>363</v>
      </c>
      <c r="D89" s="186" t="s">
        <v>300</v>
      </c>
      <c r="E89" s="186" t="s">
        <v>364</v>
      </c>
      <c r="F89" s="186" t="s">
        <v>365</v>
      </c>
      <c r="G89" s="187" t="s">
        <v>347</v>
      </c>
      <c r="H89" s="66"/>
      <c r="I89" s="66"/>
      <c r="J89" s="66"/>
      <c r="K89" s="66"/>
      <c r="L89" s="66"/>
      <c r="M89" s="66">
        <v>8</v>
      </c>
      <c r="N89" s="66"/>
      <c r="O89" s="66"/>
      <c r="P89" s="66"/>
      <c r="Q89" s="66"/>
      <c r="R89" s="66"/>
      <c r="S89" s="66"/>
      <c r="T89" s="66">
        <v>8</v>
      </c>
      <c r="U89" s="87"/>
      <c r="V89" s="66"/>
      <c r="W89" s="66"/>
      <c r="X89" s="66"/>
      <c r="Y89" s="66"/>
      <c r="Z89" s="66"/>
      <c r="AA89" s="66">
        <v>8</v>
      </c>
      <c r="AB89" s="66"/>
      <c r="AC89" s="66"/>
      <c r="AD89" s="66"/>
      <c r="AE89" s="66"/>
      <c r="AF89" s="66"/>
      <c r="AG89" s="66"/>
      <c r="AH89" s="66">
        <v>8</v>
      </c>
      <c r="AI89" s="66"/>
      <c r="AJ89" s="66"/>
      <c r="AK89" s="66"/>
      <c r="AL89" s="66"/>
      <c r="AM89" s="151">
        <f t="shared" si="2"/>
        <v>4</v>
      </c>
      <c r="AN89" s="65">
        <v>8</v>
      </c>
      <c r="AO89" s="65">
        <f t="shared" si="3"/>
        <v>32</v>
      </c>
      <c r="AP89" s="185" t="s">
        <v>30</v>
      </c>
    </row>
    <row r="90" spans="2:43">
      <c r="B90" s="4"/>
      <c r="C90" s="174">
        <v>8900</v>
      </c>
      <c r="D90" s="174" t="s">
        <v>70</v>
      </c>
      <c r="E90" s="174" t="s">
        <v>115</v>
      </c>
      <c r="F90" s="174" t="s">
        <v>144</v>
      </c>
      <c r="G90" s="175" t="s">
        <v>42</v>
      </c>
      <c r="H90" s="66"/>
      <c r="I90" s="66">
        <v>8</v>
      </c>
      <c r="J90" s="66">
        <v>8</v>
      </c>
      <c r="K90" s="66">
        <v>8</v>
      </c>
      <c r="L90" s="66">
        <v>8</v>
      </c>
      <c r="M90" s="66"/>
      <c r="N90" s="66"/>
      <c r="O90" s="66">
        <v>8</v>
      </c>
      <c r="P90" s="66">
        <v>8</v>
      </c>
      <c r="Q90" s="66">
        <v>8</v>
      </c>
      <c r="R90" s="66">
        <v>8</v>
      </c>
      <c r="S90" s="66">
        <v>8</v>
      </c>
      <c r="T90" s="66"/>
      <c r="U90" s="87"/>
      <c r="V90" s="66">
        <v>8</v>
      </c>
      <c r="W90" s="66">
        <v>8</v>
      </c>
      <c r="X90" s="66">
        <v>8</v>
      </c>
      <c r="Y90" s="66">
        <v>8</v>
      </c>
      <c r="Z90" s="66">
        <v>8</v>
      </c>
      <c r="AA90" s="66"/>
      <c r="AB90" s="66"/>
      <c r="AC90" s="66">
        <v>8</v>
      </c>
      <c r="AD90" s="66">
        <v>8</v>
      </c>
      <c r="AE90" s="66">
        <v>8</v>
      </c>
      <c r="AF90" s="66">
        <v>8</v>
      </c>
      <c r="AG90" s="66">
        <v>8</v>
      </c>
      <c r="AH90" s="66"/>
      <c r="AI90" s="66"/>
      <c r="AJ90" s="66">
        <v>8</v>
      </c>
      <c r="AK90" s="66">
        <v>8</v>
      </c>
      <c r="AL90" s="66">
        <v>8</v>
      </c>
      <c r="AM90" s="151">
        <f t="shared" si="2"/>
        <v>22</v>
      </c>
      <c r="AN90" s="65">
        <v>8</v>
      </c>
      <c r="AO90" s="65">
        <f t="shared" si="3"/>
        <v>176</v>
      </c>
      <c r="AP90" s="180" t="s">
        <v>3</v>
      </c>
    </row>
    <row r="91" spans="2:43">
      <c r="B91" s="4"/>
      <c r="C91" s="174">
        <v>8900</v>
      </c>
      <c r="D91" s="174" t="s">
        <v>88</v>
      </c>
      <c r="E91" s="174" t="s">
        <v>115</v>
      </c>
      <c r="F91" s="174" t="s">
        <v>144</v>
      </c>
      <c r="G91" s="174" t="s">
        <v>42</v>
      </c>
      <c r="H91" s="66"/>
      <c r="I91" s="66">
        <v>8</v>
      </c>
      <c r="J91" s="66">
        <v>8</v>
      </c>
      <c r="K91" s="66">
        <v>8</v>
      </c>
      <c r="L91" s="66">
        <v>8</v>
      </c>
      <c r="M91" s="66"/>
      <c r="N91" s="66"/>
      <c r="O91" s="66">
        <v>8</v>
      </c>
      <c r="P91" s="66">
        <v>8</v>
      </c>
      <c r="Q91" s="66">
        <v>8</v>
      </c>
      <c r="R91" s="66">
        <v>8</v>
      </c>
      <c r="S91" s="66">
        <v>8</v>
      </c>
      <c r="T91" s="66"/>
      <c r="U91" s="87"/>
      <c r="V91" s="66">
        <v>8</v>
      </c>
      <c r="W91" s="66">
        <v>8</v>
      </c>
      <c r="X91" s="66">
        <v>8</v>
      </c>
      <c r="Y91" s="66">
        <v>8</v>
      </c>
      <c r="Z91" s="66">
        <v>8</v>
      </c>
      <c r="AA91" s="66"/>
      <c r="AB91" s="66"/>
      <c r="AC91" s="66">
        <v>8</v>
      </c>
      <c r="AD91" s="66">
        <v>8</v>
      </c>
      <c r="AE91" s="66">
        <v>8</v>
      </c>
      <c r="AF91" s="66">
        <v>8</v>
      </c>
      <c r="AG91" s="66">
        <v>8</v>
      </c>
      <c r="AH91" s="66"/>
      <c r="AI91" s="66"/>
      <c r="AJ91" s="66">
        <v>8</v>
      </c>
      <c r="AK91" s="66">
        <v>8</v>
      </c>
      <c r="AL91" s="66">
        <v>8</v>
      </c>
      <c r="AM91" s="151">
        <f t="shared" si="2"/>
        <v>22</v>
      </c>
      <c r="AN91" s="65">
        <v>8</v>
      </c>
      <c r="AO91" s="65">
        <f t="shared" si="3"/>
        <v>176</v>
      </c>
      <c r="AP91" s="201" t="s">
        <v>258</v>
      </c>
    </row>
    <row r="92" spans="2:43">
      <c r="B92" s="4" t="s">
        <v>3</v>
      </c>
      <c r="C92" s="174">
        <v>8900</v>
      </c>
      <c r="D92" s="174" t="s">
        <v>55</v>
      </c>
      <c r="E92" s="174" t="s">
        <v>115</v>
      </c>
      <c r="F92" s="174" t="s">
        <v>144</v>
      </c>
      <c r="G92" s="174" t="s">
        <v>42</v>
      </c>
      <c r="H92" s="66"/>
      <c r="I92" s="66">
        <v>8</v>
      </c>
      <c r="J92" s="66">
        <v>8</v>
      </c>
      <c r="K92" s="66">
        <v>8</v>
      </c>
      <c r="L92" s="66">
        <v>8</v>
      </c>
      <c r="M92" s="66"/>
      <c r="N92" s="66"/>
      <c r="O92" s="66">
        <v>8</v>
      </c>
      <c r="P92" s="66">
        <v>8</v>
      </c>
      <c r="Q92" s="66">
        <v>8</v>
      </c>
      <c r="R92" s="66">
        <v>8</v>
      </c>
      <c r="S92" s="66">
        <v>8</v>
      </c>
      <c r="T92" s="66"/>
      <c r="U92" s="87"/>
      <c r="V92" s="66">
        <v>8</v>
      </c>
      <c r="W92" s="66">
        <v>8</v>
      </c>
      <c r="X92" s="66">
        <v>8</v>
      </c>
      <c r="Y92" s="66">
        <v>8</v>
      </c>
      <c r="Z92" s="66">
        <v>8</v>
      </c>
      <c r="AA92" s="66"/>
      <c r="AB92" s="66"/>
      <c r="AC92" s="66">
        <v>8</v>
      </c>
      <c r="AD92" s="66">
        <v>8</v>
      </c>
      <c r="AE92" s="66">
        <v>8</v>
      </c>
      <c r="AF92" s="66">
        <v>8</v>
      </c>
      <c r="AG92" s="66">
        <v>8</v>
      </c>
      <c r="AH92" s="66"/>
      <c r="AI92" s="66"/>
      <c r="AJ92" s="66">
        <v>8</v>
      </c>
      <c r="AK92" s="66">
        <v>8</v>
      </c>
      <c r="AL92" s="66">
        <v>8</v>
      </c>
      <c r="AM92" s="151">
        <f t="shared" si="2"/>
        <v>22</v>
      </c>
      <c r="AN92" s="65">
        <v>8</v>
      </c>
      <c r="AO92" s="65">
        <f t="shared" si="3"/>
        <v>176</v>
      </c>
      <c r="AP92" s="180" t="s">
        <v>372</v>
      </c>
    </row>
    <row r="93" spans="2:43">
      <c r="B93" s="4"/>
      <c r="C93" s="174">
        <v>8900</v>
      </c>
      <c r="D93" s="174" t="s">
        <v>167</v>
      </c>
      <c r="E93" s="174" t="s">
        <v>115</v>
      </c>
      <c r="F93" s="174" t="s">
        <v>144</v>
      </c>
      <c r="G93" s="174" t="s">
        <v>42</v>
      </c>
      <c r="H93" s="66"/>
      <c r="I93" s="66">
        <v>8</v>
      </c>
      <c r="J93" s="66">
        <v>8</v>
      </c>
      <c r="K93" s="66">
        <v>8</v>
      </c>
      <c r="L93" s="66">
        <v>8</v>
      </c>
      <c r="M93" s="66"/>
      <c r="N93" s="66"/>
      <c r="O93" s="66">
        <v>8</v>
      </c>
      <c r="P93" s="66">
        <v>8</v>
      </c>
      <c r="Q93" s="66">
        <v>8</v>
      </c>
      <c r="R93" s="66">
        <v>8</v>
      </c>
      <c r="S93" s="66">
        <v>8</v>
      </c>
      <c r="T93" s="66"/>
      <c r="U93" s="87"/>
      <c r="V93" s="66">
        <v>8</v>
      </c>
      <c r="W93" s="66">
        <v>8</v>
      </c>
      <c r="X93" s="66">
        <v>8</v>
      </c>
      <c r="Y93" s="66">
        <v>8</v>
      </c>
      <c r="Z93" s="66">
        <v>8</v>
      </c>
      <c r="AA93" s="66"/>
      <c r="AB93" s="66"/>
      <c r="AC93" s="66">
        <v>8</v>
      </c>
      <c r="AD93" s="66">
        <v>8</v>
      </c>
      <c r="AE93" s="66">
        <v>8</v>
      </c>
      <c r="AF93" s="66">
        <v>8</v>
      </c>
      <c r="AG93" s="66">
        <v>8</v>
      </c>
      <c r="AH93" s="66"/>
      <c r="AI93" s="66"/>
      <c r="AJ93" s="66">
        <v>8</v>
      </c>
      <c r="AK93" s="66">
        <v>8</v>
      </c>
      <c r="AL93" s="66">
        <v>8</v>
      </c>
      <c r="AM93" s="151">
        <f t="shared" si="2"/>
        <v>22</v>
      </c>
      <c r="AN93" s="65">
        <v>8</v>
      </c>
      <c r="AO93" s="65">
        <f t="shared" si="3"/>
        <v>176</v>
      </c>
      <c r="AP93" s="201" t="s">
        <v>258</v>
      </c>
    </row>
    <row r="94" spans="2:43">
      <c r="B94" s="116"/>
      <c r="C94" s="174">
        <v>8900</v>
      </c>
      <c r="D94" s="174" t="s">
        <v>80</v>
      </c>
      <c r="E94" s="174" t="s">
        <v>115</v>
      </c>
      <c r="F94" s="174" t="s">
        <v>143</v>
      </c>
      <c r="G94" s="175" t="s">
        <v>42</v>
      </c>
      <c r="H94" s="66"/>
      <c r="I94" s="66">
        <v>8</v>
      </c>
      <c r="J94" s="66">
        <v>8</v>
      </c>
      <c r="K94" s="66">
        <v>8</v>
      </c>
      <c r="L94" s="66">
        <v>8</v>
      </c>
      <c r="M94" s="87">
        <v>8</v>
      </c>
      <c r="N94" s="66"/>
      <c r="O94" s="66"/>
      <c r="P94" s="66">
        <v>8</v>
      </c>
      <c r="Q94" s="66">
        <v>8</v>
      </c>
      <c r="R94" s="66">
        <v>8</v>
      </c>
      <c r="S94" s="66">
        <v>8</v>
      </c>
      <c r="T94" s="87">
        <v>8</v>
      </c>
      <c r="U94" s="66"/>
      <c r="V94" s="66"/>
      <c r="W94" s="66">
        <v>8</v>
      </c>
      <c r="X94" s="66">
        <v>8</v>
      </c>
      <c r="Y94" s="66">
        <v>8</v>
      </c>
      <c r="Z94" s="66">
        <v>8</v>
      </c>
      <c r="AA94" s="87">
        <v>8</v>
      </c>
      <c r="AB94" s="66"/>
      <c r="AC94" s="66"/>
      <c r="AD94" s="66">
        <v>8</v>
      </c>
      <c r="AE94" s="66">
        <v>8</v>
      </c>
      <c r="AF94" s="66">
        <v>8</v>
      </c>
      <c r="AG94" s="66">
        <v>8</v>
      </c>
      <c r="AH94" s="87">
        <v>8</v>
      </c>
      <c r="AI94" s="66"/>
      <c r="AJ94" s="87"/>
      <c r="AK94" s="66">
        <v>8</v>
      </c>
      <c r="AL94" s="124">
        <v>8</v>
      </c>
      <c r="AM94" s="151">
        <f>COUNTA(H94:AL94)</f>
        <v>22</v>
      </c>
      <c r="AN94" s="65">
        <v>8</v>
      </c>
      <c r="AO94" s="65">
        <f t="shared" si="3"/>
        <v>176</v>
      </c>
      <c r="AP94" s="201" t="s">
        <v>52</v>
      </c>
    </row>
    <row r="95" spans="2:43">
      <c r="B95" s="116"/>
      <c r="C95" s="174">
        <v>8900</v>
      </c>
      <c r="D95" s="174" t="s">
        <v>47</v>
      </c>
      <c r="E95" s="174" t="s">
        <v>115</v>
      </c>
      <c r="F95" s="174" t="s">
        <v>144</v>
      </c>
      <c r="G95" s="174" t="s">
        <v>49</v>
      </c>
      <c r="H95" s="66"/>
      <c r="I95" s="66">
        <v>8</v>
      </c>
      <c r="J95" s="66">
        <v>8</v>
      </c>
      <c r="K95" s="66">
        <v>8</v>
      </c>
      <c r="L95" s="66">
        <v>8</v>
      </c>
      <c r="M95" s="66"/>
      <c r="N95" s="66"/>
      <c r="O95" s="66">
        <v>8</v>
      </c>
      <c r="P95" s="66">
        <v>8</v>
      </c>
      <c r="Q95" s="66">
        <v>8</v>
      </c>
      <c r="R95" s="66">
        <v>8</v>
      </c>
      <c r="S95" s="66">
        <v>8</v>
      </c>
      <c r="T95" s="66"/>
      <c r="U95" s="87"/>
      <c r="V95" s="66">
        <v>8</v>
      </c>
      <c r="W95" s="66">
        <v>8</v>
      </c>
      <c r="X95" s="66">
        <v>8</v>
      </c>
      <c r="Y95" s="66">
        <v>8</v>
      </c>
      <c r="Z95" s="66">
        <v>8</v>
      </c>
      <c r="AA95" s="66"/>
      <c r="AB95" s="66"/>
      <c r="AC95" s="66">
        <v>8</v>
      </c>
      <c r="AD95" s="66">
        <v>8</v>
      </c>
      <c r="AE95" s="66">
        <v>8</v>
      </c>
      <c r="AF95" s="66">
        <v>8</v>
      </c>
      <c r="AG95" s="66">
        <v>8</v>
      </c>
      <c r="AH95" s="66"/>
      <c r="AI95" s="66"/>
      <c r="AJ95" s="66">
        <v>8</v>
      </c>
      <c r="AK95" s="66">
        <v>8</v>
      </c>
      <c r="AL95" s="66">
        <v>8</v>
      </c>
      <c r="AM95" s="151">
        <f>COUNTA(H95:AL95)</f>
        <v>22</v>
      </c>
      <c r="AN95" s="65">
        <v>8</v>
      </c>
      <c r="AO95" s="65">
        <f t="shared" si="3"/>
        <v>176</v>
      </c>
      <c r="AP95" s="185" t="s">
        <v>29</v>
      </c>
    </row>
    <row r="96" spans="2:43">
      <c r="B96" s="116"/>
      <c r="C96" s="174">
        <v>8900</v>
      </c>
      <c r="D96" s="174" t="s">
        <v>138</v>
      </c>
      <c r="E96" s="174" t="s">
        <v>115</v>
      </c>
      <c r="F96" s="174" t="s">
        <v>144</v>
      </c>
      <c r="G96" s="175" t="s">
        <v>42</v>
      </c>
      <c r="H96" s="66"/>
      <c r="I96" s="66">
        <v>8</v>
      </c>
      <c r="J96" s="66">
        <v>8</v>
      </c>
      <c r="K96" s="66">
        <v>8</v>
      </c>
      <c r="L96" s="66">
        <v>8</v>
      </c>
      <c r="M96" s="66"/>
      <c r="N96" s="66"/>
      <c r="O96" s="66">
        <v>8</v>
      </c>
      <c r="P96" s="66">
        <v>8</v>
      </c>
      <c r="Q96" s="66">
        <v>8</v>
      </c>
      <c r="R96" s="66">
        <v>8</v>
      </c>
      <c r="S96" s="66">
        <v>8</v>
      </c>
      <c r="T96" s="66"/>
      <c r="U96" s="87"/>
      <c r="V96" s="66">
        <v>8</v>
      </c>
      <c r="W96" s="66">
        <v>8</v>
      </c>
      <c r="X96" s="66">
        <v>8</v>
      </c>
      <c r="Y96" s="66">
        <v>8</v>
      </c>
      <c r="Z96" s="66">
        <v>8</v>
      </c>
      <c r="AA96" s="66"/>
      <c r="AB96" s="66"/>
      <c r="AC96" s="66">
        <v>8</v>
      </c>
      <c r="AD96" s="66">
        <v>8</v>
      </c>
      <c r="AE96" s="66">
        <v>8</v>
      </c>
      <c r="AF96" s="66">
        <v>8</v>
      </c>
      <c r="AG96" s="66">
        <v>8</v>
      </c>
      <c r="AH96" s="66"/>
      <c r="AI96" s="66"/>
      <c r="AJ96" s="66">
        <v>8</v>
      </c>
      <c r="AK96" s="66">
        <v>8</v>
      </c>
      <c r="AL96" s="66">
        <v>8</v>
      </c>
      <c r="AM96" s="151">
        <f t="shared" si="2"/>
        <v>22</v>
      </c>
      <c r="AN96" s="65">
        <v>8</v>
      </c>
      <c r="AO96" s="65">
        <f t="shared" si="3"/>
        <v>176</v>
      </c>
      <c r="AP96" s="201" t="s">
        <v>30</v>
      </c>
    </row>
    <row r="97" spans="2:43">
      <c r="B97" s="116"/>
      <c r="C97" s="174">
        <v>8900</v>
      </c>
      <c r="D97" s="174" t="s">
        <v>416</v>
      </c>
      <c r="E97" s="174" t="s">
        <v>407</v>
      </c>
      <c r="F97" s="174" t="s">
        <v>417</v>
      </c>
      <c r="G97" s="175" t="s">
        <v>42</v>
      </c>
      <c r="H97" s="66"/>
      <c r="I97" s="66"/>
      <c r="J97" s="66"/>
      <c r="K97" s="66"/>
      <c r="L97" s="66"/>
      <c r="M97" s="66"/>
      <c r="N97" s="66"/>
      <c r="O97" s="66">
        <v>8</v>
      </c>
      <c r="P97" s="66">
        <v>8</v>
      </c>
      <c r="Q97" s="66">
        <v>8</v>
      </c>
      <c r="R97" s="66">
        <v>8</v>
      </c>
      <c r="S97" s="66">
        <v>8</v>
      </c>
      <c r="T97" s="66"/>
      <c r="U97" s="87"/>
      <c r="V97" s="66">
        <v>8</v>
      </c>
      <c r="W97" s="66">
        <v>8</v>
      </c>
      <c r="X97" s="66">
        <v>8</v>
      </c>
      <c r="Y97" s="66">
        <v>8</v>
      </c>
      <c r="Z97" s="66">
        <v>8</v>
      </c>
      <c r="AA97" s="66"/>
      <c r="AB97" s="66"/>
      <c r="AC97" s="66">
        <v>8</v>
      </c>
      <c r="AD97" s="66">
        <v>8</v>
      </c>
      <c r="AE97" s="66">
        <v>8</v>
      </c>
      <c r="AF97" s="66">
        <v>8</v>
      </c>
      <c r="AG97" s="66">
        <v>8</v>
      </c>
      <c r="AH97" s="66"/>
      <c r="AI97" s="66"/>
      <c r="AJ97" s="66">
        <v>8</v>
      </c>
      <c r="AK97" s="66">
        <v>8</v>
      </c>
      <c r="AL97" s="66">
        <v>8</v>
      </c>
      <c r="AM97" s="151">
        <f>COUNTA(H97:AL97)</f>
        <v>18</v>
      </c>
      <c r="AN97" s="65">
        <v>9</v>
      </c>
      <c r="AO97" s="65">
        <f>AM97*AN97</f>
        <v>162</v>
      </c>
      <c r="AP97" s="201" t="s">
        <v>30</v>
      </c>
    </row>
    <row r="98" spans="2:43">
      <c r="B98" s="116"/>
      <c r="C98" s="174">
        <v>8900</v>
      </c>
      <c r="D98" s="174" t="s">
        <v>415</v>
      </c>
      <c r="E98" s="174" t="s">
        <v>115</v>
      </c>
      <c r="F98" s="174" t="s">
        <v>144</v>
      </c>
      <c r="G98" s="175" t="s">
        <v>42</v>
      </c>
      <c r="H98" s="66"/>
      <c r="I98" s="66">
        <v>8</v>
      </c>
      <c r="J98" s="66">
        <v>8</v>
      </c>
      <c r="K98" s="66">
        <v>8</v>
      </c>
      <c r="L98" s="66">
        <v>8</v>
      </c>
      <c r="M98" s="66"/>
      <c r="N98" s="66"/>
      <c r="O98" s="66">
        <v>8</v>
      </c>
      <c r="P98" s="66">
        <v>8</v>
      </c>
      <c r="Q98" s="66">
        <v>8</v>
      </c>
      <c r="R98" s="66">
        <v>8</v>
      </c>
      <c r="S98" s="66">
        <v>8</v>
      </c>
      <c r="T98" s="66"/>
      <c r="U98" s="87"/>
      <c r="V98" s="66">
        <v>8</v>
      </c>
      <c r="W98" s="66">
        <v>8</v>
      </c>
      <c r="X98" s="66">
        <v>8</v>
      </c>
      <c r="Y98" s="66">
        <v>8</v>
      </c>
      <c r="Z98" s="66">
        <v>8</v>
      </c>
      <c r="AA98" s="66"/>
      <c r="AB98" s="66"/>
      <c r="AC98" s="66">
        <v>8</v>
      </c>
      <c r="AD98" s="66">
        <v>8</v>
      </c>
      <c r="AE98" s="66">
        <v>8</v>
      </c>
      <c r="AF98" s="66">
        <v>8</v>
      </c>
      <c r="AG98" s="66">
        <v>8</v>
      </c>
      <c r="AH98" s="66"/>
      <c r="AI98" s="66"/>
      <c r="AJ98" s="66">
        <v>8</v>
      </c>
      <c r="AK98" s="66">
        <v>8</v>
      </c>
      <c r="AL98" s="66">
        <v>8</v>
      </c>
      <c r="AM98" s="151">
        <f t="shared" si="2"/>
        <v>22</v>
      </c>
      <c r="AN98" s="65">
        <v>8</v>
      </c>
      <c r="AO98" s="65">
        <f t="shared" si="3"/>
        <v>176</v>
      </c>
      <c r="AP98" s="201" t="s">
        <v>30</v>
      </c>
    </row>
    <row r="99" spans="2:43">
      <c r="B99" s="116"/>
      <c r="C99" s="174">
        <v>8900</v>
      </c>
      <c r="D99" s="174" t="s">
        <v>422</v>
      </c>
      <c r="E99" s="174" t="s">
        <v>115</v>
      </c>
      <c r="F99" s="174" t="s">
        <v>144</v>
      </c>
      <c r="G99" s="175" t="s">
        <v>42</v>
      </c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87"/>
      <c r="V99" s="66"/>
      <c r="W99" s="66"/>
      <c r="X99" s="66"/>
      <c r="Y99" s="66"/>
      <c r="Z99" s="66">
        <v>8</v>
      </c>
      <c r="AA99" s="66"/>
      <c r="AB99" s="66"/>
      <c r="AC99" s="66">
        <v>8</v>
      </c>
      <c r="AD99" s="66">
        <v>8</v>
      </c>
      <c r="AE99" s="66">
        <v>8</v>
      </c>
      <c r="AF99" s="66">
        <v>8</v>
      </c>
      <c r="AG99" s="66">
        <v>8</v>
      </c>
      <c r="AH99" s="66"/>
      <c r="AI99" s="66"/>
      <c r="AJ99" s="66">
        <v>8</v>
      </c>
      <c r="AK99" s="66">
        <v>8</v>
      </c>
      <c r="AL99" s="66">
        <v>8</v>
      </c>
      <c r="AM99" s="151">
        <f>COUNTA(H99:AL99)</f>
        <v>9</v>
      </c>
      <c r="AN99" s="65">
        <v>9</v>
      </c>
      <c r="AO99" s="65">
        <f>AM99*AN99</f>
        <v>81</v>
      </c>
      <c r="AP99" s="204" t="s">
        <v>30</v>
      </c>
    </row>
    <row r="100" spans="2:43">
      <c r="B100" s="116"/>
      <c r="C100" s="174">
        <v>8900</v>
      </c>
      <c r="D100" s="174" t="s">
        <v>344</v>
      </c>
      <c r="E100" s="174" t="s">
        <v>115</v>
      </c>
      <c r="F100" s="174" t="s">
        <v>144</v>
      </c>
      <c r="G100" s="175" t="s">
        <v>42</v>
      </c>
      <c r="H100" s="114">
        <v>8</v>
      </c>
      <c r="I100" s="66">
        <v>8</v>
      </c>
      <c r="J100" s="66">
        <v>8</v>
      </c>
      <c r="K100" s="66">
        <v>8</v>
      </c>
      <c r="L100" s="66">
        <v>8</v>
      </c>
      <c r="M100" s="66"/>
      <c r="N100" s="66"/>
      <c r="O100" s="66">
        <v>8</v>
      </c>
      <c r="P100" s="66">
        <v>8</v>
      </c>
      <c r="Q100" s="66">
        <v>8</v>
      </c>
      <c r="R100" s="66">
        <v>8</v>
      </c>
      <c r="S100" s="66">
        <v>8</v>
      </c>
      <c r="T100" s="87"/>
      <c r="U100" s="87"/>
      <c r="V100" s="66">
        <v>8</v>
      </c>
      <c r="W100" s="66">
        <v>8</v>
      </c>
      <c r="X100" s="66">
        <v>8</v>
      </c>
      <c r="Y100" s="66">
        <v>8</v>
      </c>
      <c r="Z100" s="66">
        <v>8</v>
      </c>
      <c r="AA100" s="87"/>
      <c r="AB100" s="66"/>
      <c r="AC100" s="66">
        <v>8</v>
      </c>
      <c r="AD100" s="66">
        <v>8</v>
      </c>
      <c r="AE100" s="66">
        <v>8</v>
      </c>
      <c r="AF100" s="66">
        <v>8</v>
      </c>
      <c r="AG100" s="66">
        <v>8</v>
      </c>
      <c r="AH100" s="66"/>
      <c r="AI100" s="66"/>
      <c r="AJ100" s="66">
        <v>8</v>
      </c>
      <c r="AK100" s="66">
        <v>8</v>
      </c>
      <c r="AL100" s="66">
        <v>8</v>
      </c>
      <c r="AM100" s="151">
        <f t="shared" si="2"/>
        <v>23</v>
      </c>
      <c r="AN100" s="65">
        <v>8</v>
      </c>
      <c r="AO100" s="65">
        <f t="shared" si="3"/>
        <v>184</v>
      </c>
      <c r="AP100" s="208" t="s">
        <v>30</v>
      </c>
    </row>
    <row r="101" spans="2:43">
      <c r="B101" s="116"/>
      <c r="C101" s="117" t="s">
        <v>243</v>
      </c>
      <c r="D101" s="117" t="s">
        <v>327</v>
      </c>
      <c r="E101" s="117" t="s">
        <v>205</v>
      </c>
      <c r="F101" s="117" t="s">
        <v>215</v>
      </c>
      <c r="G101" s="117" t="s">
        <v>330</v>
      </c>
      <c r="H101" s="66"/>
      <c r="I101" s="66">
        <v>8</v>
      </c>
      <c r="J101" s="66">
        <v>8</v>
      </c>
      <c r="K101" s="66">
        <v>8</v>
      </c>
      <c r="L101" s="66">
        <v>8</v>
      </c>
      <c r="M101" s="66"/>
      <c r="N101" s="66"/>
      <c r="O101" s="66">
        <v>8</v>
      </c>
      <c r="P101" s="66">
        <v>8</v>
      </c>
      <c r="Q101" s="66">
        <v>8</v>
      </c>
      <c r="R101" s="66">
        <v>8</v>
      </c>
      <c r="S101" s="66">
        <v>8</v>
      </c>
      <c r="T101" s="87"/>
      <c r="U101" s="87"/>
      <c r="V101" s="66">
        <v>8</v>
      </c>
      <c r="W101" s="66">
        <v>8</v>
      </c>
      <c r="X101" s="66">
        <v>8</v>
      </c>
      <c r="Y101" s="66">
        <v>8</v>
      </c>
      <c r="Z101" s="66">
        <v>8</v>
      </c>
      <c r="AA101" s="113">
        <v>8</v>
      </c>
      <c r="AB101" s="66"/>
      <c r="AC101" s="66">
        <v>8</v>
      </c>
      <c r="AD101" s="66">
        <v>8</v>
      </c>
      <c r="AE101" s="66">
        <v>8</v>
      </c>
      <c r="AF101" s="66">
        <v>8</v>
      </c>
      <c r="AG101" s="66">
        <v>8</v>
      </c>
      <c r="AH101" s="66"/>
      <c r="AI101" s="66"/>
      <c r="AJ101" s="66">
        <v>8</v>
      </c>
      <c r="AK101" s="66">
        <v>8</v>
      </c>
      <c r="AL101" s="66">
        <v>8</v>
      </c>
      <c r="AM101" s="151">
        <f t="shared" si="2"/>
        <v>23</v>
      </c>
      <c r="AN101" s="65">
        <v>8</v>
      </c>
      <c r="AO101" s="65">
        <f t="shared" si="3"/>
        <v>184</v>
      </c>
      <c r="AP101" s="185" t="s">
        <v>225</v>
      </c>
    </row>
    <row r="102" spans="2:43" s="67" customFormat="1">
      <c r="B102" s="195"/>
      <c r="C102" s="194" t="s">
        <v>403</v>
      </c>
      <c r="D102" s="194" t="s">
        <v>349</v>
      </c>
      <c r="E102" s="194" t="s">
        <v>357</v>
      </c>
      <c r="F102" s="198" t="s">
        <v>374</v>
      </c>
      <c r="G102" s="198" t="s">
        <v>381</v>
      </c>
      <c r="H102" s="66"/>
      <c r="I102" s="66">
        <v>8</v>
      </c>
      <c r="J102" s="66"/>
      <c r="K102" s="66">
        <v>8</v>
      </c>
      <c r="L102" s="66">
        <v>8</v>
      </c>
      <c r="M102" s="66"/>
      <c r="N102" s="66"/>
      <c r="O102" s="66">
        <v>8</v>
      </c>
      <c r="P102" s="66">
        <v>8</v>
      </c>
      <c r="Q102" s="66"/>
      <c r="R102" s="66">
        <v>8</v>
      </c>
      <c r="S102" s="66">
        <v>8</v>
      </c>
      <c r="T102" s="87"/>
      <c r="U102" s="87"/>
      <c r="V102" s="66">
        <v>8</v>
      </c>
      <c r="W102" s="66">
        <v>8</v>
      </c>
      <c r="X102" s="66"/>
      <c r="Y102" s="66">
        <v>8</v>
      </c>
      <c r="Z102" s="66">
        <v>4</v>
      </c>
      <c r="AA102" s="87"/>
      <c r="AB102" s="66"/>
      <c r="AC102" s="66">
        <v>4</v>
      </c>
      <c r="AD102" s="66">
        <v>4</v>
      </c>
      <c r="AE102" s="66"/>
      <c r="AF102" s="66">
        <v>4</v>
      </c>
      <c r="AG102" s="66">
        <v>4</v>
      </c>
      <c r="AH102" s="66"/>
      <c r="AI102" s="66"/>
      <c r="AJ102" s="66">
        <v>4</v>
      </c>
      <c r="AK102" s="66">
        <v>4</v>
      </c>
      <c r="AL102" s="66"/>
      <c r="AM102" s="193">
        <f t="shared" si="2"/>
        <v>17</v>
      </c>
      <c r="AN102" s="191">
        <v>4</v>
      </c>
      <c r="AO102" s="191">
        <f t="shared" si="3"/>
        <v>68</v>
      </c>
      <c r="AP102" s="191" t="s">
        <v>30</v>
      </c>
      <c r="AQ102" s="67" t="s">
        <v>354</v>
      </c>
    </row>
    <row r="103" spans="2:43" s="67" customFormat="1">
      <c r="B103" s="195"/>
      <c r="C103" s="200" t="s">
        <v>403</v>
      </c>
      <c r="D103" s="194" t="s">
        <v>350</v>
      </c>
      <c r="E103" s="194" t="s">
        <v>357</v>
      </c>
      <c r="F103" s="198" t="s">
        <v>413</v>
      </c>
      <c r="G103" s="198" t="s">
        <v>382</v>
      </c>
      <c r="H103" s="66"/>
      <c r="I103" s="66">
        <v>8</v>
      </c>
      <c r="J103" s="66"/>
      <c r="K103" s="66">
        <v>8</v>
      </c>
      <c r="L103" s="66">
        <v>8</v>
      </c>
      <c r="M103" s="66"/>
      <c r="N103" s="66"/>
      <c r="O103" s="66">
        <v>8</v>
      </c>
      <c r="P103" s="66">
        <v>8</v>
      </c>
      <c r="Q103" s="66"/>
      <c r="R103" s="66">
        <v>8</v>
      </c>
      <c r="S103" s="66">
        <v>8</v>
      </c>
      <c r="T103" s="87"/>
      <c r="U103" s="87"/>
      <c r="V103" s="66">
        <v>8</v>
      </c>
      <c r="W103" s="66">
        <v>8</v>
      </c>
      <c r="X103" s="66"/>
      <c r="Y103" s="66">
        <v>8</v>
      </c>
      <c r="Z103" s="66">
        <v>4</v>
      </c>
      <c r="AA103" s="87"/>
      <c r="AB103" s="66"/>
      <c r="AC103" s="66">
        <v>4</v>
      </c>
      <c r="AD103" s="66">
        <v>4</v>
      </c>
      <c r="AE103" s="66"/>
      <c r="AF103" s="66"/>
      <c r="AG103" s="66">
        <v>4</v>
      </c>
      <c r="AH103" s="66"/>
      <c r="AI103" s="66"/>
      <c r="AJ103" s="66">
        <v>4</v>
      </c>
      <c r="AK103" s="66">
        <v>4</v>
      </c>
      <c r="AL103" s="66"/>
      <c r="AM103" s="193">
        <f t="shared" si="2"/>
        <v>16</v>
      </c>
      <c r="AN103" s="191">
        <v>4</v>
      </c>
      <c r="AO103" s="191">
        <f t="shared" si="3"/>
        <v>64</v>
      </c>
      <c r="AP103" s="191" t="s">
        <v>30</v>
      </c>
      <c r="AQ103" s="67" t="s">
        <v>354</v>
      </c>
    </row>
    <row r="104" spans="2:43" s="67" customFormat="1">
      <c r="B104" s="192"/>
      <c r="C104" s="200" t="s">
        <v>403</v>
      </c>
      <c r="D104" s="194" t="s">
        <v>351</v>
      </c>
      <c r="E104" s="194" t="s">
        <v>357</v>
      </c>
      <c r="F104" s="198" t="s">
        <v>374</v>
      </c>
      <c r="G104" s="198" t="s">
        <v>383</v>
      </c>
      <c r="H104" s="66"/>
      <c r="I104" s="66">
        <v>8</v>
      </c>
      <c r="J104" s="66"/>
      <c r="K104" s="66">
        <v>8</v>
      </c>
      <c r="L104" s="66">
        <v>8</v>
      </c>
      <c r="M104" s="66"/>
      <c r="N104" s="66"/>
      <c r="O104" s="66">
        <v>8</v>
      </c>
      <c r="P104" s="66">
        <v>8</v>
      </c>
      <c r="Q104" s="66"/>
      <c r="R104" s="66">
        <v>8</v>
      </c>
      <c r="S104" s="66">
        <v>8</v>
      </c>
      <c r="T104" s="87"/>
      <c r="U104" s="87"/>
      <c r="V104" s="66">
        <v>8</v>
      </c>
      <c r="W104" s="66">
        <v>8</v>
      </c>
      <c r="X104" s="66"/>
      <c r="Y104" s="66">
        <v>8</v>
      </c>
      <c r="Z104" s="66">
        <v>4</v>
      </c>
      <c r="AA104" s="87"/>
      <c r="AB104" s="66"/>
      <c r="AC104" s="66">
        <v>4</v>
      </c>
      <c r="AD104" s="66">
        <v>4</v>
      </c>
      <c r="AE104" s="66"/>
      <c r="AF104" s="66">
        <v>4</v>
      </c>
      <c r="AG104" s="66">
        <v>4</v>
      </c>
      <c r="AH104" s="66"/>
      <c r="AI104" s="66"/>
      <c r="AJ104" s="66">
        <v>4</v>
      </c>
      <c r="AK104" s="66">
        <v>4</v>
      </c>
      <c r="AL104" s="66"/>
      <c r="AM104" s="193">
        <f t="shared" si="2"/>
        <v>17</v>
      </c>
      <c r="AN104" s="204">
        <v>4</v>
      </c>
      <c r="AO104" s="191">
        <f t="shared" si="3"/>
        <v>68</v>
      </c>
      <c r="AP104" s="191" t="s">
        <v>30</v>
      </c>
      <c r="AQ104" s="67" t="s">
        <v>355</v>
      </c>
    </row>
    <row r="105" spans="2:43" s="67" customFormat="1">
      <c r="B105" s="195"/>
      <c r="C105" s="200" t="s">
        <v>403</v>
      </c>
      <c r="D105" s="194" t="s">
        <v>352</v>
      </c>
      <c r="E105" s="194" t="s">
        <v>357</v>
      </c>
      <c r="F105" s="198" t="s">
        <v>375</v>
      </c>
      <c r="G105" s="198" t="s">
        <v>384</v>
      </c>
      <c r="H105" s="66"/>
      <c r="I105" s="66"/>
      <c r="J105" s="66">
        <v>8</v>
      </c>
      <c r="K105" s="66">
        <v>8</v>
      </c>
      <c r="L105" s="66"/>
      <c r="M105" s="66"/>
      <c r="N105" s="66"/>
      <c r="O105" s="66">
        <v>8</v>
      </c>
      <c r="P105" s="66"/>
      <c r="Q105" s="66">
        <v>8</v>
      </c>
      <c r="R105" s="66">
        <v>8</v>
      </c>
      <c r="S105" s="66"/>
      <c r="T105" s="66"/>
      <c r="U105" s="120"/>
      <c r="V105" s="66">
        <v>8</v>
      </c>
      <c r="W105" s="66"/>
      <c r="X105" s="66">
        <v>8</v>
      </c>
      <c r="Y105" s="66">
        <v>8</v>
      </c>
      <c r="Z105" s="66"/>
      <c r="AA105" s="66"/>
      <c r="AB105" s="66"/>
      <c r="AC105" s="66">
        <v>4</v>
      </c>
      <c r="AD105" s="66"/>
      <c r="AE105" s="66">
        <v>4</v>
      </c>
      <c r="AF105" s="66">
        <v>4</v>
      </c>
      <c r="AG105" s="66"/>
      <c r="AH105" s="66"/>
      <c r="AI105" s="66"/>
      <c r="AJ105" s="66">
        <v>4</v>
      </c>
      <c r="AK105" s="66"/>
      <c r="AL105" s="66">
        <v>4</v>
      </c>
      <c r="AM105" s="193">
        <f t="shared" ref="AM105:AM116" si="4">COUNTA(H105:AL105)</f>
        <v>13</v>
      </c>
      <c r="AN105" s="204">
        <v>4</v>
      </c>
      <c r="AO105" s="191">
        <f>AM105*AN105</f>
        <v>52</v>
      </c>
      <c r="AP105" s="191" t="s">
        <v>30</v>
      </c>
      <c r="AQ105" s="67" t="s">
        <v>361</v>
      </c>
    </row>
    <row r="106" spans="2:43" s="67" customFormat="1">
      <c r="B106" s="195"/>
      <c r="C106" s="200" t="s">
        <v>403</v>
      </c>
      <c r="D106" s="194" t="s">
        <v>378</v>
      </c>
      <c r="E106" s="194" t="s">
        <v>377</v>
      </c>
      <c r="F106" s="198" t="s">
        <v>379</v>
      </c>
      <c r="G106" s="198" t="s">
        <v>380</v>
      </c>
      <c r="H106" s="66"/>
      <c r="I106" s="66">
        <v>8</v>
      </c>
      <c r="J106" s="66">
        <v>8</v>
      </c>
      <c r="K106" s="66">
        <v>8</v>
      </c>
      <c r="L106" s="66">
        <v>8</v>
      </c>
      <c r="M106" s="66"/>
      <c r="N106" s="66"/>
      <c r="O106" s="66">
        <v>8</v>
      </c>
      <c r="P106" s="66">
        <v>8</v>
      </c>
      <c r="Q106" s="66">
        <v>8</v>
      </c>
      <c r="R106" s="66">
        <v>8</v>
      </c>
      <c r="S106" s="66">
        <v>8</v>
      </c>
      <c r="T106" s="66"/>
      <c r="U106" s="87"/>
      <c r="V106" s="66">
        <v>8</v>
      </c>
      <c r="W106" s="66">
        <v>8</v>
      </c>
      <c r="X106" s="66">
        <v>8</v>
      </c>
      <c r="Y106" s="66">
        <v>8</v>
      </c>
      <c r="Z106" s="66">
        <v>4</v>
      </c>
      <c r="AA106" s="66"/>
      <c r="AB106" s="66"/>
      <c r="AC106" s="66">
        <v>4</v>
      </c>
      <c r="AD106" s="66">
        <v>4</v>
      </c>
      <c r="AE106" s="66">
        <v>4</v>
      </c>
      <c r="AF106" s="66">
        <v>4</v>
      </c>
      <c r="AG106" s="66">
        <v>4</v>
      </c>
      <c r="AH106" s="66"/>
      <c r="AI106" s="66"/>
      <c r="AJ106" s="66">
        <v>4</v>
      </c>
      <c r="AK106" s="66">
        <v>4</v>
      </c>
      <c r="AL106" s="66">
        <v>4</v>
      </c>
      <c r="AM106" s="197">
        <f t="shared" si="4"/>
        <v>22</v>
      </c>
      <c r="AN106" s="204">
        <v>4</v>
      </c>
      <c r="AO106" s="196">
        <f>AM106*AN106</f>
        <v>88</v>
      </c>
      <c r="AP106" s="196" t="s">
        <v>30</v>
      </c>
      <c r="AQ106" s="67" t="s">
        <v>385</v>
      </c>
    </row>
    <row r="107" spans="2:43" s="67" customFormat="1">
      <c r="B107" s="195"/>
      <c r="C107" s="203" t="s">
        <v>403</v>
      </c>
      <c r="D107" s="203" t="s">
        <v>418</v>
      </c>
      <c r="E107" s="203" t="s">
        <v>412</v>
      </c>
      <c r="F107" s="198" t="s">
        <v>413</v>
      </c>
      <c r="G107" s="198" t="s">
        <v>414</v>
      </c>
      <c r="H107" s="66">
        <v>8</v>
      </c>
      <c r="I107" s="66">
        <v>8</v>
      </c>
      <c r="J107" s="66"/>
      <c r="K107" s="66"/>
      <c r="L107" s="66">
        <v>8</v>
      </c>
      <c r="M107" s="66"/>
      <c r="N107" s="66"/>
      <c r="O107" s="66">
        <v>8</v>
      </c>
      <c r="P107" s="66">
        <v>8</v>
      </c>
      <c r="Q107" s="66"/>
      <c r="R107" s="66"/>
      <c r="S107" s="66">
        <v>8</v>
      </c>
      <c r="T107" s="66"/>
      <c r="U107" s="87"/>
      <c r="V107" s="66">
        <v>8</v>
      </c>
      <c r="W107" s="66">
        <v>8</v>
      </c>
      <c r="X107" s="66"/>
      <c r="Y107" s="66"/>
      <c r="Z107" s="66">
        <v>4</v>
      </c>
      <c r="AA107" s="66"/>
      <c r="AB107" s="66"/>
      <c r="AC107" s="66">
        <v>4</v>
      </c>
      <c r="AD107" s="66">
        <v>4</v>
      </c>
      <c r="AE107" s="66"/>
      <c r="AF107" s="66"/>
      <c r="AG107" s="66">
        <v>4</v>
      </c>
      <c r="AH107" s="66"/>
      <c r="AI107" s="66"/>
      <c r="AJ107" s="66">
        <v>4</v>
      </c>
      <c r="AK107" s="66">
        <v>4</v>
      </c>
      <c r="AL107" s="66"/>
      <c r="AM107" s="202">
        <f t="shared" si="4"/>
        <v>14</v>
      </c>
      <c r="AN107" s="204">
        <v>4</v>
      </c>
      <c r="AO107" s="201">
        <f t="shared" ref="AO107:AO115" si="5">AM107*AN107</f>
        <v>56</v>
      </c>
      <c r="AP107" s="201" t="s">
        <v>30</v>
      </c>
      <c r="AQ107" s="67" t="s">
        <v>419</v>
      </c>
    </row>
    <row r="108" spans="2:43" s="67" customFormat="1">
      <c r="B108" s="195"/>
      <c r="C108" s="203" t="s">
        <v>403</v>
      </c>
      <c r="D108" s="203" t="s">
        <v>423</v>
      </c>
      <c r="E108" s="203" t="s">
        <v>357</v>
      </c>
      <c r="F108" s="198" t="s">
        <v>436</v>
      </c>
      <c r="G108" s="198" t="s">
        <v>424</v>
      </c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87"/>
      <c r="V108" s="66"/>
      <c r="W108" s="66"/>
      <c r="X108" s="66"/>
      <c r="Y108" s="66"/>
      <c r="Z108" s="66">
        <v>4</v>
      </c>
      <c r="AA108" s="66"/>
      <c r="AB108" s="66"/>
      <c r="AC108" s="66">
        <v>4</v>
      </c>
      <c r="AD108" s="66">
        <v>4</v>
      </c>
      <c r="AE108" s="66">
        <v>4</v>
      </c>
      <c r="AF108" s="66">
        <v>4</v>
      </c>
      <c r="AG108" s="66"/>
      <c r="AH108" s="66"/>
      <c r="AI108" s="66"/>
      <c r="AJ108" s="66">
        <v>4</v>
      </c>
      <c r="AK108" s="66">
        <v>4</v>
      </c>
      <c r="AL108" s="66">
        <v>4</v>
      </c>
      <c r="AM108" s="151">
        <f t="shared" si="4"/>
        <v>8</v>
      </c>
      <c r="AN108" s="204">
        <v>4</v>
      </c>
      <c r="AO108" s="65">
        <f t="shared" si="5"/>
        <v>32</v>
      </c>
      <c r="AP108" s="204" t="s">
        <v>30</v>
      </c>
    </row>
    <row r="109" spans="2:43" s="67" customFormat="1">
      <c r="B109" s="195"/>
      <c r="C109" s="203" t="s">
        <v>403</v>
      </c>
      <c r="D109" s="203" t="s">
        <v>425</v>
      </c>
      <c r="E109" s="203" t="s">
        <v>357</v>
      </c>
      <c r="F109" s="198" t="s">
        <v>426</v>
      </c>
      <c r="G109" s="198" t="s">
        <v>424</v>
      </c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87"/>
      <c r="V109" s="66"/>
      <c r="W109" s="66"/>
      <c r="X109" s="66"/>
      <c r="Y109" s="66"/>
      <c r="Z109" s="66"/>
      <c r="AA109" s="66"/>
      <c r="AB109" s="66"/>
      <c r="AC109" s="66"/>
      <c r="AD109" s="66"/>
      <c r="AE109" s="66">
        <v>4</v>
      </c>
      <c r="AF109" s="66">
        <v>4</v>
      </c>
      <c r="AG109" s="66"/>
      <c r="AH109" s="66"/>
      <c r="AI109" s="66"/>
      <c r="AJ109" s="66"/>
      <c r="AK109" s="66">
        <v>4</v>
      </c>
      <c r="AL109" s="66">
        <v>4</v>
      </c>
      <c r="AM109" s="151">
        <f t="shared" si="4"/>
        <v>4</v>
      </c>
      <c r="AN109" s="204">
        <v>4</v>
      </c>
      <c r="AO109" s="65">
        <f>AM109*AN109</f>
        <v>16</v>
      </c>
      <c r="AP109" s="204" t="s">
        <v>30</v>
      </c>
    </row>
    <row r="110" spans="2:43" s="67" customFormat="1">
      <c r="B110" s="195"/>
      <c r="C110" s="203" t="s">
        <v>403</v>
      </c>
      <c r="D110" s="203" t="s">
        <v>427</v>
      </c>
      <c r="E110" s="203" t="s">
        <v>357</v>
      </c>
      <c r="F110" s="198" t="s">
        <v>428</v>
      </c>
      <c r="G110" s="198" t="s">
        <v>424</v>
      </c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87"/>
      <c r="V110" s="66"/>
      <c r="W110" s="66"/>
      <c r="X110" s="66"/>
      <c r="Y110" s="66"/>
      <c r="Z110" s="66"/>
      <c r="AA110" s="66"/>
      <c r="AB110" s="66"/>
      <c r="AC110" s="66">
        <v>4</v>
      </c>
      <c r="AD110" s="66">
        <v>4</v>
      </c>
      <c r="AE110" s="66">
        <v>4</v>
      </c>
      <c r="AF110" s="66"/>
      <c r="AG110" s="66">
        <v>4</v>
      </c>
      <c r="AH110" s="66"/>
      <c r="AI110" s="66"/>
      <c r="AJ110" s="66">
        <v>4</v>
      </c>
      <c r="AK110" s="66">
        <v>4</v>
      </c>
      <c r="AL110" s="66">
        <v>4</v>
      </c>
      <c r="AM110" s="151">
        <f t="shared" si="4"/>
        <v>7</v>
      </c>
      <c r="AN110" s="204">
        <v>4</v>
      </c>
      <c r="AO110" s="65">
        <f>AM110*AN110</f>
        <v>28</v>
      </c>
      <c r="AP110" s="204" t="s">
        <v>30</v>
      </c>
    </row>
    <row r="111" spans="2:43" s="67" customFormat="1">
      <c r="B111" s="195"/>
      <c r="C111" s="203" t="s">
        <v>403</v>
      </c>
      <c r="D111" s="203" t="s">
        <v>429</v>
      </c>
      <c r="E111" s="203" t="s">
        <v>357</v>
      </c>
      <c r="F111" s="198" t="s">
        <v>430</v>
      </c>
      <c r="G111" s="198" t="s">
        <v>424</v>
      </c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87"/>
      <c r="V111" s="66"/>
      <c r="W111" s="66"/>
      <c r="X111" s="66"/>
      <c r="Y111" s="66"/>
      <c r="Z111" s="66"/>
      <c r="AA111" s="66"/>
      <c r="AB111" s="66"/>
      <c r="AC111" s="66">
        <v>4</v>
      </c>
      <c r="AD111" s="66">
        <v>4</v>
      </c>
      <c r="AE111" s="66">
        <v>4</v>
      </c>
      <c r="AF111" s="66"/>
      <c r="AG111" s="66"/>
      <c r="AH111" s="66"/>
      <c r="AI111" s="66"/>
      <c r="AJ111" s="66">
        <v>4</v>
      </c>
      <c r="AK111" s="66">
        <v>4</v>
      </c>
      <c r="AL111" s="66">
        <v>4</v>
      </c>
      <c r="AM111" s="151">
        <f t="shared" si="4"/>
        <v>6</v>
      </c>
      <c r="AN111" s="204">
        <v>4</v>
      </c>
      <c r="AO111" s="65">
        <f>AM111*AN111</f>
        <v>24</v>
      </c>
      <c r="AP111" s="204" t="s">
        <v>30</v>
      </c>
    </row>
    <row r="112" spans="2:43" s="67" customFormat="1">
      <c r="B112" s="195"/>
      <c r="C112" s="203" t="s">
        <v>403</v>
      </c>
      <c r="D112" s="203" t="s">
        <v>431</v>
      </c>
      <c r="E112" s="203" t="s">
        <v>432</v>
      </c>
      <c r="F112" s="198" t="s">
        <v>433</v>
      </c>
      <c r="G112" s="198" t="s">
        <v>435</v>
      </c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87"/>
      <c r="V112" s="66"/>
      <c r="W112" s="66"/>
      <c r="X112" s="66"/>
      <c r="Y112" s="66"/>
      <c r="Z112" s="66"/>
      <c r="AA112" s="66"/>
      <c r="AB112" s="66"/>
      <c r="AC112" s="66"/>
      <c r="AD112" s="66">
        <v>8</v>
      </c>
      <c r="AE112" s="66">
        <v>8</v>
      </c>
      <c r="AF112" s="66">
        <v>8</v>
      </c>
      <c r="AG112" s="66"/>
      <c r="AH112" s="66">
        <v>8</v>
      </c>
      <c r="AI112" s="66"/>
      <c r="AJ112" s="66"/>
      <c r="AK112" s="66">
        <v>8</v>
      </c>
      <c r="AL112" s="66">
        <v>8</v>
      </c>
      <c r="AM112" s="151">
        <f t="shared" si="4"/>
        <v>6</v>
      </c>
      <c r="AN112" s="204">
        <v>8</v>
      </c>
      <c r="AO112" s="65">
        <f>AM112*AN112</f>
        <v>48</v>
      </c>
      <c r="AP112" s="204" t="s">
        <v>30</v>
      </c>
      <c r="AQ112" s="67" t="s">
        <v>434</v>
      </c>
    </row>
    <row r="113" spans="2:43" s="67" customFormat="1">
      <c r="B113" s="195"/>
      <c r="C113" s="206" t="s">
        <v>420</v>
      </c>
      <c r="D113" s="206" t="s">
        <v>421</v>
      </c>
      <c r="E113" s="206" t="s">
        <v>214</v>
      </c>
      <c r="F113" s="207" t="s">
        <v>251</v>
      </c>
      <c r="G113" s="207" t="s">
        <v>311</v>
      </c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87"/>
      <c r="V113" s="66"/>
      <c r="W113" s="66"/>
      <c r="X113" s="66"/>
      <c r="Y113" s="66"/>
      <c r="Z113" s="66"/>
      <c r="AA113" s="66"/>
      <c r="AB113" s="66">
        <v>8</v>
      </c>
      <c r="AC113" s="66">
        <v>8</v>
      </c>
      <c r="AD113" s="66">
        <v>8</v>
      </c>
      <c r="AE113" s="66">
        <v>8</v>
      </c>
      <c r="AF113" s="66">
        <v>8</v>
      </c>
      <c r="AG113" s="66"/>
      <c r="AH113" s="87"/>
      <c r="AI113" s="66">
        <v>8</v>
      </c>
      <c r="AJ113" s="66">
        <v>8</v>
      </c>
      <c r="AK113" s="66">
        <v>8</v>
      </c>
      <c r="AL113" s="66">
        <v>8</v>
      </c>
      <c r="AM113" s="205">
        <f t="shared" si="4"/>
        <v>9</v>
      </c>
      <c r="AN113" s="204">
        <v>8</v>
      </c>
      <c r="AO113" s="204">
        <f>AM113*AN113</f>
        <v>72</v>
      </c>
      <c r="AP113" s="204" t="s">
        <v>224</v>
      </c>
    </row>
    <row r="114" spans="2:43" s="67" customFormat="1">
      <c r="B114" s="195"/>
      <c r="C114" s="194" t="s">
        <v>386</v>
      </c>
      <c r="D114" s="194" t="s">
        <v>404</v>
      </c>
      <c r="E114" s="194" t="s">
        <v>387</v>
      </c>
      <c r="F114" s="198" t="s">
        <v>376</v>
      </c>
      <c r="G114" s="198" t="s">
        <v>388</v>
      </c>
      <c r="H114" s="87"/>
      <c r="I114" s="66">
        <v>8</v>
      </c>
      <c r="J114" s="66">
        <v>8</v>
      </c>
      <c r="K114" s="66">
        <v>8</v>
      </c>
      <c r="L114" s="66"/>
      <c r="M114" s="66"/>
      <c r="N114" s="66">
        <v>8</v>
      </c>
      <c r="O114" s="66">
        <v>8</v>
      </c>
      <c r="P114" s="66">
        <v>8</v>
      </c>
      <c r="Q114" s="66">
        <v>8</v>
      </c>
      <c r="R114" s="66">
        <v>8</v>
      </c>
      <c r="S114" s="66"/>
      <c r="T114" s="87"/>
      <c r="U114" s="66">
        <v>8</v>
      </c>
      <c r="V114" s="66">
        <v>8</v>
      </c>
      <c r="W114" s="66">
        <v>8</v>
      </c>
      <c r="X114" s="66">
        <v>8</v>
      </c>
      <c r="Y114" s="66">
        <v>8</v>
      </c>
      <c r="Z114" s="66"/>
      <c r="AA114" s="87"/>
      <c r="AB114" s="66">
        <v>8</v>
      </c>
      <c r="AC114" s="66">
        <v>8</v>
      </c>
      <c r="AD114" s="66">
        <v>8</v>
      </c>
      <c r="AE114" s="66">
        <v>8</v>
      </c>
      <c r="AF114" s="66">
        <v>8</v>
      </c>
      <c r="AG114" s="66"/>
      <c r="AH114" s="87"/>
      <c r="AI114" s="66">
        <v>8</v>
      </c>
      <c r="AJ114" s="66">
        <v>8</v>
      </c>
      <c r="AK114" s="66">
        <v>8</v>
      </c>
      <c r="AL114" s="66">
        <v>8</v>
      </c>
      <c r="AM114" s="202">
        <f t="shared" si="4"/>
        <v>22</v>
      </c>
      <c r="AN114" s="201">
        <v>8</v>
      </c>
      <c r="AO114" s="201">
        <f t="shared" si="5"/>
        <v>176</v>
      </c>
      <c r="AP114" s="201" t="s">
        <v>410</v>
      </c>
    </row>
    <row r="115" spans="2:43" s="67" customFormat="1">
      <c r="B115" s="195"/>
      <c r="C115" s="203" t="s">
        <v>286</v>
      </c>
      <c r="D115" s="203" t="s">
        <v>405</v>
      </c>
      <c r="E115" s="203" t="s">
        <v>214</v>
      </c>
      <c r="F115" s="198" t="s">
        <v>204</v>
      </c>
      <c r="G115" s="198" t="s">
        <v>311</v>
      </c>
      <c r="H115" s="66"/>
      <c r="I115" s="66">
        <v>8</v>
      </c>
      <c r="J115" s="66">
        <v>8</v>
      </c>
      <c r="K115" s="66">
        <v>8</v>
      </c>
      <c r="L115" s="66">
        <v>8</v>
      </c>
      <c r="M115" s="87">
        <v>8</v>
      </c>
      <c r="N115" s="66"/>
      <c r="O115" s="66"/>
      <c r="P115" s="66">
        <v>8</v>
      </c>
      <c r="Q115" s="66">
        <v>8</v>
      </c>
      <c r="R115" s="66">
        <v>8</v>
      </c>
      <c r="S115" s="66">
        <v>8</v>
      </c>
      <c r="T115" s="87">
        <v>8</v>
      </c>
      <c r="U115" s="66"/>
      <c r="V115" s="66"/>
      <c r="W115" s="66">
        <v>8</v>
      </c>
      <c r="X115" s="66">
        <v>8</v>
      </c>
      <c r="Y115" s="66">
        <v>8</v>
      </c>
      <c r="Z115" s="66">
        <v>8</v>
      </c>
      <c r="AA115" s="87">
        <v>8</v>
      </c>
      <c r="AB115" s="66"/>
      <c r="AC115" s="66"/>
      <c r="AD115" s="66">
        <v>8</v>
      </c>
      <c r="AE115" s="66">
        <v>8</v>
      </c>
      <c r="AF115" s="66">
        <v>8</v>
      </c>
      <c r="AG115" s="66">
        <v>8</v>
      </c>
      <c r="AH115" s="87">
        <v>8</v>
      </c>
      <c r="AI115" s="66"/>
      <c r="AJ115" s="66"/>
      <c r="AK115" s="66">
        <v>8</v>
      </c>
      <c r="AL115" s="124">
        <v>8</v>
      </c>
      <c r="AM115" s="202">
        <f t="shared" si="4"/>
        <v>22</v>
      </c>
      <c r="AN115" s="201">
        <v>8</v>
      </c>
      <c r="AO115" s="201">
        <f t="shared" si="5"/>
        <v>176</v>
      </c>
      <c r="AP115" s="201" t="s">
        <v>410</v>
      </c>
    </row>
    <row r="116" spans="2:43" s="67" customFormat="1">
      <c r="B116" s="195"/>
      <c r="C116" s="198" t="s">
        <v>411</v>
      </c>
      <c r="D116" s="199" t="s">
        <v>390</v>
      </c>
      <c r="E116" s="199" t="s">
        <v>389</v>
      </c>
      <c r="F116" s="198" t="s">
        <v>389</v>
      </c>
      <c r="G116" s="198" t="s">
        <v>397</v>
      </c>
      <c r="H116" s="87">
        <v>8</v>
      </c>
      <c r="I116" s="66">
        <v>8</v>
      </c>
      <c r="J116" s="66">
        <v>8</v>
      </c>
      <c r="K116" s="66"/>
      <c r="L116" s="66">
        <v>8</v>
      </c>
      <c r="M116" s="66">
        <v>8</v>
      </c>
      <c r="N116" s="66">
        <v>8</v>
      </c>
      <c r="O116" s="66">
        <v>8</v>
      </c>
      <c r="P116" s="66">
        <v>8</v>
      </c>
      <c r="Q116" s="66">
        <v>8</v>
      </c>
      <c r="R116" s="66">
        <v>8</v>
      </c>
      <c r="S116" s="66">
        <v>8</v>
      </c>
      <c r="T116" s="87"/>
      <c r="U116" s="66"/>
      <c r="V116" s="66"/>
      <c r="W116" s="66">
        <v>8</v>
      </c>
      <c r="X116" s="66">
        <v>8</v>
      </c>
      <c r="Y116" s="66">
        <v>8</v>
      </c>
      <c r="Z116" s="66">
        <v>8</v>
      </c>
      <c r="AA116" s="87"/>
      <c r="AB116" s="66"/>
      <c r="AC116" s="66">
        <v>8</v>
      </c>
      <c r="AD116" s="66">
        <v>8</v>
      </c>
      <c r="AE116" s="66">
        <v>8</v>
      </c>
      <c r="AF116" s="66">
        <v>8</v>
      </c>
      <c r="AG116" s="66">
        <v>8</v>
      </c>
      <c r="AH116" s="87">
        <v>8</v>
      </c>
      <c r="AI116" s="66">
        <v>8</v>
      </c>
      <c r="AJ116" s="66">
        <v>8</v>
      </c>
      <c r="AK116" s="66">
        <v>8</v>
      </c>
      <c r="AL116" s="66">
        <v>8</v>
      </c>
      <c r="AM116" s="202">
        <f t="shared" si="4"/>
        <v>25</v>
      </c>
      <c r="AN116" s="201">
        <v>8</v>
      </c>
      <c r="AO116" s="201">
        <f>AM116*AN116</f>
        <v>200</v>
      </c>
      <c r="AP116" s="201" t="s">
        <v>30</v>
      </c>
    </row>
    <row r="117" spans="2:43" s="67" customFormat="1">
      <c r="B117" s="195"/>
      <c r="C117" s="198" t="s">
        <v>411</v>
      </c>
      <c r="D117" s="199" t="s">
        <v>391</v>
      </c>
      <c r="E117" s="199" t="s">
        <v>389</v>
      </c>
      <c r="F117" s="198" t="s">
        <v>398</v>
      </c>
      <c r="G117" s="198" t="s">
        <v>397</v>
      </c>
      <c r="H117" s="87"/>
      <c r="I117" s="66">
        <v>8</v>
      </c>
      <c r="J117" s="66">
        <v>8</v>
      </c>
      <c r="K117" s="66">
        <v>8</v>
      </c>
      <c r="L117" s="66">
        <v>8</v>
      </c>
      <c r="M117" s="66"/>
      <c r="N117" s="66"/>
      <c r="O117" s="66">
        <v>8</v>
      </c>
      <c r="P117" s="66">
        <v>8</v>
      </c>
      <c r="Q117" s="66">
        <v>8</v>
      </c>
      <c r="R117" s="66">
        <v>8</v>
      </c>
      <c r="S117" s="66">
        <v>8</v>
      </c>
      <c r="T117" s="66"/>
      <c r="U117" s="87"/>
      <c r="V117" s="66">
        <v>8</v>
      </c>
      <c r="W117" s="66">
        <v>8</v>
      </c>
      <c r="X117" s="66">
        <v>8</v>
      </c>
      <c r="Y117" s="66">
        <v>8</v>
      </c>
      <c r="Z117" s="66">
        <v>8</v>
      </c>
      <c r="AA117" s="87"/>
      <c r="AB117" s="66"/>
      <c r="AC117" s="66">
        <v>8</v>
      </c>
      <c r="AD117" s="66">
        <v>8</v>
      </c>
      <c r="AE117" s="66">
        <v>8</v>
      </c>
      <c r="AF117" s="66">
        <v>8</v>
      </c>
      <c r="AG117" s="66">
        <v>8</v>
      </c>
      <c r="AH117" s="87"/>
      <c r="AI117" s="66"/>
      <c r="AJ117" s="66">
        <v>8</v>
      </c>
      <c r="AK117" s="66">
        <v>8</v>
      </c>
      <c r="AL117" s="66">
        <v>8</v>
      </c>
      <c r="AM117" s="202">
        <f t="shared" ref="AM117:AM124" si="6">COUNTA(H117:AL117)</f>
        <v>22</v>
      </c>
      <c r="AN117" s="201">
        <v>8</v>
      </c>
      <c r="AO117" s="201">
        <f t="shared" ref="AO117:AO124" si="7">AM117*AN117</f>
        <v>176</v>
      </c>
      <c r="AP117" s="201" t="s">
        <v>30</v>
      </c>
    </row>
    <row r="118" spans="2:43" s="67" customFormat="1">
      <c r="B118" s="195"/>
      <c r="C118" s="198" t="s">
        <v>411</v>
      </c>
      <c r="D118" s="199" t="s">
        <v>392</v>
      </c>
      <c r="E118" s="199" t="s">
        <v>389</v>
      </c>
      <c r="F118" s="198" t="s">
        <v>389</v>
      </c>
      <c r="G118" s="198" t="s">
        <v>399</v>
      </c>
      <c r="H118" s="66"/>
      <c r="I118" s="66">
        <v>8</v>
      </c>
      <c r="J118" s="66">
        <v>8</v>
      </c>
      <c r="K118" s="66">
        <v>8</v>
      </c>
      <c r="L118" s="66">
        <v>8</v>
      </c>
      <c r="M118" s="66"/>
      <c r="N118" s="66"/>
      <c r="O118" s="66">
        <v>8</v>
      </c>
      <c r="P118" s="66">
        <v>8</v>
      </c>
      <c r="Q118" s="66">
        <v>8</v>
      </c>
      <c r="R118" s="66">
        <v>8</v>
      </c>
      <c r="S118" s="66">
        <v>8</v>
      </c>
      <c r="T118" s="66"/>
      <c r="U118" s="87"/>
      <c r="V118" s="66">
        <v>8</v>
      </c>
      <c r="W118" s="66">
        <v>8</v>
      </c>
      <c r="X118" s="66">
        <v>8</v>
      </c>
      <c r="Y118" s="66">
        <v>8</v>
      </c>
      <c r="Z118" s="66">
        <v>8</v>
      </c>
      <c r="AA118" s="66"/>
      <c r="AB118" s="66"/>
      <c r="AC118" s="66">
        <v>8</v>
      </c>
      <c r="AD118" s="66">
        <v>8</v>
      </c>
      <c r="AE118" s="66">
        <v>8</v>
      </c>
      <c r="AF118" s="66">
        <v>8</v>
      </c>
      <c r="AG118" s="66">
        <v>8</v>
      </c>
      <c r="AH118" s="66"/>
      <c r="AI118" s="66"/>
      <c r="AJ118" s="66">
        <v>8</v>
      </c>
      <c r="AK118" s="66">
        <v>8</v>
      </c>
      <c r="AL118" s="66">
        <v>8</v>
      </c>
      <c r="AM118" s="202">
        <f t="shared" si="6"/>
        <v>22</v>
      </c>
      <c r="AN118" s="201">
        <v>8</v>
      </c>
      <c r="AO118" s="201">
        <f t="shared" si="7"/>
        <v>176</v>
      </c>
      <c r="AP118" s="201" t="s">
        <v>30</v>
      </c>
    </row>
    <row r="119" spans="2:43" s="67" customFormat="1">
      <c r="B119" s="195"/>
      <c r="C119" s="198" t="s">
        <v>411</v>
      </c>
      <c r="D119" s="199" t="s">
        <v>393</v>
      </c>
      <c r="E119" s="199" t="s">
        <v>389</v>
      </c>
      <c r="F119" s="198" t="s">
        <v>389</v>
      </c>
      <c r="G119" s="198" t="s">
        <v>400</v>
      </c>
      <c r="H119" s="87"/>
      <c r="I119" s="66">
        <v>8</v>
      </c>
      <c r="J119" s="66">
        <v>8</v>
      </c>
      <c r="K119" s="66">
        <v>8</v>
      </c>
      <c r="L119" s="66">
        <v>8</v>
      </c>
      <c r="M119" s="66">
        <v>8</v>
      </c>
      <c r="N119" s="66">
        <v>8</v>
      </c>
      <c r="O119" s="66">
        <v>8</v>
      </c>
      <c r="P119" s="66">
        <v>8</v>
      </c>
      <c r="Q119" s="66">
        <v>8</v>
      </c>
      <c r="R119" s="66">
        <v>8</v>
      </c>
      <c r="S119" s="66"/>
      <c r="T119" s="87"/>
      <c r="U119" s="66">
        <v>8</v>
      </c>
      <c r="V119" s="66">
        <v>8</v>
      </c>
      <c r="W119" s="66">
        <v>8</v>
      </c>
      <c r="X119" s="66">
        <v>8</v>
      </c>
      <c r="Y119" s="66">
        <v>8</v>
      </c>
      <c r="Z119" s="66">
        <v>8</v>
      </c>
      <c r="AA119" s="87"/>
      <c r="AB119" s="66"/>
      <c r="AC119" s="66"/>
      <c r="AD119" s="66">
        <v>8</v>
      </c>
      <c r="AE119" s="66"/>
      <c r="AF119" s="66">
        <v>8</v>
      </c>
      <c r="AG119" s="66">
        <v>8</v>
      </c>
      <c r="AH119" s="87"/>
      <c r="AI119" s="66"/>
      <c r="AJ119" s="66">
        <v>8</v>
      </c>
      <c r="AK119" s="66">
        <v>8</v>
      </c>
      <c r="AL119" s="66"/>
      <c r="AM119" s="202">
        <f t="shared" si="6"/>
        <v>21</v>
      </c>
      <c r="AN119" s="201">
        <v>8</v>
      </c>
      <c r="AO119" s="201">
        <f t="shared" si="7"/>
        <v>168</v>
      </c>
      <c r="AP119" s="201" t="s">
        <v>30</v>
      </c>
    </row>
    <row r="120" spans="2:43" s="67" customFormat="1">
      <c r="B120" s="195"/>
      <c r="C120" s="198" t="s">
        <v>411</v>
      </c>
      <c r="D120" s="199" t="s">
        <v>401</v>
      </c>
      <c r="E120" s="199" t="s">
        <v>389</v>
      </c>
      <c r="F120" s="198" t="s">
        <v>389</v>
      </c>
      <c r="G120" s="198" t="s">
        <v>397</v>
      </c>
      <c r="H120" s="87"/>
      <c r="I120" s="66">
        <v>8</v>
      </c>
      <c r="J120" s="66"/>
      <c r="K120" s="66">
        <v>8</v>
      </c>
      <c r="L120" s="66"/>
      <c r="M120" s="66"/>
      <c r="N120" s="66"/>
      <c r="O120" s="66">
        <v>8</v>
      </c>
      <c r="P120" s="66">
        <v>8</v>
      </c>
      <c r="Q120" s="66">
        <v>8</v>
      </c>
      <c r="R120" s="66"/>
      <c r="S120" s="66">
        <v>8</v>
      </c>
      <c r="T120" s="87"/>
      <c r="U120" s="66">
        <v>8</v>
      </c>
      <c r="V120" s="66">
        <v>8</v>
      </c>
      <c r="W120" s="66">
        <v>8</v>
      </c>
      <c r="X120" s="66">
        <v>8</v>
      </c>
      <c r="Y120" s="66">
        <v>8</v>
      </c>
      <c r="Z120" s="66">
        <v>8</v>
      </c>
      <c r="AA120" s="87"/>
      <c r="AB120" s="66"/>
      <c r="AC120" s="66">
        <v>8</v>
      </c>
      <c r="AD120" s="66">
        <v>8</v>
      </c>
      <c r="AE120" s="66">
        <v>8</v>
      </c>
      <c r="AF120" s="66">
        <v>8</v>
      </c>
      <c r="AG120" s="66"/>
      <c r="AH120" s="87"/>
      <c r="AI120" s="66">
        <v>8</v>
      </c>
      <c r="AJ120" s="66">
        <v>8</v>
      </c>
      <c r="AK120" s="66">
        <v>8</v>
      </c>
      <c r="AL120" s="66"/>
      <c r="AM120" s="202">
        <f t="shared" si="6"/>
        <v>19</v>
      </c>
      <c r="AN120" s="201">
        <v>8</v>
      </c>
      <c r="AO120" s="201">
        <f t="shared" si="7"/>
        <v>152</v>
      </c>
      <c r="AP120" s="201" t="s">
        <v>30</v>
      </c>
    </row>
    <row r="121" spans="2:43" s="67" customFormat="1">
      <c r="B121" s="195"/>
      <c r="C121" s="198" t="s">
        <v>411</v>
      </c>
      <c r="D121" s="199" t="s">
        <v>394</v>
      </c>
      <c r="E121" s="199" t="s">
        <v>389</v>
      </c>
      <c r="F121" s="198" t="s">
        <v>398</v>
      </c>
      <c r="G121" s="198" t="s">
        <v>402</v>
      </c>
      <c r="H121" s="66"/>
      <c r="I121" s="66">
        <v>8</v>
      </c>
      <c r="J121" s="66">
        <v>8</v>
      </c>
      <c r="K121" s="66">
        <v>8</v>
      </c>
      <c r="L121" s="66">
        <v>8</v>
      </c>
      <c r="M121" s="66"/>
      <c r="N121" s="66"/>
      <c r="O121" s="66">
        <v>8</v>
      </c>
      <c r="P121" s="66">
        <v>8</v>
      </c>
      <c r="Q121" s="66">
        <v>8</v>
      </c>
      <c r="R121" s="66">
        <v>8</v>
      </c>
      <c r="S121" s="66">
        <v>8</v>
      </c>
      <c r="T121" s="113">
        <v>8</v>
      </c>
      <c r="U121" s="87"/>
      <c r="V121" s="66">
        <v>8</v>
      </c>
      <c r="W121" s="66">
        <v>8</v>
      </c>
      <c r="X121" s="66">
        <v>8</v>
      </c>
      <c r="Y121" s="66">
        <v>8</v>
      </c>
      <c r="Z121" s="66"/>
      <c r="AA121" s="66"/>
      <c r="AB121" s="66"/>
      <c r="AC121" s="66"/>
      <c r="AD121" s="66"/>
      <c r="AE121" s="66"/>
      <c r="AF121" s="66"/>
      <c r="AG121" s="66"/>
      <c r="AH121" s="66"/>
      <c r="AI121" s="66"/>
      <c r="AJ121" s="66"/>
      <c r="AK121" s="66"/>
      <c r="AL121" s="66"/>
      <c r="AM121" s="202">
        <f t="shared" si="6"/>
        <v>14</v>
      </c>
      <c r="AN121" s="201">
        <v>8</v>
      </c>
      <c r="AO121" s="201">
        <f t="shared" si="7"/>
        <v>112</v>
      </c>
      <c r="AP121" s="201" t="s">
        <v>30</v>
      </c>
    </row>
    <row r="122" spans="2:43" s="67" customFormat="1">
      <c r="B122" s="195"/>
      <c r="C122" s="198" t="s">
        <v>411</v>
      </c>
      <c r="D122" s="199" t="s">
        <v>395</v>
      </c>
      <c r="E122" s="199" t="s">
        <v>389</v>
      </c>
      <c r="F122" s="198" t="s">
        <v>398</v>
      </c>
      <c r="G122" s="198" t="s">
        <v>402</v>
      </c>
      <c r="H122" s="66"/>
      <c r="I122" s="66">
        <v>8</v>
      </c>
      <c r="J122" s="66">
        <v>8</v>
      </c>
      <c r="K122" s="66">
        <v>8</v>
      </c>
      <c r="L122" s="66">
        <v>8</v>
      </c>
      <c r="M122" s="66"/>
      <c r="N122" s="66"/>
      <c r="O122" s="66">
        <v>8</v>
      </c>
      <c r="P122" s="66">
        <v>8</v>
      </c>
      <c r="Q122" s="66">
        <v>8</v>
      </c>
      <c r="R122" s="66">
        <v>8</v>
      </c>
      <c r="S122" s="66">
        <v>8</v>
      </c>
      <c r="T122" s="113">
        <v>8</v>
      </c>
      <c r="U122" s="87"/>
      <c r="V122" s="66">
        <v>8</v>
      </c>
      <c r="W122" s="66">
        <v>8</v>
      </c>
      <c r="X122" s="66">
        <v>8</v>
      </c>
      <c r="Y122" s="66">
        <v>8</v>
      </c>
      <c r="Z122" s="66"/>
      <c r="AA122" s="66"/>
      <c r="AB122" s="66"/>
      <c r="AC122" s="66"/>
      <c r="AD122" s="66"/>
      <c r="AE122" s="66"/>
      <c r="AF122" s="66"/>
      <c r="AG122" s="66"/>
      <c r="AH122" s="66"/>
      <c r="AI122" s="66"/>
      <c r="AJ122" s="66"/>
      <c r="AK122" s="66"/>
      <c r="AL122" s="66"/>
      <c r="AM122" s="202">
        <f t="shared" si="6"/>
        <v>14</v>
      </c>
      <c r="AN122" s="201">
        <v>8</v>
      </c>
      <c r="AO122" s="201">
        <f t="shared" si="7"/>
        <v>112</v>
      </c>
      <c r="AP122" s="201" t="s">
        <v>30</v>
      </c>
    </row>
    <row r="123" spans="2:43" s="67" customFormat="1">
      <c r="B123" s="195"/>
      <c r="C123" s="198" t="s">
        <v>411</v>
      </c>
      <c r="D123" s="199" t="s">
        <v>396</v>
      </c>
      <c r="E123" s="199" t="s">
        <v>389</v>
      </c>
      <c r="F123" s="198" t="s">
        <v>398</v>
      </c>
      <c r="G123" s="198" t="s">
        <v>397</v>
      </c>
      <c r="H123" s="66"/>
      <c r="I123" s="66"/>
      <c r="J123" s="66"/>
      <c r="K123" s="66">
        <v>8</v>
      </c>
      <c r="L123" s="66">
        <v>8</v>
      </c>
      <c r="M123" s="66"/>
      <c r="N123" s="66"/>
      <c r="O123" s="66">
        <v>8</v>
      </c>
      <c r="P123" s="66">
        <v>8</v>
      </c>
      <c r="Q123" s="66">
        <v>8</v>
      </c>
      <c r="R123" s="66">
        <v>8</v>
      </c>
      <c r="S123" s="66">
        <v>8</v>
      </c>
      <c r="T123" s="113">
        <v>8</v>
      </c>
      <c r="U123" s="87"/>
      <c r="V123" s="66">
        <v>8</v>
      </c>
      <c r="W123" s="66">
        <v>8</v>
      </c>
      <c r="X123" s="66">
        <v>8</v>
      </c>
      <c r="Y123" s="66">
        <v>8</v>
      </c>
      <c r="Z123" s="66">
        <v>8</v>
      </c>
      <c r="AA123" s="113">
        <v>8</v>
      </c>
      <c r="AB123" s="66"/>
      <c r="AC123" s="66">
        <v>8</v>
      </c>
      <c r="AD123" s="66">
        <v>8</v>
      </c>
      <c r="AE123" s="66">
        <v>8</v>
      </c>
      <c r="AF123" s="66">
        <v>8</v>
      </c>
      <c r="AG123" s="66">
        <v>8</v>
      </c>
      <c r="AH123" s="66"/>
      <c r="AI123" s="66"/>
      <c r="AJ123" s="66">
        <v>8</v>
      </c>
      <c r="AK123" s="66">
        <v>8</v>
      </c>
      <c r="AL123" s="66">
        <v>8</v>
      </c>
      <c r="AM123" s="202">
        <f t="shared" si="6"/>
        <v>22</v>
      </c>
      <c r="AN123" s="201">
        <v>8</v>
      </c>
      <c r="AO123" s="201">
        <f t="shared" si="7"/>
        <v>176</v>
      </c>
      <c r="AP123" s="201" t="s">
        <v>30</v>
      </c>
    </row>
    <row r="124" spans="2:43" s="67" customFormat="1">
      <c r="B124" s="195"/>
      <c r="C124" s="78" t="s">
        <v>318</v>
      </c>
      <c r="D124" s="78" t="s">
        <v>185</v>
      </c>
      <c r="E124" s="78" t="s">
        <v>115</v>
      </c>
      <c r="F124" s="78" t="s">
        <v>215</v>
      </c>
      <c r="G124" s="79" t="s">
        <v>42</v>
      </c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87"/>
      <c r="U124" s="87"/>
      <c r="V124" s="66"/>
      <c r="W124" s="66"/>
      <c r="X124" s="66"/>
      <c r="Y124" s="66"/>
      <c r="Z124" s="66"/>
      <c r="AA124" s="87"/>
      <c r="AB124" s="114">
        <v>8</v>
      </c>
      <c r="AC124" s="66"/>
      <c r="AD124" s="66"/>
      <c r="AE124" s="66"/>
      <c r="AF124" s="66"/>
      <c r="AG124" s="66"/>
      <c r="AH124" s="87"/>
      <c r="AI124" s="66"/>
      <c r="AJ124" s="66"/>
      <c r="AK124" s="66"/>
      <c r="AL124" s="66"/>
      <c r="AM124" s="202">
        <f t="shared" si="6"/>
        <v>1</v>
      </c>
      <c r="AN124" s="201">
        <v>8</v>
      </c>
      <c r="AO124" s="201">
        <f t="shared" si="7"/>
        <v>8</v>
      </c>
      <c r="AP124" s="201" t="s">
        <v>30</v>
      </c>
    </row>
    <row r="125" spans="2:43">
      <c r="B125" s="116"/>
      <c r="C125" s="1"/>
      <c r="D125" s="1"/>
      <c r="E125" s="1"/>
      <c r="F125" s="1"/>
      <c r="G125" s="1"/>
      <c r="H125" s="2">
        <f t="shared" ref="H125:AO125" si="8">SUM(H3:H124)</f>
        <v>290</v>
      </c>
      <c r="I125" s="2">
        <f t="shared" si="8"/>
        <v>710</v>
      </c>
      <c r="J125" s="2">
        <f t="shared" si="8"/>
        <v>708.5</v>
      </c>
      <c r="K125" s="2">
        <f t="shared" si="8"/>
        <v>732</v>
      </c>
      <c r="L125" s="2">
        <f t="shared" si="8"/>
        <v>676</v>
      </c>
      <c r="M125" s="2">
        <f t="shared" si="8"/>
        <v>253</v>
      </c>
      <c r="N125" s="2">
        <f t="shared" si="8"/>
        <v>223</v>
      </c>
      <c r="O125" s="2">
        <f t="shared" si="8"/>
        <v>646</v>
      </c>
      <c r="P125" s="2">
        <f t="shared" si="8"/>
        <v>758</v>
      </c>
      <c r="Q125" s="2">
        <f t="shared" si="8"/>
        <v>762</v>
      </c>
      <c r="R125" s="2">
        <f t="shared" si="8"/>
        <v>739.5</v>
      </c>
      <c r="S125" s="2">
        <f t="shared" si="8"/>
        <v>672</v>
      </c>
      <c r="T125" s="2">
        <f t="shared" si="8"/>
        <v>365</v>
      </c>
      <c r="U125" s="2">
        <f t="shared" si="8"/>
        <v>271</v>
      </c>
      <c r="V125" s="2">
        <f t="shared" si="8"/>
        <v>678.5</v>
      </c>
      <c r="W125" s="2">
        <f t="shared" si="8"/>
        <v>766</v>
      </c>
      <c r="X125" s="2">
        <f t="shared" si="8"/>
        <v>763.5</v>
      </c>
      <c r="Y125" s="2">
        <f t="shared" si="8"/>
        <v>780</v>
      </c>
      <c r="Z125" s="2">
        <f t="shared" si="8"/>
        <v>688</v>
      </c>
      <c r="AA125" s="2">
        <f t="shared" si="8"/>
        <v>354.5</v>
      </c>
      <c r="AB125" s="2">
        <f t="shared" si="8"/>
        <v>303</v>
      </c>
      <c r="AC125" s="2">
        <f t="shared" si="8"/>
        <v>692.5</v>
      </c>
      <c r="AD125" s="2">
        <f t="shared" si="8"/>
        <v>765.5</v>
      </c>
      <c r="AE125" s="2">
        <f t="shared" si="8"/>
        <v>776</v>
      </c>
      <c r="AF125" s="2">
        <f t="shared" si="8"/>
        <v>738.5</v>
      </c>
      <c r="AG125" s="2">
        <f t="shared" si="8"/>
        <v>667</v>
      </c>
      <c r="AH125" s="2">
        <f t="shared" si="8"/>
        <v>277</v>
      </c>
      <c r="AI125" s="2">
        <f t="shared" si="8"/>
        <v>247</v>
      </c>
      <c r="AJ125" s="2">
        <f t="shared" si="8"/>
        <v>656.5</v>
      </c>
      <c r="AK125" s="2">
        <f t="shared" si="8"/>
        <v>734</v>
      </c>
      <c r="AL125" s="2">
        <f t="shared" si="8"/>
        <v>752.5</v>
      </c>
      <c r="AM125" s="2">
        <f t="shared" si="8"/>
        <v>2295</v>
      </c>
      <c r="AN125" s="2">
        <f t="shared" si="8"/>
        <v>941</v>
      </c>
      <c r="AO125" s="2">
        <f t="shared" si="8"/>
        <v>17987</v>
      </c>
      <c r="AP125" s="1"/>
    </row>
    <row r="126" spans="2:43" ht="15" thickBot="1">
      <c r="B126" s="116"/>
      <c r="C126" s="1"/>
      <c r="D126" s="1"/>
      <c r="E126" s="1"/>
      <c r="F126" s="1"/>
      <c r="G126" s="5" t="s">
        <v>154</v>
      </c>
      <c r="H126" s="88">
        <f t="shared" ref="H126:AO126" si="9">COUNTA(H3:H124)</f>
        <v>35</v>
      </c>
      <c r="I126" s="88">
        <f t="shared" si="9"/>
        <v>87</v>
      </c>
      <c r="J126" s="88">
        <f t="shared" si="9"/>
        <v>88</v>
      </c>
      <c r="K126" s="88">
        <f t="shared" si="9"/>
        <v>91</v>
      </c>
      <c r="L126" s="88">
        <f t="shared" si="9"/>
        <v>84</v>
      </c>
      <c r="M126" s="88">
        <f t="shared" si="9"/>
        <v>30</v>
      </c>
      <c r="N126" s="88">
        <f t="shared" si="9"/>
        <v>26</v>
      </c>
      <c r="O126" s="88">
        <f t="shared" si="9"/>
        <v>80</v>
      </c>
      <c r="P126" s="88">
        <f t="shared" si="9"/>
        <v>93</v>
      </c>
      <c r="Q126" s="88">
        <f t="shared" si="9"/>
        <v>94</v>
      </c>
      <c r="R126" s="88">
        <f t="shared" si="9"/>
        <v>91</v>
      </c>
      <c r="S126" s="88">
        <f t="shared" si="9"/>
        <v>83</v>
      </c>
      <c r="T126" s="88">
        <f t="shared" si="9"/>
        <v>44</v>
      </c>
      <c r="U126" s="88">
        <f t="shared" si="9"/>
        <v>32</v>
      </c>
      <c r="V126" s="88">
        <f t="shared" si="9"/>
        <v>84</v>
      </c>
      <c r="W126" s="88">
        <f t="shared" si="9"/>
        <v>94</v>
      </c>
      <c r="X126" s="88">
        <f t="shared" si="9"/>
        <v>94</v>
      </c>
      <c r="Y126" s="88">
        <f t="shared" si="9"/>
        <v>96</v>
      </c>
      <c r="Z126" s="88">
        <f t="shared" si="9"/>
        <v>88</v>
      </c>
      <c r="AA126" s="88">
        <f t="shared" si="9"/>
        <v>43</v>
      </c>
      <c r="AB126" s="88">
        <f t="shared" si="9"/>
        <v>36</v>
      </c>
      <c r="AC126" s="88">
        <f t="shared" si="9"/>
        <v>90</v>
      </c>
      <c r="AD126" s="88">
        <f t="shared" si="9"/>
        <v>98</v>
      </c>
      <c r="AE126" s="88">
        <f t="shared" si="9"/>
        <v>99</v>
      </c>
      <c r="AF126" s="88">
        <f t="shared" si="9"/>
        <v>94</v>
      </c>
      <c r="AG126" s="88">
        <f t="shared" si="9"/>
        <v>85</v>
      </c>
      <c r="AH126" s="88">
        <f t="shared" si="9"/>
        <v>33</v>
      </c>
      <c r="AI126" s="88">
        <f t="shared" si="9"/>
        <v>29</v>
      </c>
      <c r="AJ126" s="88">
        <f t="shared" si="9"/>
        <v>85</v>
      </c>
      <c r="AK126" s="88">
        <f t="shared" si="9"/>
        <v>94</v>
      </c>
      <c r="AL126" s="88">
        <f t="shared" si="9"/>
        <v>95</v>
      </c>
      <c r="AM126" s="88">
        <f t="shared" si="9"/>
        <v>122</v>
      </c>
      <c r="AN126" s="88">
        <f t="shared" si="9"/>
        <v>122</v>
      </c>
      <c r="AO126" s="88">
        <f t="shared" si="9"/>
        <v>122</v>
      </c>
      <c r="AP126" s="1"/>
      <c r="AQ126" s="93" t="s">
        <v>143</v>
      </c>
    </row>
    <row r="127" spans="2:43" ht="15" thickBot="1">
      <c r="C127" s="1"/>
      <c r="D127" s="1"/>
      <c r="E127" s="1"/>
      <c r="F127" s="1"/>
      <c r="G127" s="5" t="s">
        <v>155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P127" s="1"/>
      <c r="AQ127" s="93" t="s">
        <v>150</v>
      </c>
    </row>
    <row r="128" spans="2:43" ht="15" thickBot="1">
      <c r="C128" s="1"/>
      <c r="D128" s="1"/>
      <c r="E128" s="1"/>
      <c r="F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93" t="s">
        <v>143</v>
      </c>
    </row>
    <row r="129" spans="2:43" ht="15" thickBot="1">
      <c r="C129" s="1"/>
      <c r="D129" s="1"/>
      <c r="E129" s="1"/>
      <c r="F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Q129" s="95" t="s">
        <v>150</v>
      </c>
    </row>
    <row r="130" spans="2:43">
      <c r="C130" s="1"/>
      <c r="D130" s="1"/>
      <c r="E130" s="1"/>
      <c r="F130" s="1"/>
      <c r="G130" s="5" t="s">
        <v>335</v>
      </c>
      <c r="O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</row>
    <row r="131" spans="2:43">
      <c r="C131" s="1"/>
      <c r="D131" s="1"/>
      <c r="E131" s="1"/>
      <c r="F131" s="1"/>
      <c r="G131" s="5" t="s">
        <v>333</v>
      </c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</row>
    <row r="132" spans="2:43">
      <c r="C132" s="1"/>
      <c r="D132" s="1"/>
      <c r="E132" s="1"/>
      <c r="F132" s="1"/>
      <c r="G132" s="5" t="s">
        <v>334</v>
      </c>
    </row>
    <row r="133" spans="2:43">
      <c r="C133" s="1"/>
      <c r="D133" s="1"/>
      <c r="E133" s="1"/>
      <c r="F133" s="1"/>
      <c r="G133" s="5" t="s">
        <v>336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2:43">
      <c r="C134" s="1"/>
      <c r="D134" s="1"/>
      <c r="E134" s="1"/>
      <c r="F134" s="1"/>
    </row>
    <row r="135" spans="2:43"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Q135" s="1" t="s">
        <v>127</v>
      </c>
    </row>
    <row r="137" spans="2:43">
      <c r="O137" s="1" t="s">
        <v>312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2:43">
      <c r="O138" s="1" t="s">
        <v>313</v>
      </c>
    </row>
    <row r="139" spans="2:43">
      <c r="C139" s="135" t="s">
        <v>263</v>
      </c>
      <c r="O139" s="1" t="s">
        <v>314</v>
      </c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87"/>
    </row>
    <row r="140" spans="2:43">
      <c r="C140" s="136" t="s">
        <v>264</v>
      </c>
      <c r="O140" s="1"/>
      <c r="AA140" s="66"/>
      <c r="AQ140" s="108" t="s">
        <v>242</v>
      </c>
    </row>
    <row r="141" spans="2:43">
      <c r="B141" s="4"/>
      <c r="C141" s="137" t="s">
        <v>265</v>
      </c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87"/>
    </row>
    <row r="142" spans="2:43">
      <c r="B142" s="4"/>
      <c r="AA142" s="87"/>
      <c r="AQ142" s="128">
        <f>AO153*AP153</f>
        <v>88</v>
      </c>
    </row>
    <row r="143" spans="2:43" ht="15" thickBot="1">
      <c r="B143" s="4"/>
      <c r="D143" s="91" t="s">
        <v>157</v>
      </c>
      <c r="E143" s="78" t="s">
        <v>115</v>
      </c>
      <c r="F143" s="91" t="s">
        <v>161</v>
      </c>
      <c r="G143" s="5" t="s">
        <v>42</v>
      </c>
      <c r="H143" s="66">
        <v>8</v>
      </c>
      <c r="I143" s="66"/>
      <c r="J143" s="66"/>
      <c r="K143" s="66">
        <v>8</v>
      </c>
      <c r="L143" s="87">
        <v>8</v>
      </c>
      <c r="M143" s="87">
        <v>8</v>
      </c>
      <c r="N143" s="66">
        <v>8</v>
      </c>
      <c r="O143" s="66">
        <v>8</v>
      </c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B143" s="66"/>
      <c r="AC143" s="66"/>
      <c r="AD143" s="66"/>
      <c r="AE143" s="66"/>
      <c r="AF143" s="66"/>
      <c r="AG143" s="87"/>
      <c r="AH143" s="87"/>
      <c r="AI143" s="87"/>
      <c r="AJ143" s="87"/>
      <c r="AK143" s="66"/>
      <c r="AL143" s="124"/>
      <c r="AM143" s="151">
        <f>COUNTA(H143:AK143)</f>
        <v>6</v>
      </c>
      <c r="AN143" s="65">
        <v>8</v>
      </c>
      <c r="AO143" s="65">
        <f>AM143*AN143</f>
        <v>48</v>
      </c>
      <c r="AP143" s="180" t="s">
        <v>52</v>
      </c>
    </row>
    <row r="144" spans="2:43" ht="15" thickBot="1">
      <c r="B144" s="4"/>
      <c r="D144" s="102" t="s">
        <v>158</v>
      </c>
      <c r="E144" s="103" t="s">
        <v>116</v>
      </c>
      <c r="F144" s="102" t="s">
        <v>162</v>
      </c>
      <c r="G144" s="103" t="s">
        <v>89</v>
      </c>
      <c r="H144" s="87"/>
      <c r="I144" s="87"/>
      <c r="J144" s="66">
        <v>8</v>
      </c>
      <c r="K144" s="87">
        <v>8</v>
      </c>
      <c r="L144" s="87">
        <v>8</v>
      </c>
      <c r="M144" s="66">
        <v>8</v>
      </c>
      <c r="N144" s="87">
        <v>8</v>
      </c>
      <c r="O144" s="87"/>
      <c r="AB144" s="87"/>
      <c r="AC144" s="87"/>
      <c r="AD144" s="87"/>
      <c r="AE144" s="66"/>
      <c r="AF144" s="87"/>
      <c r="AG144" s="87"/>
      <c r="AH144" s="87"/>
      <c r="AI144" s="87"/>
      <c r="AJ144" s="66"/>
      <c r="AK144" s="87"/>
      <c r="AL144" s="181"/>
      <c r="AM144" s="151">
        <f>COUNTA(H144:AK144)</f>
        <v>5</v>
      </c>
      <c r="AN144" s="65">
        <v>8</v>
      </c>
      <c r="AO144" s="65">
        <f>AM144*AN144</f>
        <v>40</v>
      </c>
      <c r="AP144" s="180" t="s">
        <v>51</v>
      </c>
    </row>
    <row r="145" spans="2:43" ht="15" thickBot="1">
      <c r="D145" s="91" t="s">
        <v>159</v>
      </c>
      <c r="E145" s="5" t="s">
        <v>116</v>
      </c>
      <c r="F145" s="91" t="s">
        <v>162</v>
      </c>
      <c r="G145" s="5" t="s">
        <v>89</v>
      </c>
      <c r="H145" s="87"/>
      <c r="I145" s="87"/>
      <c r="J145" s="87">
        <v>8</v>
      </c>
      <c r="K145" s="87">
        <v>8</v>
      </c>
      <c r="L145" s="87">
        <v>8</v>
      </c>
      <c r="M145" s="87">
        <v>8</v>
      </c>
      <c r="N145" s="87">
        <v>8</v>
      </c>
      <c r="O145" s="87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B145" s="87"/>
      <c r="AC145" s="87"/>
      <c r="AD145" s="87"/>
      <c r="AE145" s="87"/>
      <c r="AF145" s="87"/>
      <c r="AG145" s="87"/>
      <c r="AH145" s="87"/>
      <c r="AI145" s="87"/>
      <c r="AJ145" s="87"/>
      <c r="AK145" s="87"/>
      <c r="AL145" s="181"/>
      <c r="AM145" s="151">
        <f>COUNTA(H145:AK145)</f>
        <v>5</v>
      </c>
      <c r="AN145" s="65">
        <v>8</v>
      </c>
      <c r="AO145" s="65">
        <f>AM145*AN145</f>
        <v>40</v>
      </c>
      <c r="AP145" s="180" t="s">
        <v>29</v>
      </c>
    </row>
    <row r="146" spans="2:43" ht="15" thickBot="1">
      <c r="D146" s="92" t="s">
        <v>160</v>
      </c>
      <c r="E146" s="78" t="s">
        <v>115</v>
      </c>
      <c r="F146" s="92" t="s">
        <v>161</v>
      </c>
      <c r="G146" s="5" t="s">
        <v>42</v>
      </c>
      <c r="H146" s="87"/>
      <c r="I146" s="87"/>
      <c r="J146" s="87"/>
      <c r="K146" s="87"/>
      <c r="L146" s="87"/>
      <c r="M146" s="87"/>
      <c r="N146" s="87"/>
      <c r="AA146" s="84"/>
      <c r="AB146" s="87"/>
      <c r="AC146" s="87"/>
      <c r="AD146" s="87"/>
      <c r="AE146" s="87"/>
      <c r="AF146" s="87"/>
      <c r="AG146" s="87"/>
      <c r="AH146" s="87"/>
      <c r="AI146" s="87"/>
      <c r="AJ146" s="87"/>
      <c r="AK146" s="87"/>
      <c r="AL146" s="181"/>
      <c r="AM146" s="151">
        <f>COUNTA(H146:AK146)</f>
        <v>0</v>
      </c>
      <c r="AN146" s="65">
        <v>10</v>
      </c>
      <c r="AO146" s="65">
        <f>AM146*AN146</f>
        <v>0</v>
      </c>
      <c r="AP146" s="180" t="s">
        <v>52</v>
      </c>
    </row>
    <row r="147" spans="2:43">
      <c r="B147" s="84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30"/>
    </row>
    <row r="149" spans="2:43" s="108" customFormat="1">
      <c r="B149" s="4"/>
      <c r="C149" s="84" t="s">
        <v>139</v>
      </c>
      <c r="D149" s="84" t="s">
        <v>61</v>
      </c>
      <c r="E149" s="84" t="s">
        <v>115</v>
      </c>
      <c r="F149" s="84" t="s">
        <v>143</v>
      </c>
      <c r="G149" s="85" t="s">
        <v>42</v>
      </c>
      <c r="H149" s="2"/>
      <c r="I149" s="2"/>
      <c r="J149" s="2"/>
      <c r="K149" s="2"/>
      <c r="L149" s="2"/>
      <c r="M149" s="2"/>
      <c r="N149" s="2"/>
      <c r="O149" s="84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29">
        <v>8</v>
      </c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5"/>
      <c r="AN149" s="5"/>
      <c r="AO149" s="67"/>
      <c r="AP149" s="1"/>
      <c r="AQ149" s="1"/>
    </row>
    <row r="150" spans="2:43">
      <c r="C150" s="84" t="s">
        <v>139</v>
      </c>
      <c r="D150" s="84" t="s">
        <v>63</v>
      </c>
      <c r="E150" s="84" t="s">
        <v>115</v>
      </c>
      <c r="F150" s="84" t="s">
        <v>144</v>
      </c>
      <c r="G150" s="85" t="s">
        <v>42</v>
      </c>
      <c r="H150" s="84"/>
      <c r="I150" s="84"/>
      <c r="J150" s="84"/>
      <c r="K150" s="84"/>
      <c r="L150" s="84"/>
      <c r="M150" s="84"/>
      <c r="N150" s="84"/>
      <c r="AB150" s="84"/>
      <c r="AC150" s="84"/>
      <c r="AD150" s="84"/>
      <c r="AE150" s="84"/>
      <c r="AF150" s="84"/>
      <c r="AG150" s="84"/>
      <c r="AH150" s="84"/>
      <c r="AI150" s="84"/>
      <c r="AJ150" s="84"/>
      <c r="AK150" s="84"/>
      <c r="AL150" s="182"/>
      <c r="AM150" s="151">
        <f>COUNTA(H150:AK150)</f>
        <v>0</v>
      </c>
      <c r="AN150" s="65">
        <v>8</v>
      </c>
      <c r="AO150" s="65">
        <f>AM150*AN150</f>
        <v>0</v>
      </c>
      <c r="AP150" s="65" t="s">
        <v>52</v>
      </c>
    </row>
    <row r="151" spans="2:43">
      <c r="C151" s="84" t="s">
        <v>139</v>
      </c>
      <c r="D151" s="84" t="s">
        <v>129</v>
      </c>
      <c r="E151" s="84" t="s">
        <v>115</v>
      </c>
      <c r="F151" s="84" t="s">
        <v>144</v>
      </c>
      <c r="G151" s="85" t="s">
        <v>42</v>
      </c>
      <c r="H151" s="129"/>
      <c r="I151" s="129"/>
      <c r="J151" s="130"/>
      <c r="K151" s="130"/>
      <c r="L151" s="130"/>
      <c r="M151" s="130"/>
      <c r="N151" s="130"/>
      <c r="O151" s="130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B151" s="130"/>
      <c r="AC151" s="130"/>
      <c r="AD151" s="130"/>
      <c r="AE151" s="130"/>
      <c r="AF151" s="130"/>
      <c r="AG151" s="130"/>
      <c r="AH151" s="130"/>
      <c r="AI151" s="130"/>
      <c r="AJ151" s="130"/>
      <c r="AK151" s="130"/>
      <c r="AL151" s="183"/>
      <c r="AM151" s="152">
        <f>COUNTA(H151:AK151)</f>
        <v>0</v>
      </c>
      <c r="AN151" s="128">
        <v>4</v>
      </c>
      <c r="AO151" s="128">
        <f>AM151*AN151</f>
        <v>0</v>
      </c>
      <c r="AP151" s="128" t="s">
        <v>52</v>
      </c>
    </row>
    <row r="152" spans="2:43">
      <c r="C152" s="84" t="s">
        <v>54</v>
      </c>
      <c r="D152" s="84" t="s">
        <v>59</v>
      </c>
      <c r="E152" s="84" t="s">
        <v>115</v>
      </c>
      <c r="F152" s="84" t="s">
        <v>149</v>
      </c>
      <c r="G152" s="85" t="s">
        <v>148</v>
      </c>
    </row>
    <row r="153" spans="2:43">
      <c r="C153" s="84" t="s">
        <v>233</v>
      </c>
      <c r="D153" s="84" t="s">
        <v>102</v>
      </c>
      <c r="E153" s="84" t="s">
        <v>116</v>
      </c>
      <c r="F153" s="84" t="s">
        <v>144</v>
      </c>
      <c r="G153" s="85" t="s">
        <v>92</v>
      </c>
      <c r="H153" s="128" t="s">
        <v>150</v>
      </c>
      <c r="I153" s="128" t="s">
        <v>89</v>
      </c>
      <c r="J153" s="129"/>
      <c r="K153" s="129"/>
      <c r="L153" s="129">
        <v>8</v>
      </c>
      <c r="M153" s="129">
        <v>8</v>
      </c>
      <c r="N153" s="129">
        <v>8</v>
      </c>
      <c r="O153" s="129">
        <v>8</v>
      </c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B153" s="129">
        <v>8</v>
      </c>
      <c r="AC153" s="129">
        <v>8</v>
      </c>
      <c r="AD153" s="129">
        <v>8</v>
      </c>
      <c r="AE153" s="129"/>
      <c r="AF153" s="129"/>
      <c r="AG153" s="129">
        <v>8</v>
      </c>
      <c r="AH153" s="129"/>
      <c r="AI153" s="129"/>
      <c r="AJ153" s="129">
        <v>8</v>
      </c>
      <c r="AK153" s="129">
        <v>8</v>
      </c>
      <c r="AL153" s="150"/>
      <c r="AM153" s="150"/>
      <c r="AN153" s="129">
        <v>8</v>
      </c>
      <c r="AO153" s="152">
        <f>COUNTA(J153:AN153)</f>
        <v>11</v>
      </c>
      <c r="AP153" s="128">
        <v>8</v>
      </c>
    </row>
    <row r="154" spans="2:43">
      <c r="C154" s="84" t="s">
        <v>54</v>
      </c>
      <c r="D154" s="84" t="s">
        <v>57</v>
      </c>
      <c r="E154" s="84" t="s">
        <v>115</v>
      </c>
      <c r="F154" s="84" t="s">
        <v>149</v>
      </c>
      <c r="G154" s="85" t="s">
        <v>148</v>
      </c>
    </row>
    <row r="155" spans="2:43">
      <c r="C155" s="84">
        <v>8900</v>
      </c>
      <c r="D155" s="84" t="s">
        <v>189</v>
      </c>
      <c r="E155" s="84" t="s">
        <v>115</v>
      </c>
      <c r="F155" s="85" t="s">
        <v>144</v>
      </c>
      <c r="G155" s="2" t="s">
        <v>42</v>
      </c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2:43">
      <c r="C156" s="84" t="s">
        <v>194</v>
      </c>
      <c r="D156" s="84" t="s">
        <v>135</v>
      </c>
      <c r="E156" s="84" t="s">
        <v>115</v>
      </c>
      <c r="F156" s="84" t="s">
        <v>125</v>
      </c>
      <c r="G156" s="84" t="s">
        <v>42</v>
      </c>
      <c r="AA156" s="87">
        <v>8</v>
      </c>
    </row>
    <row r="157" spans="2:43">
      <c r="C157" s="128" t="s">
        <v>193</v>
      </c>
      <c r="D157" s="128" t="s">
        <v>119</v>
      </c>
      <c r="E157" s="128" t="s">
        <v>115</v>
      </c>
      <c r="F157" s="128" t="s">
        <v>125</v>
      </c>
      <c r="G157" s="128" t="s">
        <v>92</v>
      </c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66"/>
    </row>
    <row r="158" spans="2:43">
      <c r="B158" s="4"/>
      <c r="C158" s="108"/>
      <c r="D158" s="153"/>
      <c r="E158" s="128" t="s">
        <v>54</v>
      </c>
      <c r="F158" s="128" t="s">
        <v>97</v>
      </c>
      <c r="G158" s="128" t="s">
        <v>116</v>
      </c>
      <c r="AA158" s="66">
        <v>8</v>
      </c>
    </row>
    <row r="159" spans="2:43">
      <c r="B159" s="4"/>
      <c r="C159" s="84" t="s">
        <v>50</v>
      </c>
      <c r="D159" s="84" t="s">
        <v>48</v>
      </c>
      <c r="E159" s="84" t="s">
        <v>115</v>
      </c>
      <c r="F159" s="84" t="s">
        <v>144</v>
      </c>
      <c r="G159" s="84" t="s">
        <v>49</v>
      </c>
    </row>
    <row r="160" spans="2:43">
      <c r="B160" s="116"/>
      <c r="C160" s="84" t="s">
        <v>243</v>
      </c>
      <c r="D160" s="84" t="s">
        <v>274</v>
      </c>
      <c r="E160" s="84" t="s">
        <v>214</v>
      </c>
      <c r="F160" s="84" t="s">
        <v>251</v>
      </c>
      <c r="G160" s="84" t="s">
        <v>247</v>
      </c>
      <c r="H160" s="66"/>
      <c r="I160" s="66">
        <v>8</v>
      </c>
      <c r="J160" s="66">
        <v>8</v>
      </c>
      <c r="K160" s="66">
        <v>8</v>
      </c>
      <c r="L160" s="66">
        <v>8</v>
      </c>
      <c r="M160" s="87">
        <v>8</v>
      </c>
      <c r="N160" s="66"/>
      <c r="O160" s="66"/>
      <c r="AB160" s="66"/>
      <c r="AC160" s="66"/>
      <c r="AD160" s="66">
        <v>8</v>
      </c>
      <c r="AE160" s="66">
        <v>8</v>
      </c>
      <c r="AF160" s="66">
        <v>8</v>
      </c>
      <c r="AG160" s="66">
        <v>8</v>
      </c>
      <c r="AH160" s="66"/>
      <c r="AI160" s="66"/>
      <c r="AJ160" s="87">
        <v>8</v>
      </c>
      <c r="AK160" s="66"/>
      <c r="AL160" s="124"/>
      <c r="AM160" s="151">
        <f>COUNTA(H160:AK160)</f>
        <v>10</v>
      </c>
      <c r="AN160" s="65">
        <v>8</v>
      </c>
      <c r="AO160" s="65">
        <f>AM160*AN160</f>
        <v>80</v>
      </c>
      <c r="AP160" s="180" t="s">
        <v>52</v>
      </c>
    </row>
    <row r="161" spans="3:42">
      <c r="C161" s="78" t="s">
        <v>54</v>
      </c>
      <c r="D161" s="78" t="s">
        <v>157</v>
      </c>
      <c r="E161" s="78" t="s">
        <v>115</v>
      </c>
      <c r="F161" s="78" t="s">
        <v>143</v>
      </c>
      <c r="G161" s="79" t="s">
        <v>42</v>
      </c>
      <c r="H161" s="87">
        <v>8</v>
      </c>
      <c r="I161" s="66">
        <v>8</v>
      </c>
      <c r="J161" s="66">
        <v>8</v>
      </c>
      <c r="K161" s="66">
        <v>8</v>
      </c>
      <c r="L161" s="66"/>
      <c r="M161" s="66"/>
      <c r="N161" s="66">
        <v>8</v>
      </c>
      <c r="O161" s="66">
        <v>8</v>
      </c>
      <c r="AB161" s="87">
        <v>8</v>
      </c>
      <c r="AC161" s="66">
        <v>8</v>
      </c>
      <c r="AD161" s="66">
        <v>8</v>
      </c>
      <c r="AE161" s="66">
        <v>8</v>
      </c>
      <c r="AF161" s="66">
        <v>8</v>
      </c>
      <c r="AG161" s="66"/>
      <c r="AH161" s="66"/>
      <c r="AI161" s="66"/>
      <c r="AJ161" s="66"/>
      <c r="AK161" s="87">
        <v>8</v>
      </c>
      <c r="AL161" s="181"/>
      <c r="AM161" s="151">
        <f>COUNTA(H161:AK161)</f>
        <v>12</v>
      </c>
      <c r="AN161" s="65">
        <v>8</v>
      </c>
      <c r="AO161" s="65">
        <f>AM161*AN161</f>
        <v>96</v>
      </c>
      <c r="AP161" s="180" t="s">
        <v>52</v>
      </c>
    </row>
    <row r="162" spans="3:42">
      <c r="C162" s="78" t="s">
        <v>54</v>
      </c>
      <c r="D162" s="78" t="s">
        <v>156</v>
      </c>
      <c r="E162" s="78" t="s">
        <v>115</v>
      </c>
      <c r="F162" s="78" t="s">
        <v>150</v>
      </c>
      <c r="G162" s="79" t="s">
        <v>49</v>
      </c>
      <c r="H162" s="66">
        <v>8</v>
      </c>
      <c r="I162" s="66">
        <v>8</v>
      </c>
      <c r="J162" s="66">
        <v>8</v>
      </c>
      <c r="K162" s="66">
        <v>8</v>
      </c>
      <c r="L162" s="66">
        <v>8</v>
      </c>
      <c r="M162" s="66"/>
      <c r="N162" s="66"/>
      <c r="O162" s="66">
        <v>8</v>
      </c>
      <c r="AB162" s="66"/>
      <c r="AC162" s="66">
        <v>8</v>
      </c>
      <c r="AD162" s="66">
        <v>8</v>
      </c>
      <c r="AE162" s="66">
        <v>8</v>
      </c>
      <c r="AF162" s="66">
        <v>8</v>
      </c>
      <c r="AG162" s="66">
        <v>8</v>
      </c>
      <c r="AH162" s="66"/>
      <c r="AI162" s="66"/>
      <c r="AJ162" s="66"/>
      <c r="AK162" s="66"/>
      <c r="AL162" s="124"/>
      <c r="AM162" s="151">
        <f>COUNTA(H162:AK162)</f>
        <v>11</v>
      </c>
      <c r="AN162" s="65">
        <v>8</v>
      </c>
      <c r="AO162" s="65">
        <f>AM162*AN162</f>
        <v>88</v>
      </c>
      <c r="AP162" s="180" t="s">
        <v>225</v>
      </c>
    </row>
    <row r="163" spans="3:42">
      <c r="C163" s="78" t="s">
        <v>243</v>
      </c>
      <c r="D163" s="78" t="s">
        <v>285</v>
      </c>
      <c r="E163" s="78" t="s">
        <v>205</v>
      </c>
      <c r="F163" s="78" t="s">
        <v>215</v>
      </c>
      <c r="G163" s="78" t="s">
        <v>219</v>
      </c>
    </row>
  </sheetData>
  <autoFilter ref="A2:AT129" xr:uid="{00000000-0009-0000-0000-000003000000}"/>
  <mergeCells count="10">
    <mergeCell ref="AN1:AN2"/>
    <mergeCell ref="AO1:AO2"/>
    <mergeCell ref="AP1:AP2"/>
    <mergeCell ref="B1:B2"/>
    <mergeCell ref="C1:C2"/>
    <mergeCell ref="D1:D2"/>
    <mergeCell ref="E1:E2"/>
    <mergeCell ref="F1:F2"/>
    <mergeCell ref="G1:G2"/>
    <mergeCell ref="AM1:AM2"/>
  </mergeCells>
  <phoneticPr fontId="37" type="noConversion"/>
  <conditionalFormatting sqref="D71:D72 D69">
    <cfRule type="duplicateValues" dxfId="69" priority="180"/>
  </conditionalFormatting>
  <conditionalFormatting sqref="D151 D96:D100">
    <cfRule type="duplicateValues" dxfId="68" priority="179"/>
  </conditionalFormatting>
  <conditionalFormatting sqref="D79">
    <cfRule type="duplicateValues" dxfId="67" priority="178"/>
  </conditionalFormatting>
  <conditionalFormatting sqref="D76">
    <cfRule type="duplicateValues" dxfId="66" priority="177"/>
  </conditionalFormatting>
  <conditionalFormatting sqref="D91">
    <cfRule type="duplicateValues" dxfId="65" priority="176"/>
  </conditionalFormatting>
  <conditionalFormatting sqref="D152">
    <cfRule type="duplicateValues" dxfId="64" priority="175"/>
  </conditionalFormatting>
  <conditionalFormatting sqref="D64">
    <cfRule type="duplicateValues" dxfId="63" priority="174"/>
  </conditionalFormatting>
  <conditionalFormatting sqref="D83 D26">
    <cfRule type="duplicateValues" dxfId="62" priority="181"/>
  </conditionalFormatting>
  <conditionalFormatting sqref="D73">
    <cfRule type="duplicateValues" dxfId="61" priority="173"/>
  </conditionalFormatting>
  <conditionalFormatting sqref="F158 D70 D65:D67 D58:D59">
    <cfRule type="duplicateValues" dxfId="60" priority="182"/>
  </conditionalFormatting>
  <conditionalFormatting sqref="D68">
    <cfRule type="duplicateValues" dxfId="59" priority="172"/>
  </conditionalFormatting>
  <conditionalFormatting sqref="D51">
    <cfRule type="duplicateValues" dxfId="58" priority="171"/>
  </conditionalFormatting>
  <conditionalFormatting sqref="D153:D154">
    <cfRule type="duplicateValues" dxfId="57" priority="169"/>
  </conditionalFormatting>
  <conditionalFormatting sqref="D30">
    <cfRule type="duplicateValues" dxfId="56" priority="168"/>
  </conditionalFormatting>
  <conditionalFormatting sqref="D159:D160 F159:F160">
    <cfRule type="duplicateValues" dxfId="55" priority="167"/>
  </conditionalFormatting>
  <conditionalFormatting sqref="D124 D149:D150 D80:D82 D92:D94 D135 D52:D57 D77:D78 D74:D75 D90 D47:D50 D28 D37:D38">
    <cfRule type="duplicateValues" dxfId="54" priority="184"/>
  </conditionalFormatting>
  <conditionalFormatting sqref="D84">
    <cfRule type="duplicateValues" dxfId="53" priority="166"/>
  </conditionalFormatting>
  <conditionalFormatting sqref="D60:D63">
    <cfRule type="duplicateValues" dxfId="52" priority="165"/>
  </conditionalFormatting>
  <conditionalFormatting sqref="C155">
    <cfRule type="duplicateValues" dxfId="51" priority="185"/>
  </conditionalFormatting>
  <conditionalFormatting sqref="H150:N150 C156:G156 AB150:AL150 AA146 O149">
    <cfRule type="duplicateValues" dxfId="50" priority="296"/>
  </conditionalFormatting>
  <conditionalFormatting sqref="D86:D87">
    <cfRule type="duplicateValues" dxfId="49" priority="162"/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58"/>
  <sheetViews>
    <sheetView topLeftCell="A58" zoomScale="70" zoomScaleNormal="70" zoomScaleSheetLayoutView="80" workbookViewId="0">
      <selection activeCell="AI16" sqref="AI16"/>
    </sheetView>
  </sheetViews>
  <sheetFormatPr defaultColWidth="9.1796875" defaultRowHeight="14.5"/>
  <cols>
    <col min="1" max="1" width="1.81640625" style="1" customWidth="1"/>
    <col min="2" max="2" width="13.453125" style="1" hidden="1" customWidth="1"/>
    <col min="3" max="3" width="18.6328125" style="5" bestFit="1" customWidth="1"/>
    <col min="4" max="4" width="16.453125" style="5" bestFit="1" customWidth="1"/>
    <col min="5" max="5" width="8.7265625" style="5" customWidth="1"/>
    <col min="6" max="6" width="13.08984375" style="5" bestFit="1" customWidth="1"/>
    <col min="7" max="7" width="14.453125" style="5" customWidth="1"/>
    <col min="8" max="15" width="9.1796875" style="2" hidden="1" customWidth="1"/>
    <col min="16" max="16" width="10.6328125" style="2" hidden="1" customWidth="1"/>
    <col min="17" max="20" width="9.1796875" style="2" hidden="1" customWidth="1"/>
    <col min="21" max="21" width="10.453125" style="2" hidden="1" customWidth="1"/>
    <col min="22" max="22" width="10" style="2" hidden="1" customWidth="1"/>
    <col min="23" max="32" width="9.1796875" style="2" hidden="1" customWidth="1"/>
    <col min="33" max="37" width="9.1796875" style="2" customWidth="1"/>
    <col min="38" max="40" width="9.1796875" style="5" customWidth="1"/>
    <col min="41" max="41" width="11" style="67" customWidth="1"/>
    <col min="42" max="42" width="67.6328125" style="1" bestFit="1" customWidth="1"/>
    <col min="43" max="16384" width="9.1796875" style="1"/>
  </cols>
  <sheetData>
    <row r="1" spans="2:42">
      <c r="B1" s="226" t="s">
        <v>4</v>
      </c>
      <c r="C1" s="223" t="s">
        <v>33</v>
      </c>
      <c r="D1" s="223" t="s">
        <v>290</v>
      </c>
      <c r="E1" s="224" t="s">
        <v>118</v>
      </c>
      <c r="F1" s="224" t="s">
        <v>141</v>
      </c>
      <c r="G1" s="223" t="s">
        <v>2</v>
      </c>
      <c r="H1" s="62">
        <v>44256</v>
      </c>
      <c r="I1" s="62">
        <v>44257</v>
      </c>
      <c r="J1" s="62">
        <v>44258</v>
      </c>
      <c r="K1" s="62">
        <v>44259</v>
      </c>
      <c r="L1" s="62">
        <v>44260</v>
      </c>
      <c r="M1" s="62">
        <v>44261</v>
      </c>
      <c r="N1" s="62">
        <v>44262</v>
      </c>
      <c r="O1" s="62">
        <v>44263</v>
      </c>
      <c r="P1" s="62">
        <v>44264</v>
      </c>
      <c r="Q1" s="62">
        <v>44265</v>
      </c>
      <c r="R1" s="62">
        <v>44266</v>
      </c>
      <c r="S1" s="62">
        <v>44267</v>
      </c>
      <c r="T1" s="62">
        <v>44268</v>
      </c>
      <c r="U1" s="62">
        <v>44269</v>
      </c>
      <c r="V1" s="62">
        <v>44270</v>
      </c>
      <c r="W1" s="62">
        <v>44271</v>
      </c>
      <c r="X1" s="62">
        <v>44272</v>
      </c>
      <c r="Y1" s="62">
        <v>44273</v>
      </c>
      <c r="Z1" s="62">
        <v>44274</v>
      </c>
      <c r="AA1" s="62">
        <v>44275</v>
      </c>
      <c r="AB1" s="62">
        <v>44276</v>
      </c>
      <c r="AC1" s="62">
        <v>44277</v>
      </c>
      <c r="AD1" s="62">
        <v>44278</v>
      </c>
      <c r="AE1" s="62">
        <v>44279</v>
      </c>
      <c r="AF1" s="62">
        <v>44280</v>
      </c>
      <c r="AG1" s="62">
        <v>44281</v>
      </c>
      <c r="AH1" s="62">
        <v>44282</v>
      </c>
      <c r="AI1" s="62">
        <v>44283</v>
      </c>
      <c r="AJ1" s="62">
        <v>44284</v>
      </c>
      <c r="AK1" s="62">
        <v>44285</v>
      </c>
      <c r="AL1" s="228" t="s">
        <v>7</v>
      </c>
      <c r="AM1" s="223" t="s">
        <v>27</v>
      </c>
      <c r="AN1" s="223" t="s">
        <v>28</v>
      </c>
      <c r="AO1" s="224" t="s">
        <v>4</v>
      </c>
      <c r="AP1" s="1" t="s">
        <v>261</v>
      </c>
    </row>
    <row r="2" spans="2:42">
      <c r="B2" s="226"/>
      <c r="C2" s="223"/>
      <c r="D2" s="223"/>
      <c r="E2" s="225"/>
      <c r="F2" s="225"/>
      <c r="G2" s="223"/>
      <c r="H2" s="63" t="s">
        <v>282</v>
      </c>
      <c r="I2" s="64" t="s">
        <v>277</v>
      </c>
      <c r="J2" s="64" t="s">
        <v>278</v>
      </c>
      <c r="K2" s="64" t="s">
        <v>279</v>
      </c>
      <c r="L2" s="125" t="s">
        <v>280</v>
      </c>
      <c r="M2" s="63" t="s">
        <v>231</v>
      </c>
      <c r="N2" s="63" t="s">
        <v>281</v>
      </c>
      <c r="O2" s="63" t="s">
        <v>282</v>
      </c>
      <c r="P2" s="63" t="s">
        <v>277</v>
      </c>
      <c r="Q2" s="64" t="s">
        <v>278</v>
      </c>
      <c r="R2" s="64" t="s">
        <v>279</v>
      </c>
      <c r="S2" s="63" t="s">
        <v>280</v>
      </c>
      <c r="T2" s="63" t="s">
        <v>231</v>
      </c>
      <c r="U2" s="63" t="s">
        <v>281</v>
      </c>
      <c r="V2" s="63" t="s">
        <v>282</v>
      </c>
      <c r="W2" s="63" t="s">
        <v>277</v>
      </c>
      <c r="X2" s="64" t="s">
        <v>278</v>
      </c>
      <c r="Y2" s="64" t="s">
        <v>279</v>
      </c>
      <c r="Z2" s="63" t="s">
        <v>280</v>
      </c>
      <c r="AA2" s="141" t="s">
        <v>231</v>
      </c>
      <c r="AB2" s="63" t="s">
        <v>281</v>
      </c>
      <c r="AC2" s="63" t="s">
        <v>282</v>
      </c>
      <c r="AD2" s="63" t="s">
        <v>277</v>
      </c>
      <c r="AE2" s="64" t="s">
        <v>278</v>
      </c>
      <c r="AF2" s="64" t="s">
        <v>279</v>
      </c>
      <c r="AG2" s="63" t="s">
        <v>280</v>
      </c>
      <c r="AH2" s="63" t="s">
        <v>231</v>
      </c>
      <c r="AI2" s="63" t="s">
        <v>281</v>
      </c>
      <c r="AJ2" s="63" t="s">
        <v>282</v>
      </c>
      <c r="AK2" s="63" t="s">
        <v>277</v>
      </c>
      <c r="AL2" s="228"/>
      <c r="AM2" s="223"/>
      <c r="AN2" s="223"/>
      <c r="AO2" s="225"/>
    </row>
    <row r="3" spans="2:42" ht="17.5" customHeight="1">
      <c r="B3" s="4" t="s">
        <v>3</v>
      </c>
      <c r="C3" s="78" t="s">
        <v>34</v>
      </c>
      <c r="D3" s="78" t="s">
        <v>32</v>
      </c>
      <c r="E3" s="78" t="s">
        <v>115</v>
      </c>
      <c r="F3" s="78" t="s">
        <v>144</v>
      </c>
      <c r="G3" s="78" t="s">
        <v>35</v>
      </c>
      <c r="H3" s="66">
        <v>8</v>
      </c>
      <c r="I3" s="66"/>
      <c r="J3" s="66"/>
      <c r="K3" s="66"/>
      <c r="L3" s="66"/>
      <c r="M3" s="66">
        <v>8</v>
      </c>
      <c r="N3" s="66">
        <v>8</v>
      </c>
      <c r="O3" s="66">
        <v>8</v>
      </c>
      <c r="P3" s="66">
        <v>8</v>
      </c>
      <c r="Q3" s="66"/>
      <c r="R3" s="66"/>
      <c r="S3" s="66">
        <v>8</v>
      </c>
      <c r="T3" s="66">
        <v>8</v>
      </c>
      <c r="U3" s="66">
        <v>8</v>
      </c>
      <c r="V3" s="66">
        <v>8</v>
      </c>
      <c r="W3" s="66">
        <v>8</v>
      </c>
      <c r="X3" s="66"/>
      <c r="Y3" s="66"/>
      <c r="Z3" s="66">
        <v>8</v>
      </c>
      <c r="AA3" s="66">
        <v>8</v>
      </c>
      <c r="AB3" s="66">
        <v>8</v>
      </c>
      <c r="AC3" s="66">
        <v>8</v>
      </c>
      <c r="AD3" s="66">
        <v>8</v>
      </c>
      <c r="AE3" s="66"/>
      <c r="AF3" s="66"/>
      <c r="AG3" s="66">
        <v>8</v>
      </c>
      <c r="AH3" s="66">
        <v>8</v>
      </c>
      <c r="AI3" s="66">
        <v>8</v>
      </c>
      <c r="AJ3" s="66">
        <v>8</v>
      </c>
      <c r="AK3" s="66">
        <v>8</v>
      </c>
      <c r="AL3" s="151">
        <f>COUNTA(H3:AK3)</f>
        <v>20</v>
      </c>
      <c r="AM3" s="65">
        <v>8</v>
      </c>
      <c r="AN3" s="65">
        <f>AL3*AM3</f>
        <v>160</v>
      </c>
      <c r="AO3" s="209" t="s">
        <v>3</v>
      </c>
    </row>
    <row r="4" spans="2:42">
      <c r="B4" s="4" t="s">
        <v>3</v>
      </c>
      <c r="C4" s="78" t="s">
        <v>34</v>
      </c>
      <c r="D4" s="78" t="s">
        <v>53</v>
      </c>
      <c r="E4" s="78" t="s">
        <v>115</v>
      </c>
      <c r="F4" s="78" t="s">
        <v>144</v>
      </c>
      <c r="G4" s="78" t="s">
        <v>42</v>
      </c>
      <c r="H4" s="66">
        <v>8</v>
      </c>
      <c r="I4" s="66"/>
      <c r="J4" s="66"/>
      <c r="K4" s="66"/>
      <c r="L4" s="66"/>
      <c r="M4" s="66">
        <v>8</v>
      </c>
      <c r="N4" s="66">
        <v>8</v>
      </c>
      <c r="O4" s="66">
        <v>8</v>
      </c>
      <c r="P4" s="66">
        <v>8</v>
      </c>
      <c r="Q4" s="66"/>
      <c r="R4" s="66"/>
      <c r="S4" s="66">
        <v>8</v>
      </c>
      <c r="T4" s="66">
        <v>8</v>
      </c>
      <c r="U4" s="66">
        <v>8</v>
      </c>
      <c r="V4" s="66">
        <v>8</v>
      </c>
      <c r="W4" s="66">
        <v>8</v>
      </c>
      <c r="X4" s="66"/>
      <c r="Y4" s="66"/>
      <c r="Z4" s="66">
        <v>8</v>
      </c>
      <c r="AA4" s="66">
        <v>8</v>
      </c>
      <c r="AB4" s="66">
        <v>8</v>
      </c>
      <c r="AC4" s="66">
        <v>8</v>
      </c>
      <c r="AD4" s="66">
        <v>8</v>
      </c>
      <c r="AE4" s="66"/>
      <c r="AF4" s="66"/>
      <c r="AG4" s="66">
        <v>8</v>
      </c>
      <c r="AH4" s="66">
        <v>8</v>
      </c>
      <c r="AI4" s="66">
        <v>8</v>
      </c>
      <c r="AJ4" s="66">
        <v>8</v>
      </c>
      <c r="AK4" s="82"/>
      <c r="AL4" s="151">
        <f t="shared" ref="AL4:AL63" si="0">COUNTA(H4:AK4)</f>
        <v>19</v>
      </c>
      <c r="AM4" s="65">
        <v>8</v>
      </c>
      <c r="AN4" s="65">
        <f t="shared" ref="AN4:AN63" si="1">AL4*AM4</f>
        <v>152</v>
      </c>
      <c r="AO4" s="209" t="s">
        <v>3</v>
      </c>
    </row>
    <row r="5" spans="2:42">
      <c r="B5" s="4"/>
      <c r="C5" s="78" t="s">
        <v>315</v>
      </c>
      <c r="D5" s="78" t="s">
        <v>84</v>
      </c>
      <c r="E5" s="78" t="s">
        <v>115</v>
      </c>
      <c r="F5" s="78" t="s">
        <v>144</v>
      </c>
      <c r="G5" s="78" t="s">
        <v>206</v>
      </c>
      <c r="H5" s="66">
        <v>8</v>
      </c>
      <c r="I5" s="114">
        <v>8</v>
      </c>
      <c r="J5" s="66"/>
      <c r="K5" s="66"/>
      <c r="L5" s="66"/>
      <c r="M5" s="66">
        <v>8</v>
      </c>
      <c r="N5" s="66">
        <v>8</v>
      </c>
      <c r="O5" s="66">
        <v>8</v>
      </c>
      <c r="P5" s="66">
        <v>8</v>
      </c>
      <c r="Q5" s="114">
        <v>4</v>
      </c>
      <c r="R5" s="66"/>
      <c r="S5" s="66">
        <v>8</v>
      </c>
      <c r="T5" s="66">
        <v>8</v>
      </c>
      <c r="U5" s="66">
        <v>8</v>
      </c>
      <c r="V5" s="66">
        <v>8</v>
      </c>
      <c r="W5" s="66">
        <v>8</v>
      </c>
      <c r="X5" s="114">
        <v>4</v>
      </c>
      <c r="Y5" s="66"/>
      <c r="Z5" s="66">
        <v>8</v>
      </c>
      <c r="AA5" s="66">
        <v>8</v>
      </c>
      <c r="AB5" s="66">
        <v>8</v>
      </c>
      <c r="AC5" s="66">
        <v>8</v>
      </c>
      <c r="AD5" s="66">
        <v>8</v>
      </c>
      <c r="AE5" s="66"/>
      <c r="AF5" s="66"/>
      <c r="AG5" s="66">
        <v>8</v>
      </c>
      <c r="AH5" s="66">
        <v>8</v>
      </c>
      <c r="AI5" s="66">
        <v>8</v>
      </c>
      <c r="AJ5" s="66">
        <v>8</v>
      </c>
      <c r="AK5" s="66">
        <v>8</v>
      </c>
      <c r="AL5" s="151">
        <f t="shared" si="0"/>
        <v>23</v>
      </c>
      <c r="AM5" s="65">
        <v>8</v>
      </c>
      <c r="AN5" s="65">
        <f t="shared" si="1"/>
        <v>184</v>
      </c>
      <c r="AO5" s="209" t="s">
        <v>3</v>
      </c>
    </row>
    <row r="6" spans="2:42" ht="15" customHeight="1">
      <c r="B6" s="4" t="s">
        <v>3</v>
      </c>
      <c r="C6" s="78" t="s">
        <v>0</v>
      </c>
      <c r="D6" s="78" t="s">
        <v>36</v>
      </c>
      <c r="E6" s="78" t="s">
        <v>115</v>
      </c>
      <c r="F6" s="78" t="s">
        <v>142</v>
      </c>
      <c r="G6" s="78" t="s">
        <v>38</v>
      </c>
      <c r="H6" s="66"/>
      <c r="I6" s="66">
        <v>11</v>
      </c>
      <c r="J6" s="66">
        <v>11</v>
      </c>
      <c r="K6" s="122">
        <v>11</v>
      </c>
      <c r="L6" s="66"/>
      <c r="M6" s="66"/>
      <c r="N6" s="66"/>
      <c r="O6" s="66">
        <v>11</v>
      </c>
      <c r="P6" s="66">
        <v>11</v>
      </c>
      <c r="Q6" s="66">
        <v>11</v>
      </c>
      <c r="R6" s="66"/>
      <c r="S6" s="66"/>
      <c r="T6" s="66"/>
      <c r="U6" s="66">
        <v>11</v>
      </c>
      <c r="V6" s="66">
        <v>11</v>
      </c>
      <c r="W6" s="66">
        <v>11</v>
      </c>
      <c r="X6" s="66"/>
      <c r="Y6" s="66"/>
      <c r="Z6" s="66"/>
      <c r="AA6" s="66">
        <v>11</v>
      </c>
      <c r="AB6" s="66">
        <v>11</v>
      </c>
      <c r="AC6" s="66">
        <v>11</v>
      </c>
      <c r="AD6" s="66"/>
      <c r="AE6" s="66"/>
      <c r="AF6" s="66"/>
      <c r="AG6" s="66">
        <v>11</v>
      </c>
      <c r="AH6" s="66">
        <v>11</v>
      </c>
      <c r="AI6" s="82" t="s">
        <v>472</v>
      </c>
      <c r="AJ6" s="66"/>
      <c r="AK6" s="66"/>
      <c r="AL6" s="151">
        <f t="shared" si="0"/>
        <v>15</v>
      </c>
      <c r="AM6" s="65">
        <v>8</v>
      </c>
      <c r="AN6" s="65">
        <f t="shared" si="1"/>
        <v>120</v>
      </c>
      <c r="AO6" s="209" t="s">
        <v>3</v>
      </c>
    </row>
    <row r="7" spans="2:42">
      <c r="B7" s="4" t="s">
        <v>3</v>
      </c>
      <c r="C7" s="78" t="s">
        <v>0</v>
      </c>
      <c r="D7" s="78" t="s">
        <v>37</v>
      </c>
      <c r="E7" s="78" t="s">
        <v>115</v>
      </c>
      <c r="F7" s="78" t="s">
        <v>142</v>
      </c>
      <c r="G7" s="78" t="s">
        <v>38</v>
      </c>
      <c r="H7" s="66">
        <v>11</v>
      </c>
      <c r="I7" s="122"/>
      <c r="J7" s="66"/>
      <c r="K7" s="87"/>
      <c r="L7" s="66">
        <v>11</v>
      </c>
      <c r="M7" s="66">
        <v>11</v>
      </c>
      <c r="N7" s="66">
        <v>11</v>
      </c>
      <c r="O7" s="66"/>
      <c r="P7" s="66"/>
      <c r="Q7" s="87"/>
      <c r="R7" s="66">
        <v>11</v>
      </c>
      <c r="S7" s="66">
        <v>11</v>
      </c>
      <c r="T7" s="82"/>
      <c r="U7" s="66"/>
      <c r="V7" s="66"/>
      <c r="W7" s="66"/>
      <c r="X7" s="66">
        <v>11</v>
      </c>
      <c r="Y7" s="66">
        <v>11</v>
      </c>
      <c r="Z7" s="82"/>
      <c r="AA7" s="66"/>
      <c r="AB7" s="66"/>
      <c r="AC7" s="66"/>
      <c r="AD7" s="66">
        <v>11</v>
      </c>
      <c r="AE7" s="66">
        <v>11</v>
      </c>
      <c r="AF7" s="66">
        <v>11</v>
      </c>
      <c r="AG7" s="66"/>
      <c r="AH7" s="66"/>
      <c r="AI7" s="66"/>
      <c r="AJ7" s="66">
        <v>11</v>
      </c>
      <c r="AK7" s="66">
        <v>11</v>
      </c>
      <c r="AL7" s="151">
        <f t="shared" si="0"/>
        <v>13</v>
      </c>
      <c r="AM7" s="65">
        <v>8</v>
      </c>
      <c r="AN7" s="65">
        <f t="shared" si="1"/>
        <v>104</v>
      </c>
      <c r="AO7" s="209" t="s">
        <v>3</v>
      </c>
    </row>
    <row r="8" spans="2:42">
      <c r="B8" s="4" t="s">
        <v>3</v>
      </c>
      <c r="C8" s="78" t="s">
        <v>40</v>
      </c>
      <c r="D8" s="78" t="s">
        <v>39</v>
      </c>
      <c r="E8" s="78" t="s">
        <v>115</v>
      </c>
      <c r="F8" s="78" t="s">
        <v>144</v>
      </c>
      <c r="G8" s="78" t="s">
        <v>35</v>
      </c>
      <c r="H8" s="66">
        <v>8</v>
      </c>
      <c r="I8" s="66"/>
      <c r="J8" s="66"/>
      <c r="K8" s="66"/>
      <c r="L8" s="114">
        <v>8</v>
      </c>
      <c r="M8" s="66">
        <v>8</v>
      </c>
      <c r="N8" s="66">
        <v>8</v>
      </c>
      <c r="O8" s="66">
        <v>8</v>
      </c>
      <c r="P8" s="66">
        <v>8</v>
      </c>
      <c r="Q8" s="114">
        <v>8</v>
      </c>
      <c r="R8" s="66"/>
      <c r="S8" s="82"/>
      <c r="T8" s="66">
        <v>8</v>
      </c>
      <c r="U8" s="66">
        <v>8</v>
      </c>
      <c r="V8" s="66">
        <v>8</v>
      </c>
      <c r="W8" s="66">
        <v>8</v>
      </c>
      <c r="X8" s="66"/>
      <c r="Y8" s="66"/>
      <c r="Z8" s="66">
        <v>8</v>
      </c>
      <c r="AA8" s="66">
        <v>8</v>
      </c>
      <c r="AB8" s="66">
        <v>8</v>
      </c>
      <c r="AC8" s="66">
        <v>8</v>
      </c>
      <c r="AD8" s="66">
        <v>8</v>
      </c>
      <c r="AE8" s="114">
        <v>8</v>
      </c>
      <c r="AF8" s="66"/>
      <c r="AG8" s="66">
        <v>8</v>
      </c>
      <c r="AH8" s="66">
        <v>8</v>
      </c>
      <c r="AI8" s="66">
        <v>8</v>
      </c>
      <c r="AJ8" s="66">
        <v>8</v>
      </c>
      <c r="AK8" s="66">
        <v>8</v>
      </c>
      <c r="AL8" s="151">
        <f t="shared" si="0"/>
        <v>22</v>
      </c>
      <c r="AM8" s="65">
        <v>8</v>
      </c>
      <c r="AN8" s="65">
        <f t="shared" si="1"/>
        <v>176</v>
      </c>
      <c r="AO8" s="209" t="s">
        <v>3</v>
      </c>
    </row>
    <row r="9" spans="2:42">
      <c r="B9" s="4" t="s">
        <v>3</v>
      </c>
      <c r="C9" s="78" t="s">
        <v>40</v>
      </c>
      <c r="D9" s="78" t="s">
        <v>43</v>
      </c>
      <c r="E9" s="78" t="s">
        <v>115</v>
      </c>
      <c r="F9" s="78" t="s">
        <v>144</v>
      </c>
      <c r="G9" s="78" t="s">
        <v>42</v>
      </c>
      <c r="H9" s="66">
        <v>8</v>
      </c>
      <c r="I9" s="66"/>
      <c r="J9" s="66"/>
      <c r="K9" s="66"/>
      <c r="L9" s="66"/>
      <c r="M9" s="66">
        <v>8</v>
      </c>
      <c r="N9" s="66">
        <v>8</v>
      </c>
      <c r="O9" s="66">
        <v>8</v>
      </c>
      <c r="P9" s="66">
        <v>8</v>
      </c>
      <c r="Q9" s="66"/>
      <c r="R9" s="66"/>
      <c r="S9" s="66">
        <v>8</v>
      </c>
      <c r="T9" s="66">
        <v>8</v>
      </c>
      <c r="U9" s="66">
        <v>8</v>
      </c>
      <c r="V9" s="66">
        <v>8</v>
      </c>
      <c r="W9" s="66">
        <v>8</v>
      </c>
      <c r="X9" s="66"/>
      <c r="Y9" s="66"/>
      <c r="Z9" s="66">
        <v>8</v>
      </c>
      <c r="AA9" s="66">
        <v>8</v>
      </c>
      <c r="AB9" s="66">
        <v>8</v>
      </c>
      <c r="AC9" s="66">
        <v>8</v>
      </c>
      <c r="AD9" s="66">
        <v>8</v>
      </c>
      <c r="AE9" s="66"/>
      <c r="AF9" s="66"/>
      <c r="AG9" s="66">
        <v>8</v>
      </c>
      <c r="AH9" s="66">
        <v>8</v>
      </c>
      <c r="AI9" s="66">
        <v>8</v>
      </c>
      <c r="AJ9" s="66">
        <v>8</v>
      </c>
      <c r="AK9" s="66">
        <v>8</v>
      </c>
      <c r="AL9" s="151">
        <f t="shared" si="0"/>
        <v>20</v>
      </c>
      <c r="AM9" s="65">
        <v>8</v>
      </c>
      <c r="AN9" s="65">
        <f t="shared" si="1"/>
        <v>160</v>
      </c>
      <c r="AO9" s="209" t="s">
        <v>3</v>
      </c>
    </row>
    <row r="10" spans="2:42">
      <c r="B10" s="4" t="s">
        <v>3</v>
      </c>
      <c r="C10" s="78" t="s">
        <v>316</v>
      </c>
      <c r="D10" s="78" t="s">
        <v>44</v>
      </c>
      <c r="E10" s="78" t="s">
        <v>115</v>
      </c>
      <c r="F10" s="78" t="s">
        <v>144</v>
      </c>
      <c r="G10" s="78" t="s">
        <v>42</v>
      </c>
      <c r="H10" s="66">
        <v>8</v>
      </c>
      <c r="I10" s="66"/>
      <c r="J10" s="66"/>
      <c r="K10" s="66"/>
      <c r="L10" s="66"/>
      <c r="M10" s="66">
        <v>8</v>
      </c>
      <c r="N10" s="66">
        <v>8</v>
      </c>
      <c r="O10" s="66">
        <v>8</v>
      </c>
      <c r="P10" s="66">
        <v>8</v>
      </c>
      <c r="Q10" s="66"/>
      <c r="R10" s="66"/>
      <c r="S10" s="66">
        <v>8</v>
      </c>
      <c r="T10" s="66">
        <v>8</v>
      </c>
      <c r="U10" s="66">
        <v>8</v>
      </c>
      <c r="V10" s="66">
        <v>8</v>
      </c>
      <c r="W10" s="66">
        <v>8</v>
      </c>
      <c r="X10" s="66"/>
      <c r="Y10" s="66"/>
      <c r="Z10" s="66">
        <v>8</v>
      </c>
      <c r="AA10" s="66">
        <v>8</v>
      </c>
      <c r="AB10" s="66">
        <v>8</v>
      </c>
      <c r="AC10" s="66">
        <v>8</v>
      </c>
      <c r="AD10" s="66">
        <v>8</v>
      </c>
      <c r="AE10" s="66"/>
      <c r="AF10" s="66"/>
      <c r="AG10" s="66">
        <v>8</v>
      </c>
      <c r="AH10" s="66">
        <v>8</v>
      </c>
      <c r="AI10" s="66">
        <v>8</v>
      </c>
      <c r="AJ10" s="66">
        <v>8</v>
      </c>
      <c r="AK10" s="82"/>
      <c r="AL10" s="151">
        <f t="shared" si="0"/>
        <v>19</v>
      </c>
      <c r="AM10" s="65">
        <v>8</v>
      </c>
      <c r="AN10" s="65">
        <f t="shared" si="1"/>
        <v>152</v>
      </c>
      <c r="AO10" s="209" t="s">
        <v>3</v>
      </c>
    </row>
    <row r="11" spans="2:42">
      <c r="B11" s="4" t="s">
        <v>3</v>
      </c>
      <c r="C11" s="78" t="s">
        <v>40</v>
      </c>
      <c r="D11" s="78" t="s">
        <v>41</v>
      </c>
      <c r="E11" s="78" t="s">
        <v>115</v>
      </c>
      <c r="F11" s="78" t="s">
        <v>179</v>
      </c>
      <c r="G11" s="78" t="s">
        <v>42</v>
      </c>
      <c r="H11" s="66"/>
      <c r="I11" s="114">
        <v>8</v>
      </c>
      <c r="J11" s="114">
        <v>8</v>
      </c>
      <c r="K11" s="122"/>
      <c r="L11" s="66">
        <v>8</v>
      </c>
      <c r="M11" s="66">
        <v>8</v>
      </c>
      <c r="N11" s="66">
        <v>8</v>
      </c>
      <c r="O11" s="66">
        <v>8</v>
      </c>
      <c r="P11" s="66">
        <v>8</v>
      </c>
      <c r="Q11" s="114">
        <v>8</v>
      </c>
      <c r="R11" s="66"/>
      <c r="S11" s="66">
        <v>8</v>
      </c>
      <c r="T11" s="66">
        <v>8</v>
      </c>
      <c r="U11" s="66">
        <v>8</v>
      </c>
      <c r="V11" s="66">
        <v>8</v>
      </c>
      <c r="W11" s="66">
        <v>8</v>
      </c>
      <c r="X11" s="113">
        <v>8</v>
      </c>
      <c r="Y11" s="66"/>
      <c r="Z11" s="66">
        <v>8</v>
      </c>
      <c r="AA11" s="66">
        <v>8</v>
      </c>
      <c r="AB11" s="66">
        <v>8</v>
      </c>
      <c r="AC11" s="66">
        <v>8</v>
      </c>
      <c r="AD11" s="66">
        <v>8</v>
      </c>
      <c r="AE11" s="114">
        <v>8</v>
      </c>
      <c r="AF11" s="66"/>
      <c r="AG11" s="66">
        <v>8</v>
      </c>
      <c r="AH11" s="66"/>
      <c r="AI11" s="66"/>
      <c r="AJ11" s="66">
        <v>8</v>
      </c>
      <c r="AK11" s="114">
        <v>8</v>
      </c>
      <c r="AL11" s="151">
        <f t="shared" si="0"/>
        <v>23</v>
      </c>
      <c r="AM11" s="65">
        <v>8</v>
      </c>
      <c r="AN11" s="65">
        <f t="shared" si="1"/>
        <v>184</v>
      </c>
      <c r="AO11" s="209" t="s">
        <v>30</v>
      </c>
    </row>
    <row r="12" spans="2:42">
      <c r="B12" s="4" t="s">
        <v>3</v>
      </c>
      <c r="C12" s="78" t="s">
        <v>40</v>
      </c>
      <c r="D12" s="78" t="s">
        <v>45</v>
      </c>
      <c r="E12" s="78" t="s">
        <v>115</v>
      </c>
      <c r="F12" s="78" t="s">
        <v>144</v>
      </c>
      <c r="G12" s="78" t="s">
        <v>42</v>
      </c>
      <c r="H12" s="66">
        <v>8</v>
      </c>
      <c r="I12" s="114">
        <v>8</v>
      </c>
      <c r="J12" s="114">
        <v>8</v>
      </c>
      <c r="K12" s="66"/>
      <c r="L12" s="66"/>
      <c r="M12" s="66">
        <v>8</v>
      </c>
      <c r="N12" s="66">
        <v>8</v>
      </c>
      <c r="O12" s="66">
        <v>8</v>
      </c>
      <c r="P12" s="66">
        <v>8</v>
      </c>
      <c r="Q12" s="114">
        <v>8</v>
      </c>
      <c r="R12" s="66"/>
      <c r="S12" s="66">
        <v>8</v>
      </c>
      <c r="T12" s="66">
        <v>8</v>
      </c>
      <c r="U12" s="66">
        <v>8</v>
      </c>
      <c r="V12" s="66">
        <v>8</v>
      </c>
      <c r="W12" s="66">
        <v>8</v>
      </c>
      <c r="X12" s="114">
        <v>8</v>
      </c>
      <c r="Y12" s="66"/>
      <c r="Z12" s="66">
        <v>8</v>
      </c>
      <c r="AA12" s="66">
        <v>8</v>
      </c>
      <c r="AB12" s="66">
        <v>8</v>
      </c>
      <c r="AC12" s="66">
        <v>8</v>
      </c>
      <c r="AD12" s="66">
        <v>8</v>
      </c>
      <c r="AE12" s="114">
        <v>8</v>
      </c>
      <c r="AF12" s="66"/>
      <c r="AG12" s="66">
        <v>8</v>
      </c>
      <c r="AH12" s="66">
        <v>8</v>
      </c>
      <c r="AI12" s="66">
        <v>8</v>
      </c>
      <c r="AJ12" s="66">
        <v>8</v>
      </c>
      <c r="AK12" s="114">
        <v>8</v>
      </c>
      <c r="AL12" s="151">
        <f t="shared" si="0"/>
        <v>25</v>
      </c>
      <c r="AM12" s="65">
        <v>8</v>
      </c>
      <c r="AN12" s="65">
        <f t="shared" si="1"/>
        <v>200</v>
      </c>
      <c r="AO12" s="209" t="s">
        <v>30</v>
      </c>
    </row>
    <row r="13" spans="2:42">
      <c r="B13" s="4"/>
      <c r="C13" s="78" t="s">
        <v>40</v>
      </c>
      <c r="D13" s="78" t="s">
        <v>87</v>
      </c>
      <c r="E13" s="78" t="s">
        <v>115</v>
      </c>
      <c r="F13" s="78" t="s">
        <v>144</v>
      </c>
      <c r="G13" s="78" t="s">
        <v>42</v>
      </c>
      <c r="H13" s="66">
        <v>8</v>
      </c>
      <c r="I13" s="114">
        <v>8</v>
      </c>
      <c r="J13" s="114">
        <v>4</v>
      </c>
      <c r="K13" s="66"/>
      <c r="L13" s="66"/>
      <c r="M13" s="66">
        <v>8</v>
      </c>
      <c r="N13" s="66">
        <v>8</v>
      </c>
      <c r="O13" s="66">
        <v>8</v>
      </c>
      <c r="P13" s="66">
        <v>8</v>
      </c>
      <c r="Q13" s="66"/>
      <c r="R13" s="66"/>
      <c r="S13" s="66">
        <v>8</v>
      </c>
      <c r="T13" s="66">
        <v>8</v>
      </c>
      <c r="U13" s="66">
        <v>8</v>
      </c>
      <c r="V13" s="82"/>
      <c r="W13" s="82"/>
      <c r="X13" s="66"/>
      <c r="Y13" s="66"/>
      <c r="Z13" s="66">
        <v>8</v>
      </c>
      <c r="AA13" s="66">
        <v>8</v>
      </c>
      <c r="AB13" s="66">
        <v>8</v>
      </c>
      <c r="AC13" s="66">
        <v>8</v>
      </c>
      <c r="AD13" s="66">
        <v>8</v>
      </c>
      <c r="AE13" s="66"/>
      <c r="AF13" s="66"/>
      <c r="AG13" s="66">
        <v>8</v>
      </c>
      <c r="AH13" s="66">
        <v>8</v>
      </c>
      <c r="AI13" s="66">
        <v>8</v>
      </c>
      <c r="AJ13" s="66">
        <v>8</v>
      </c>
      <c r="AK13" s="66">
        <v>8</v>
      </c>
      <c r="AL13" s="151">
        <f t="shared" si="0"/>
        <v>20</v>
      </c>
      <c r="AM13" s="65">
        <v>8</v>
      </c>
      <c r="AN13" s="65">
        <f t="shared" si="1"/>
        <v>160</v>
      </c>
      <c r="AO13" s="209" t="s">
        <v>3</v>
      </c>
    </row>
    <row r="14" spans="2:42">
      <c r="B14" s="4" t="s">
        <v>3</v>
      </c>
      <c r="C14" s="78" t="s">
        <v>317</v>
      </c>
      <c r="D14" s="78" t="s">
        <v>46</v>
      </c>
      <c r="E14" s="78" t="s">
        <v>115</v>
      </c>
      <c r="F14" s="78" t="s">
        <v>144</v>
      </c>
      <c r="G14" s="79" t="s">
        <v>49</v>
      </c>
      <c r="H14" s="66">
        <v>8</v>
      </c>
      <c r="I14" s="114">
        <v>8</v>
      </c>
      <c r="J14" s="114">
        <v>8</v>
      </c>
      <c r="K14" s="66"/>
      <c r="L14" s="114">
        <v>8</v>
      </c>
      <c r="M14" s="66">
        <v>8</v>
      </c>
      <c r="N14" s="66">
        <v>8</v>
      </c>
      <c r="O14" s="66">
        <v>8</v>
      </c>
      <c r="P14" s="66">
        <v>8</v>
      </c>
      <c r="Q14" s="114">
        <v>8</v>
      </c>
      <c r="R14" s="66"/>
      <c r="S14" s="66">
        <v>8</v>
      </c>
      <c r="T14" s="66">
        <v>8</v>
      </c>
      <c r="U14" s="66">
        <v>8</v>
      </c>
      <c r="V14" s="66">
        <v>8</v>
      </c>
      <c r="W14" s="66">
        <v>8</v>
      </c>
      <c r="X14" s="113">
        <v>8</v>
      </c>
      <c r="Y14" s="66"/>
      <c r="Z14" s="66">
        <v>8</v>
      </c>
      <c r="AA14" s="66">
        <v>8</v>
      </c>
      <c r="AB14" s="66">
        <v>8</v>
      </c>
      <c r="AC14" s="66">
        <v>8</v>
      </c>
      <c r="AD14" s="66">
        <v>8</v>
      </c>
      <c r="AE14" s="114">
        <v>8</v>
      </c>
      <c r="AF14" s="66"/>
      <c r="AG14" s="66">
        <v>8</v>
      </c>
      <c r="AH14" s="66">
        <v>8</v>
      </c>
      <c r="AI14" s="66">
        <v>8</v>
      </c>
      <c r="AJ14" s="66">
        <v>8</v>
      </c>
      <c r="AK14" s="66"/>
      <c r="AL14" s="151">
        <f t="shared" si="0"/>
        <v>25</v>
      </c>
      <c r="AM14" s="65">
        <v>8</v>
      </c>
      <c r="AN14" s="65">
        <f t="shared" si="1"/>
        <v>200</v>
      </c>
      <c r="AO14" s="209" t="s">
        <v>30</v>
      </c>
    </row>
    <row r="15" spans="2:42">
      <c r="B15" s="4"/>
      <c r="C15" s="78" t="s">
        <v>315</v>
      </c>
      <c r="D15" s="78" t="s">
        <v>100</v>
      </c>
      <c r="E15" s="78" t="s">
        <v>205</v>
      </c>
      <c r="F15" s="78" t="s">
        <v>204</v>
      </c>
      <c r="G15" s="79" t="s">
        <v>42</v>
      </c>
      <c r="H15" s="66">
        <v>8</v>
      </c>
      <c r="I15" s="66">
        <v>8</v>
      </c>
      <c r="J15" s="66">
        <v>8</v>
      </c>
      <c r="K15" s="66"/>
      <c r="L15" s="66"/>
      <c r="M15" s="66">
        <v>8</v>
      </c>
      <c r="N15" s="82"/>
      <c r="O15" s="66">
        <v>8</v>
      </c>
      <c r="P15" s="66">
        <v>8</v>
      </c>
      <c r="Q15" s="66">
        <v>8</v>
      </c>
      <c r="R15" s="66"/>
      <c r="S15" s="66"/>
      <c r="T15" s="66">
        <v>8</v>
      </c>
      <c r="U15" s="66">
        <v>8</v>
      </c>
      <c r="V15" s="66">
        <v>8</v>
      </c>
      <c r="W15" s="66">
        <v>8</v>
      </c>
      <c r="X15" s="66">
        <v>8</v>
      </c>
      <c r="Y15" s="66"/>
      <c r="Z15" s="66"/>
      <c r="AA15" s="66">
        <v>8</v>
      </c>
      <c r="AB15" s="66">
        <v>8</v>
      </c>
      <c r="AC15" s="66">
        <v>8</v>
      </c>
      <c r="AD15" s="66">
        <v>8</v>
      </c>
      <c r="AE15" s="66">
        <v>8</v>
      </c>
      <c r="AF15" s="66"/>
      <c r="AG15" s="66"/>
      <c r="AH15" s="113" t="s">
        <v>454</v>
      </c>
      <c r="AI15" s="66">
        <v>8</v>
      </c>
      <c r="AJ15" s="66">
        <v>8</v>
      </c>
      <c r="AK15" s="66">
        <v>8</v>
      </c>
      <c r="AL15" s="151">
        <f t="shared" si="0"/>
        <v>21</v>
      </c>
      <c r="AM15" s="65">
        <v>8</v>
      </c>
      <c r="AN15" s="65">
        <f t="shared" si="1"/>
        <v>168</v>
      </c>
      <c r="AO15" s="209" t="s">
        <v>52</v>
      </c>
    </row>
    <row r="16" spans="2:42">
      <c r="B16" s="4"/>
      <c r="C16" s="78" t="s">
        <v>315</v>
      </c>
      <c r="D16" s="78" t="s">
        <v>183</v>
      </c>
      <c r="E16" s="78" t="s">
        <v>115</v>
      </c>
      <c r="F16" s="78" t="s">
        <v>147</v>
      </c>
      <c r="G16" s="79" t="s">
        <v>271</v>
      </c>
      <c r="H16" s="87"/>
      <c r="I16" s="87"/>
      <c r="J16" s="114"/>
      <c r="K16" s="123">
        <v>10</v>
      </c>
      <c r="L16" s="123">
        <v>10</v>
      </c>
      <c r="M16" s="123">
        <v>10</v>
      </c>
      <c r="N16" s="123">
        <v>10</v>
      </c>
      <c r="O16" s="66"/>
      <c r="P16" s="66"/>
      <c r="Q16" s="87"/>
      <c r="R16" s="123">
        <v>10</v>
      </c>
      <c r="S16" s="123">
        <v>10</v>
      </c>
      <c r="T16" s="123">
        <v>10</v>
      </c>
      <c r="U16" s="123">
        <v>10</v>
      </c>
      <c r="V16" s="66"/>
      <c r="W16" s="66"/>
      <c r="X16" s="66"/>
      <c r="Y16" s="123">
        <v>10</v>
      </c>
      <c r="Z16" s="123">
        <v>10</v>
      </c>
      <c r="AA16" s="123">
        <v>10</v>
      </c>
      <c r="AB16" s="123">
        <v>10</v>
      </c>
      <c r="AC16" s="66"/>
      <c r="AD16" s="66"/>
      <c r="AE16" s="114">
        <v>8</v>
      </c>
      <c r="AF16" s="123">
        <v>10</v>
      </c>
      <c r="AG16" s="123">
        <v>10</v>
      </c>
      <c r="AH16" s="123">
        <v>10</v>
      </c>
      <c r="AI16" s="123">
        <v>2</v>
      </c>
      <c r="AJ16" s="66"/>
      <c r="AK16" s="66"/>
      <c r="AL16" s="151">
        <f>COUNTA(H16:AK16)</f>
        <v>17</v>
      </c>
      <c r="AM16" s="65">
        <v>10</v>
      </c>
      <c r="AN16" s="65">
        <f>AL16*AM16</f>
        <v>170</v>
      </c>
      <c r="AO16" s="209" t="s">
        <v>3</v>
      </c>
    </row>
    <row r="17" spans="2:41">
      <c r="B17" s="4"/>
      <c r="C17" s="78" t="s">
        <v>54</v>
      </c>
      <c r="D17" s="78" t="s">
        <v>60</v>
      </c>
      <c r="E17" s="78" t="s">
        <v>115</v>
      </c>
      <c r="F17" s="78" t="s">
        <v>147</v>
      </c>
      <c r="G17" s="79" t="s">
        <v>148</v>
      </c>
      <c r="H17" s="87"/>
      <c r="I17" s="87"/>
      <c r="J17" s="87"/>
      <c r="K17" s="87">
        <v>10</v>
      </c>
      <c r="L17" s="87">
        <v>10</v>
      </c>
      <c r="M17" s="87">
        <v>10</v>
      </c>
      <c r="N17" s="87">
        <v>10</v>
      </c>
      <c r="O17" s="66"/>
      <c r="P17" s="66"/>
      <c r="Q17" s="87"/>
      <c r="R17" s="87">
        <v>10</v>
      </c>
      <c r="S17" s="87">
        <v>10</v>
      </c>
      <c r="T17" s="87">
        <v>10</v>
      </c>
      <c r="U17" s="87">
        <v>10</v>
      </c>
      <c r="V17" s="66"/>
      <c r="W17" s="66"/>
      <c r="X17" s="113">
        <v>8</v>
      </c>
      <c r="Y17" s="87">
        <v>10</v>
      </c>
      <c r="Z17" s="87">
        <v>10</v>
      </c>
      <c r="AA17" s="87">
        <v>10</v>
      </c>
      <c r="AB17" s="87">
        <v>10</v>
      </c>
      <c r="AC17" s="66"/>
      <c r="AD17" s="66"/>
      <c r="AE17" s="87"/>
      <c r="AF17" s="87">
        <v>10</v>
      </c>
      <c r="AG17" s="87">
        <v>10</v>
      </c>
      <c r="AH17" s="87">
        <v>10</v>
      </c>
      <c r="AI17" s="87">
        <v>10</v>
      </c>
      <c r="AJ17" s="66"/>
      <c r="AK17" s="66"/>
      <c r="AL17" s="151">
        <f t="shared" si="0"/>
        <v>17</v>
      </c>
      <c r="AM17" s="65">
        <v>8</v>
      </c>
      <c r="AN17" s="65">
        <f t="shared" si="1"/>
        <v>136</v>
      </c>
      <c r="AO17" s="209" t="s">
        <v>52</v>
      </c>
    </row>
    <row r="18" spans="2:41">
      <c r="B18" s="4"/>
      <c r="C18" s="78" t="s">
        <v>54</v>
      </c>
      <c r="D18" s="78" t="s">
        <v>62</v>
      </c>
      <c r="E18" s="78" t="s">
        <v>115</v>
      </c>
      <c r="F18" s="78" t="s">
        <v>144</v>
      </c>
      <c r="G18" s="79" t="s">
        <v>49</v>
      </c>
      <c r="H18" s="66">
        <v>8</v>
      </c>
      <c r="I18" s="114">
        <v>8</v>
      </c>
      <c r="J18" s="114">
        <v>8</v>
      </c>
      <c r="K18" s="66"/>
      <c r="L18" s="114">
        <v>8</v>
      </c>
      <c r="M18" s="66">
        <v>8</v>
      </c>
      <c r="N18" s="66">
        <v>8</v>
      </c>
      <c r="O18" s="66">
        <v>8</v>
      </c>
      <c r="P18" s="66">
        <v>8</v>
      </c>
      <c r="Q18" s="66"/>
      <c r="R18" s="123"/>
      <c r="S18" s="66">
        <v>8</v>
      </c>
      <c r="T18" s="66">
        <v>8</v>
      </c>
      <c r="U18" s="66">
        <v>8</v>
      </c>
      <c r="V18" s="66">
        <v>8</v>
      </c>
      <c r="W18" s="66">
        <v>8</v>
      </c>
      <c r="X18" s="66"/>
      <c r="Y18" s="87"/>
      <c r="Z18" s="66">
        <v>8</v>
      </c>
      <c r="AA18" s="66">
        <v>8</v>
      </c>
      <c r="AB18" s="66">
        <v>8</v>
      </c>
      <c r="AC18" s="66">
        <v>8</v>
      </c>
      <c r="AD18" s="66">
        <v>8</v>
      </c>
      <c r="AE18" s="114">
        <v>8</v>
      </c>
      <c r="AF18" s="87"/>
      <c r="AG18" s="66">
        <v>8</v>
      </c>
      <c r="AH18" s="66">
        <v>8</v>
      </c>
      <c r="AI18" s="66">
        <v>8</v>
      </c>
      <c r="AJ18" s="66">
        <v>8</v>
      </c>
      <c r="AK18" s="66"/>
      <c r="AL18" s="151">
        <f t="shared" si="0"/>
        <v>23</v>
      </c>
      <c r="AM18" s="65">
        <v>8</v>
      </c>
      <c r="AN18" s="65">
        <f t="shared" si="1"/>
        <v>184</v>
      </c>
      <c r="AO18" s="209" t="s">
        <v>346</v>
      </c>
    </row>
    <row r="19" spans="2:41">
      <c r="B19" s="4"/>
      <c r="C19" s="78" t="s">
        <v>54</v>
      </c>
      <c r="D19" s="78" t="s">
        <v>65</v>
      </c>
      <c r="E19" s="78" t="s">
        <v>115</v>
      </c>
      <c r="F19" s="78" t="s">
        <v>144</v>
      </c>
      <c r="G19" s="79" t="s">
        <v>49</v>
      </c>
      <c r="H19" s="66">
        <v>8</v>
      </c>
      <c r="I19" s="114">
        <v>8</v>
      </c>
      <c r="J19" s="114">
        <v>8</v>
      </c>
      <c r="K19" s="66"/>
      <c r="L19" s="114">
        <v>8</v>
      </c>
      <c r="M19" s="66">
        <v>8</v>
      </c>
      <c r="N19" s="66">
        <v>8</v>
      </c>
      <c r="O19" s="66">
        <v>8</v>
      </c>
      <c r="P19" s="66">
        <v>8</v>
      </c>
      <c r="Q19" s="114">
        <v>8</v>
      </c>
      <c r="R19" s="66"/>
      <c r="S19" s="66">
        <v>8</v>
      </c>
      <c r="T19" s="66">
        <v>8</v>
      </c>
      <c r="U19" s="66">
        <v>8</v>
      </c>
      <c r="V19" s="66">
        <v>8</v>
      </c>
      <c r="W19" s="66">
        <v>8</v>
      </c>
      <c r="X19" s="113">
        <v>8</v>
      </c>
      <c r="Y19" s="66"/>
      <c r="Z19" s="66">
        <v>8</v>
      </c>
      <c r="AA19" s="66">
        <v>8</v>
      </c>
      <c r="AB19" s="66">
        <v>8</v>
      </c>
      <c r="AC19" s="66">
        <v>8</v>
      </c>
      <c r="AD19" s="66">
        <v>8</v>
      </c>
      <c r="AE19" s="114">
        <v>8</v>
      </c>
      <c r="AF19" s="66"/>
      <c r="AG19" s="66">
        <v>8</v>
      </c>
      <c r="AH19" s="66">
        <v>8</v>
      </c>
      <c r="AI19" s="66">
        <v>8</v>
      </c>
      <c r="AJ19" s="66">
        <v>8</v>
      </c>
      <c r="AK19" s="66"/>
      <c r="AL19" s="151">
        <f t="shared" si="0"/>
        <v>25</v>
      </c>
      <c r="AM19" s="65">
        <v>8</v>
      </c>
      <c r="AN19" s="65">
        <f t="shared" si="1"/>
        <v>200</v>
      </c>
      <c r="AO19" s="209" t="s">
        <v>225</v>
      </c>
    </row>
    <row r="20" spans="2:41">
      <c r="B20" s="4"/>
      <c r="C20" s="78" t="s">
        <v>54</v>
      </c>
      <c r="D20" s="78" t="s">
        <v>66</v>
      </c>
      <c r="E20" s="78" t="s">
        <v>115</v>
      </c>
      <c r="F20" s="78" t="s">
        <v>144</v>
      </c>
      <c r="G20" s="79" t="s">
        <v>49</v>
      </c>
      <c r="H20" s="66">
        <v>8</v>
      </c>
      <c r="I20" s="66"/>
      <c r="J20" s="66"/>
      <c r="K20" s="66"/>
      <c r="L20" s="66"/>
      <c r="M20" s="66">
        <v>8</v>
      </c>
      <c r="N20" s="66">
        <v>8</v>
      </c>
      <c r="O20" s="66">
        <v>8</v>
      </c>
      <c r="P20" s="66">
        <v>8</v>
      </c>
      <c r="Q20" s="66"/>
      <c r="R20" s="66"/>
      <c r="S20" s="66">
        <v>8</v>
      </c>
      <c r="T20" s="66">
        <v>8</v>
      </c>
      <c r="U20" s="66">
        <v>8</v>
      </c>
      <c r="V20" s="66">
        <v>8</v>
      </c>
      <c r="W20" s="66">
        <v>8</v>
      </c>
      <c r="X20" s="66"/>
      <c r="Y20" s="66"/>
      <c r="Z20" s="66">
        <v>8</v>
      </c>
      <c r="AA20" s="66">
        <v>8</v>
      </c>
      <c r="AB20" s="66">
        <v>8</v>
      </c>
      <c r="AC20" s="66">
        <v>8</v>
      </c>
      <c r="AD20" s="66">
        <v>8</v>
      </c>
      <c r="AE20" s="66"/>
      <c r="AF20" s="66"/>
      <c r="AG20" s="66">
        <v>8</v>
      </c>
      <c r="AH20" s="66">
        <v>8</v>
      </c>
      <c r="AI20" s="66">
        <v>8</v>
      </c>
      <c r="AJ20" s="66">
        <v>8</v>
      </c>
      <c r="AK20" s="66"/>
      <c r="AL20" s="151">
        <f t="shared" si="0"/>
        <v>19</v>
      </c>
      <c r="AM20" s="65">
        <v>8</v>
      </c>
      <c r="AN20" s="65">
        <f t="shared" si="1"/>
        <v>152</v>
      </c>
      <c r="AO20" s="209" t="s">
        <v>225</v>
      </c>
    </row>
    <row r="21" spans="2:41">
      <c r="B21" s="4"/>
      <c r="C21" s="78" t="s">
        <v>54</v>
      </c>
      <c r="D21" s="78" t="s">
        <v>67</v>
      </c>
      <c r="E21" s="78" t="s">
        <v>115</v>
      </c>
      <c r="F21" s="78" t="s">
        <v>144</v>
      </c>
      <c r="G21" s="79" t="s">
        <v>42</v>
      </c>
      <c r="H21" s="66">
        <v>8</v>
      </c>
      <c r="I21" s="114">
        <v>8</v>
      </c>
      <c r="J21" s="114">
        <v>8</v>
      </c>
      <c r="K21" s="66"/>
      <c r="L21" s="66"/>
      <c r="M21" s="66">
        <v>8</v>
      </c>
      <c r="N21" s="66">
        <v>8</v>
      </c>
      <c r="O21" s="66">
        <v>8</v>
      </c>
      <c r="P21" s="66">
        <v>8</v>
      </c>
      <c r="Q21" s="66"/>
      <c r="R21" s="66"/>
      <c r="S21" s="66">
        <v>8</v>
      </c>
      <c r="T21" s="66">
        <v>8</v>
      </c>
      <c r="U21" s="66">
        <v>8</v>
      </c>
      <c r="V21" s="66">
        <v>8</v>
      </c>
      <c r="W21" s="66">
        <v>8</v>
      </c>
      <c r="X21" s="66"/>
      <c r="Y21" s="66"/>
      <c r="Z21" s="66">
        <v>8</v>
      </c>
      <c r="AA21" s="66">
        <v>8</v>
      </c>
      <c r="AB21" s="66">
        <v>8</v>
      </c>
      <c r="AC21" s="66">
        <v>8</v>
      </c>
      <c r="AD21" s="66">
        <v>8</v>
      </c>
      <c r="AE21" s="66"/>
      <c r="AF21" s="66"/>
      <c r="AG21" s="66">
        <v>8</v>
      </c>
      <c r="AH21" s="66">
        <v>8</v>
      </c>
      <c r="AI21" s="66">
        <v>8</v>
      </c>
      <c r="AJ21" s="66">
        <v>8</v>
      </c>
      <c r="AK21" s="114">
        <v>8</v>
      </c>
      <c r="AL21" s="151">
        <f t="shared" si="0"/>
        <v>22</v>
      </c>
      <c r="AM21" s="65">
        <v>8</v>
      </c>
      <c r="AN21" s="65">
        <f t="shared" si="1"/>
        <v>176</v>
      </c>
      <c r="AO21" s="209" t="s">
        <v>225</v>
      </c>
    </row>
    <row r="22" spans="2:41">
      <c r="B22" s="116"/>
      <c r="C22" s="78" t="s">
        <v>243</v>
      </c>
      <c r="D22" s="78" t="s">
        <v>244</v>
      </c>
      <c r="E22" s="78" t="s">
        <v>214</v>
      </c>
      <c r="F22" s="78" t="s">
        <v>215</v>
      </c>
      <c r="G22" s="79" t="s">
        <v>247</v>
      </c>
      <c r="H22" s="66">
        <v>8</v>
      </c>
      <c r="I22" s="66"/>
      <c r="J22" s="66"/>
      <c r="K22" s="66"/>
      <c r="L22" s="66"/>
      <c r="M22" s="66">
        <v>8</v>
      </c>
      <c r="N22" s="66">
        <v>8</v>
      </c>
      <c r="O22" s="66">
        <v>8</v>
      </c>
      <c r="P22" s="66">
        <v>8</v>
      </c>
      <c r="Q22" s="66"/>
      <c r="R22" s="66"/>
      <c r="S22" s="66">
        <v>8</v>
      </c>
      <c r="T22" s="66">
        <v>8</v>
      </c>
      <c r="U22" s="66">
        <v>8</v>
      </c>
      <c r="V22" s="66">
        <v>8</v>
      </c>
      <c r="W22" s="66">
        <v>8</v>
      </c>
      <c r="X22" s="66"/>
      <c r="Y22" s="66"/>
      <c r="Z22" s="66">
        <v>8</v>
      </c>
      <c r="AA22" s="66">
        <v>8</v>
      </c>
      <c r="AB22" s="66">
        <v>8</v>
      </c>
      <c r="AC22" s="66">
        <v>8</v>
      </c>
      <c r="AD22" s="66">
        <v>8</v>
      </c>
      <c r="AE22" s="66"/>
      <c r="AF22" s="66"/>
      <c r="AG22" s="66">
        <v>8</v>
      </c>
      <c r="AH22" s="66">
        <v>8</v>
      </c>
      <c r="AI22" s="66">
        <v>8</v>
      </c>
      <c r="AJ22" s="66">
        <v>8</v>
      </c>
      <c r="AK22" s="114">
        <v>8</v>
      </c>
      <c r="AL22" s="151">
        <f t="shared" si="0"/>
        <v>20</v>
      </c>
      <c r="AM22" s="65">
        <v>8</v>
      </c>
      <c r="AN22" s="65">
        <f t="shared" si="1"/>
        <v>160</v>
      </c>
      <c r="AO22" s="209" t="s">
        <v>226</v>
      </c>
    </row>
    <row r="23" spans="2:41">
      <c r="B23" s="116"/>
      <c r="C23" s="78" t="s">
        <v>243</v>
      </c>
      <c r="D23" s="78" t="s">
        <v>255</v>
      </c>
      <c r="E23" s="78" t="s">
        <v>205</v>
      </c>
      <c r="F23" s="78" t="s">
        <v>204</v>
      </c>
      <c r="G23" s="78" t="s">
        <v>219</v>
      </c>
      <c r="H23" s="66">
        <v>8</v>
      </c>
      <c r="I23" s="66">
        <v>8</v>
      </c>
      <c r="J23" s="66">
        <v>8</v>
      </c>
      <c r="K23" s="66"/>
      <c r="L23" s="66"/>
      <c r="M23" s="66">
        <v>8</v>
      </c>
      <c r="N23" s="66">
        <v>8</v>
      </c>
      <c r="O23" s="66">
        <v>8</v>
      </c>
      <c r="P23" s="66">
        <v>8</v>
      </c>
      <c r="Q23" s="82"/>
      <c r="R23" s="66"/>
      <c r="S23" s="66">
        <v>8</v>
      </c>
      <c r="T23" s="66">
        <v>8</v>
      </c>
      <c r="U23" s="66">
        <v>8</v>
      </c>
      <c r="V23" s="66">
        <v>8</v>
      </c>
      <c r="W23" s="66">
        <v>8</v>
      </c>
      <c r="X23" s="66">
        <v>8</v>
      </c>
      <c r="Y23" s="66"/>
      <c r="Z23" s="66"/>
      <c r="AA23" s="66">
        <v>8</v>
      </c>
      <c r="AB23" s="66">
        <v>8</v>
      </c>
      <c r="AC23" s="66">
        <v>8</v>
      </c>
      <c r="AD23" s="66">
        <v>8</v>
      </c>
      <c r="AE23" s="66">
        <v>8</v>
      </c>
      <c r="AF23" s="66"/>
      <c r="AG23" s="66"/>
      <c r="AH23" s="66">
        <v>8</v>
      </c>
      <c r="AI23" s="66">
        <v>8</v>
      </c>
      <c r="AJ23" s="66">
        <v>8</v>
      </c>
      <c r="AK23" s="66">
        <v>8</v>
      </c>
      <c r="AL23" s="151">
        <f t="shared" si="0"/>
        <v>22</v>
      </c>
      <c r="AM23" s="65">
        <v>8</v>
      </c>
      <c r="AN23" s="65">
        <f t="shared" si="1"/>
        <v>176</v>
      </c>
      <c r="AO23" s="209" t="s">
        <v>30</v>
      </c>
    </row>
    <row r="24" spans="2:41">
      <c r="B24" s="116"/>
      <c r="C24" s="78" t="s">
        <v>243</v>
      </c>
      <c r="D24" s="78" t="s">
        <v>249</v>
      </c>
      <c r="E24" s="78" t="s">
        <v>205</v>
      </c>
      <c r="F24" s="78" t="s">
        <v>251</v>
      </c>
      <c r="G24" s="78" t="s">
        <v>219</v>
      </c>
      <c r="H24" s="87">
        <v>8</v>
      </c>
      <c r="I24" s="66"/>
      <c r="J24" s="66"/>
      <c r="K24" s="87">
        <v>8</v>
      </c>
      <c r="L24" s="87">
        <v>8</v>
      </c>
      <c r="M24" s="87">
        <v>8</v>
      </c>
      <c r="N24" s="87">
        <v>8</v>
      </c>
      <c r="O24" s="87">
        <v>8</v>
      </c>
      <c r="P24" s="66"/>
      <c r="Q24" s="66"/>
      <c r="R24" s="87">
        <v>8</v>
      </c>
      <c r="S24" s="87">
        <v>8</v>
      </c>
      <c r="T24" s="87">
        <v>8</v>
      </c>
      <c r="U24" s="87">
        <v>8</v>
      </c>
      <c r="V24" s="87">
        <v>8</v>
      </c>
      <c r="W24" s="66"/>
      <c r="X24" s="66"/>
      <c r="Y24" s="87">
        <v>8</v>
      </c>
      <c r="Z24" s="87">
        <v>8</v>
      </c>
      <c r="AA24" s="87">
        <v>8</v>
      </c>
      <c r="AB24" s="87">
        <v>8</v>
      </c>
      <c r="AC24" s="87">
        <v>8</v>
      </c>
      <c r="AD24" s="66"/>
      <c r="AE24" s="66"/>
      <c r="AF24" s="87">
        <v>8</v>
      </c>
      <c r="AG24" s="87">
        <v>8</v>
      </c>
      <c r="AH24" s="87">
        <v>8</v>
      </c>
      <c r="AI24" s="87">
        <v>8</v>
      </c>
      <c r="AJ24" s="87">
        <v>8</v>
      </c>
      <c r="AK24" s="66"/>
      <c r="AL24" s="151">
        <f t="shared" si="0"/>
        <v>21</v>
      </c>
      <c r="AM24" s="65">
        <v>8</v>
      </c>
      <c r="AN24" s="65">
        <f t="shared" si="1"/>
        <v>168</v>
      </c>
      <c r="AO24" s="209" t="s">
        <v>30</v>
      </c>
    </row>
    <row r="25" spans="2:41">
      <c r="B25" s="4"/>
      <c r="C25" s="78" t="s">
        <v>137</v>
      </c>
      <c r="D25" s="78" t="s">
        <v>180</v>
      </c>
      <c r="E25" s="78" t="s">
        <v>115</v>
      </c>
      <c r="F25" s="78" t="s">
        <v>144</v>
      </c>
      <c r="G25" s="79" t="s">
        <v>42</v>
      </c>
      <c r="H25" s="66">
        <v>8</v>
      </c>
      <c r="I25" s="66"/>
      <c r="J25" s="66"/>
      <c r="K25" s="87"/>
      <c r="L25" s="66"/>
      <c r="M25" s="66">
        <v>8</v>
      </c>
      <c r="N25" s="66">
        <v>8</v>
      </c>
      <c r="O25" s="66">
        <v>8</v>
      </c>
      <c r="P25" s="66">
        <v>8</v>
      </c>
      <c r="Q25" s="66"/>
      <c r="R25" s="87"/>
      <c r="S25" s="66">
        <v>8</v>
      </c>
      <c r="T25" s="66">
        <v>8</v>
      </c>
      <c r="U25" s="66">
        <v>8</v>
      </c>
      <c r="V25" s="66">
        <v>8</v>
      </c>
      <c r="W25" s="66">
        <v>8</v>
      </c>
      <c r="X25" s="66"/>
      <c r="Y25" s="87"/>
      <c r="Z25" s="66">
        <v>8</v>
      </c>
      <c r="AA25" s="66">
        <v>8</v>
      </c>
      <c r="AB25" s="66">
        <v>8</v>
      </c>
      <c r="AC25" s="66">
        <v>8</v>
      </c>
      <c r="AD25" s="66">
        <v>8</v>
      </c>
      <c r="AE25" s="66"/>
      <c r="AF25" s="66"/>
      <c r="AG25" s="66">
        <v>8</v>
      </c>
      <c r="AH25" s="66">
        <v>8</v>
      </c>
      <c r="AI25" s="66">
        <v>8</v>
      </c>
      <c r="AJ25" s="66">
        <v>8</v>
      </c>
      <c r="AK25" s="66"/>
      <c r="AL25" s="151">
        <f t="shared" si="0"/>
        <v>19</v>
      </c>
      <c r="AM25" s="65">
        <v>8</v>
      </c>
      <c r="AN25" s="65">
        <f t="shared" si="1"/>
        <v>152</v>
      </c>
      <c r="AO25" s="209" t="s">
        <v>153</v>
      </c>
    </row>
    <row r="26" spans="2:41">
      <c r="B26" s="116"/>
      <c r="C26" s="78" t="s">
        <v>286</v>
      </c>
      <c r="D26" s="78" t="s">
        <v>455</v>
      </c>
      <c r="E26" s="78" t="s">
        <v>205</v>
      </c>
      <c r="F26" s="78" t="s">
        <v>215</v>
      </c>
      <c r="G26" s="78" t="s">
        <v>276</v>
      </c>
      <c r="H26" s="66">
        <v>8</v>
      </c>
      <c r="I26" s="66"/>
      <c r="J26" s="66"/>
      <c r="K26" s="87"/>
      <c r="L26" s="66"/>
      <c r="M26" s="66">
        <v>8</v>
      </c>
      <c r="N26" s="66">
        <v>8</v>
      </c>
      <c r="O26" s="66">
        <v>8</v>
      </c>
      <c r="P26" s="66">
        <v>8</v>
      </c>
      <c r="Q26" s="66"/>
      <c r="R26" s="87"/>
      <c r="S26" s="66">
        <v>8</v>
      </c>
      <c r="T26" s="66">
        <v>8</v>
      </c>
      <c r="U26" s="66">
        <v>8</v>
      </c>
      <c r="V26" s="66">
        <v>8</v>
      </c>
      <c r="W26" s="66">
        <v>8</v>
      </c>
      <c r="X26" s="66"/>
      <c r="Y26" s="87"/>
      <c r="Z26" s="66">
        <v>8</v>
      </c>
      <c r="AA26" s="66">
        <v>8</v>
      </c>
      <c r="AB26" s="66">
        <v>8</v>
      </c>
      <c r="AC26" s="66">
        <v>8</v>
      </c>
      <c r="AD26" s="66">
        <v>8</v>
      </c>
      <c r="AE26" s="66"/>
      <c r="AF26" s="66"/>
      <c r="AG26" s="66">
        <v>8</v>
      </c>
      <c r="AH26" s="66">
        <v>8</v>
      </c>
      <c r="AI26" s="66">
        <v>8</v>
      </c>
      <c r="AJ26" s="66">
        <v>8</v>
      </c>
      <c r="AK26" s="66"/>
      <c r="AL26" s="151">
        <f t="shared" si="0"/>
        <v>19</v>
      </c>
      <c r="AM26" s="65">
        <v>8</v>
      </c>
      <c r="AN26" s="65">
        <f t="shared" si="1"/>
        <v>152</v>
      </c>
      <c r="AO26" s="209" t="s">
        <v>346</v>
      </c>
    </row>
    <row r="27" spans="2:41">
      <c r="B27" s="4"/>
      <c r="C27" s="78" t="s">
        <v>50</v>
      </c>
      <c r="D27" s="78" t="s">
        <v>78</v>
      </c>
      <c r="E27" s="78" t="s">
        <v>115</v>
      </c>
      <c r="F27" s="78" t="s">
        <v>144</v>
      </c>
      <c r="G27" s="79" t="s">
        <v>42</v>
      </c>
      <c r="H27" s="66">
        <v>8</v>
      </c>
      <c r="I27" s="114">
        <v>8</v>
      </c>
      <c r="J27" s="114">
        <v>8</v>
      </c>
      <c r="K27" s="87"/>
      <c r="L27" s="66"/>
      <c r="M27" s="66">
        <v>8</v>
      </c>
      <c r="N27" s="66">
        <v>8</v>
      </c>
      <c r="O27" s="66">
        <v>8</v>
      </c>
      <c r="P27" s="66">
        <v>8</v>
      </c>
      <c r="Q27" s="66"/>
      <c r="R27" s="87"/>
      <c r="S27" s="66">
        <v>8</v>
      </c>
      <c r="T27" s="66">
        <v>8</v>
      </c>
      <c r="U27" s="66">
        <v>8</v>
      </c>
      <c r="V27" s="66">
        <v>8</v>
      </c>
      <c r="W27" s="66">
        <v>8</v>
      </c>
      <c r="X27" s="113">
        <v>8</v>
      </c>
      <c r="Y27" s="87"/>
      <c r="Z27" s="66">
        <v>8</v>
      </c>
      <c r="AA27" s="66">
        <v>8</v>
      </c>
      <c r="AB27" s="66">
        <v>8</v>
      </c>
      <c r="AC27" s="66">
        <v>8</v>
      </c>
      <c r="AD27" s="66">
        <v>8</v>
      </c>
      <c r="AE27" s="66"/>
      <c r="AF27" s="66"/>
      <c r="AG27" s="66">
        <v>8</v>
      </c>
      <c r="AH27" s="66">
        <v>8</v>
      </c>
      <c r="AI27" s="66">
        <v>8</v>
      </c>
      <c r="AJ27" s="66">
        <v>8</v>
      </c>
      <c r="AK27" s="114">
        <v>8</v>
      </c>
      <c r="AL27" s="151">
        <f t="shared" si="0"/>
        <v>23</v>
      </c>
      <c r="AM27" s="65">
        <v>8</v>
      </c>
      <c r="AN27" s="65">
        <f t="shared" si="1"/>
        <v>184</v>
      </c>
      <c r="AO27" s="209" t="s">
        <v>30</v>
      </c>
    </row>
    <row r="28" spans="2:41">
      <c r="B28" s="4"/>
      <c r="C28" s="78" t="s">
        <v>69</v>
      </c>
      <c r="D28" s="78" t="s">
        <v>68</v>
      </c>
      <c r="E28" s="78" t="s">
        <v>115</v>
      </c>
      <c r="F28" s="78" t="s">
        <v>251</v>
      </c>
      <c r="G28" s="78" t="s">
        <v>35</v>
      </c>
      <c r="H28" s="87">
        <v>8</v>
      </c>
      <c r="I28" s="66"/>
      <c r="J28" s="66"/>
      <c r="K28" s="87">
        <v>8</v>
      </c>
      <c r="L28" s="87">
        <v>8</v>
      </c>
      <c r="M28" s="87">
        <v>8</v>
      </c>
      <c r="N28" s="87">
        <v>8</v>
      </c>
      <c r="O28" s="86"/>
      <c r="P28" s="66"/>
      <c r="Q28" s="66"/>
      <c r="R28" s="87">
        <v>8</v>
      </c>
      <c r="S28" s="87">
        <v>8</v>
      </c>
      <c r="T28" s="87">
        <v>8</v>
      </c>
      <c r="U28" s="87">
        <v>8</v>
      </c>
      <c r="V28" s="87">
        <v>8</v>
      </c>
      <c r="W28" s="66"/>
      <c r="X28" s="66"/>
      <c r="Y28" s="87">
        <v>8</v>
      </c>
      <c r="Z28" s="87">
        <v>8</v>
      </c>
      <c r="AA28" s="87">
        <v>8</v>
      </c>
      <c r="AB28" s="87">
        <v>8</v>
      </c>
      <c r="AC28" s="87">
        <v>8</v>
      </c>
      <c r="AD28" s="66"/>
      <c r="AE28" s="66"/>
      <c r="AF28" s="87">
        <v>8</v>
      </c>
      <c r="AG28" s="87">
        <v>8</v>
      </c>
      <c r="AH28" s="87">
        <v>8</v>
      </c>
      <c r="AI28" s="87">
        <v>8</v>
      </c>
      <c r="AJ28" s="87">
        <v>8</v>
      </c>
      <c r="AK28" s="66"/>
      <c r="AL28" s="151">
        <f t="shared" si="0"/>
        <v>20</v>
      </c>
      <c r="AM28" s="65">
        <v>8</v>
      </c>
      <c r="AN28" s="65">
        <f t="shared" si="1"/>
        <v>160</v>
      </c>
      <c r="AO28" s="209" t="s">
        <v>52</v>
      </c>
    </row>
    <row r="29" spans="2:41">
      <c r="B29" s="116"/>
      <c r="C29" s="78" t="s">
        <v>69</v>
      </c>
      <c r="D29" s="78" t="s">
        <v>337</v>
      </c>
      <c r="E29" s="78" t="s">
        <v>115</v>
      </c>
      <c r="F29" s="78" t="s">
        <v>215</v>
      </c>
      <c r="G29" s="79" t="s">
        <v>35</v>
      </c>
      <c r="H29" s="66">
        <v>8</v>
      </c>
      <c r="I29" s="114">
        <v>8</v>
      </c>
      <c r="J29" s="66"/>
      <c r="K29" s="87"/>
      <c r="L29" s="114">
        <v>8</v>
      </c>
      <c r="M29" s="66">
        <v>8</v>
      </c>
      <c r="N29" s="66">
        <v>8</v>
      </c>
      <c r="O29" s="66">
        <v>8</v>
      </c>
      <c r="P29" s="66">
        <v>8</v>
      </c>
      <c r="Q29" s="66"/>
      <c r="R29" s="87"/>
      <c r="S29" s="66">
        <v>8</v>
      </c>
      <c r="T29" s="66">
        <v>8</v>
      </c>
      <c r="U29" s="66">
        <v>8</v>
      </c>
      <c r="V29" s="66">
        <v>8</v>
      </c>
      <c r="W29" s="66">
        <v>8</v>
      </c>
      <c r="X29" s="113">
        <v>8</v>
      </c>
      <c r="Y29" s="87"/>
      <c r="Z29" s="87">
        <v>8</v>
      </c>
      <c r="AA29" s="87">
        <v>8</v>
      </c>
      <c r="AB29" s="87">
        <v>8</v>
      </c>
      <c r="AC29" s="87">
        <v>8</v>
      </c>
      <c r="AD29" s="66">
        <v>8</v>
      </c>
      <c r="AE29" s="66"/>
      <c r="AF29" s="66"/>
      <c r="AG29" s="66">
        <v>8</v>
      </c>
      <c r="AH29" s="66">
        <v>8</v>
      </c>
      <c r="AI29" s="66">
        <v>8</v>
      </c>
      <c r="AJ29" s="66">
        <v>8</v>
      </c>
      <c r="AK29" s="82"/>
      <c r="AL29" s="151">
        <f t="shared" si="0"/>
        <v>22</v>
      </c>
      <c r="AM29" s="65">
        <v>8</v>
      </c>
      <c r="AN29" s="65">
        <f t="shared" si="1"/>
        <v>176</v>
      </c>
      <c r="AO29" s="209" t="s">
        <v>258</v>
      </c>
    </row>
    <row r="30" spans="2:41">
      <c r="B30" s="4"/>
      <c r="C30" s="78" t="s">
        <v>315</v>
      </c>
      <c r="D30" s="78" t="s">
        <v>74</v>
      </c>
      <c r="E30" s="78" t="s">
        <v>115</v>
      </c>
      <c r="F30" s="78" t="s">
        <v>144</v>
      </c>
      <c r="G30" s="79" t="s">
        <v>42</v>
      </c>
      <c r="H30" s="66">
        <v>8</v>
      </c>
      <c r="I30" s="66"/>
      <c r="J30" s="66"/>
      <c r="K30" s="87"/>
      <c r="L30" s="66"/>
      <c r="M30" s="66">
        <v>8</v>
      </c>
      <c r="N30" s="66">
        <v>8</v>
      </c>
      <c r="O30" s="66">
        <v>8</v>
      </c>
      <c r="P30" s="66">
        <v>8</v>
      </c>
      <c r="Q30" s="66"/>
      <c r="R30" s="87"/>
      <c r="S30" s="66">
        <v>8</v>
      </c>
      <c r="T30" s="66">
        <v>8</v>
      </c>
      <c r="U30" s="66">
        <v>8</v>
      </c>
      <c r="V30" s="66">
        <v>8</v>
      </c>
      <c r="W30" s="66">
        <v>8</v>
      </c>
      <c r="X30" s="66"/>
      <c r="Y30" s="87"/>
      <c r="Z30" s="87">
        <v>8</v>
      </c>
      <c r="AA30" s="87">
        <v>8</v>
      </c>
      <c r="AB30" s="87">
        <v>8</v>
      </c>
      <c r="AC30" s="87">
        <v>8</v>
      </c>
      <c r="AD30" s="66">
        <v>8</v>
      </c>
      <c r="AE30" s="66"/>
      <c r="AF30" s="66"/>
      <c r="AG30" s="66">
        <v>8</v>
      </c>
      <c r="AH30" s="66">
        <v>8</v>
      </c>
      <c r="AI30" s="66">
        <v>8</v>
      </c>
      <c r="AJ30" s="66">
        <v>8</v>
      </c>
      <c r="AK30" s="66">
        <v>8</v>
      </c>
      <c r="AL30" s="151">
        <f t="shared" si="0"/>
        <v>20</v>
      </c>
      <c r="AM30" s="65">
        <v>8</v>
      </c>
      <c r="AN30" s="65">
        <f t="shared" si="1"/>
        <v>160</v>
      </c>
      <c r="AO30" s="209" t="s">
        <v>3</v>
      </c>
    </row>
    <row r="31" spans="2:41">
      <c r="B31" s="4"/>
      <c r="C31" s="78" t="s">
        <v>58</v>
      </c>
      <c r="D31" s="78" t="s">
        <v>72</v>
      </c>
      <c r="E31" s="78" t="s">
        <v>115</v>
      </c>
      <c r="F31" s="78" t="s">
        <v>144</v>
      </c>
      <c r="G31" s="79" t="s">
        <v>42</v>
      </c>
      <c r="H31" s="66">
        <v>8</v>
      </c>
      <c r="I31" s="66"/>
      <c r="J31" s="66"/>
      <c r="K31" s="87"/>
      <c r="L31" s="66"/>
      <c r="M31" s="66">
        <v>8</v>
      </c>
      <c r="N31" s="66">
        <v>8</v>
      </c>
      <c r="O31" s="66">
        <v>8</v>
      </c>
      <c r="P31" s="66">
        <v>8</v>
      </c>
      <c r="Q31" s="66"/>
      <c r="R31" s="87"/>
      <c r="S31" s="87">
        <v>8</v>
      </c>
      <c r="T31" s="87">
        <v>8</v>
      </c>
      <c r="U31" s="87">
        <v>8</v>
      </c>
      <c r="V31" s="87">
        <v>8</v>
      </c>
      <c r="W31" s="66">
        <v>8</v>
      </c>
      <c r="X31" s="66"/>
      <c r="Y31" s="87"/>
      <c r="Z31" s="87">
        <v>8</v>
      </c>
      <c r="AA31" s="87">
        <v>8</v>
      </c>
      <c r="AB31" s="87">
        <v>8</v>
      </c>
      <c r="AC31" s="87">
        <v>8</v>
      </c>
      <c r="AD31" s="66">
        <v>8</v>
      </c>
      <c r="AE31" s="66"/>
      <c r="AF31" s="66"/>
      <c r="AG31" s="66">
        <v>8</v>
      </c>
      <c r="AH31" s="66">
        <v>8</v>
      </c>
      <c r="AI31" s="66">
        <v>8</v>
      </c>
      <c r="AJ31" s="66">
        <v>8</v>
      </c>
      <c r="AK31" s="66">
        <v>8</v>
      </c>
      <c r="AL31" s="151">
        <f t="shared" si="0"/>
        <v>20</v>
      </c>
      <c r="AM31" s="65">
        <v>8</v>
      </c>
      <c r="AN31" s="65">
        <f t="shared" si="1"/>
        <v>160</v>
      </c>
      <c r="AO31" s="209" t="s">
        <v>3</v>
      </c>
    </row>
    <row r="32" spans="2:41">
      <c r="B32" s="4" t="s">
        <v>5</v>
      </c>
      <c r="C32" s="78" t="s">
        <v>58</v>
      </c>
      <c r="D32" s="78" t="s">
        <v>56</v>
      </c>
      <c r="E32" s="78" t="s">
        <v>115</v>
      </c>
      <c r="F32" s="160" t="s">
        <v>144</v>
      </c>
      <c r="G32" s="78" t="s">
        <v>206</v>
      </c>
      <c r="H32" s="66">
        <v>8</v>
      </c>
      <c r="I32" s="66"/>
      <c r="J32" s="66"/>
      <c r="K32" s="87"/>
      <c r="L32" s="66"/>
      <c r="M32" s="66">
        <v>8</v>
      </c>
      <c r="N32" s="66">
        <v>8</v>
      </c>
      <c r="O32" s="66">
        <v>8</v>
      </c>
      <c r="P32" s="66">
        <v>8</v>
      </c>
      <c r="Q32" s="66"/>
      <c r="R32" s="87"/>
      <c r="S32" s="87">
        <v>8</v>
      </c>
      <c r="T32" s="87">
        <v>8</v>
      </c>
      <c r="U32" s="87">
        <v>8</v>
      </c>
      <c r="V32" s="87">
        <v>8</v>
      </c>
      <c r="W32" s="66">
        <v>8</v>
      </c>
      <c r="X32" s="66"/>
      <c r="Y32" s="87"/>
      <c r="Z32" s="87">
        <v>8</v>
      </c>
      <c r="AA32" s="87">
        <v>8</v>
      </c>
      <c r="AB32" s="87">
        <v>8</v>
      </c>
      <c r="AC32" s="87">
        <v>8</v>
      </c>
      <c r="AD32" s="66">
        <v>8</v>
      </c>
      <c r="AE32" s="66"/>
      <c r="AF32" s="66"/>
      <c r="AG32" s="66">
        <v>8</v>
      </c>
      <c r="AH32" s="66">
        <v>8</v>
      </c>
      <c r="AI32" s="66">
        <v>8</v>
      </c>
      <c r="AJ32" s="66">
        <v>8</v>
      </c>
      <c r="AK32" s="66">
        <v>8</v>
      </c>
      <c r="AL32" s="151">
        <f t="shared" si="0"/>
        <v>20</v>
      </c>
      <c r="AM32" s="65">
        <v>8</v>
      </c>
      <c r="AN32" s="65">
        <f t="shared" si="1"/>
        <v>160</v>
      </c>
      <c r="AO32" s="209" t="s">
        <v>3</v>
      </c>
    </row>
    <row r="33" spans="2:42">
      <c r="B33" s="4"/>
      <c r="C33" s="78" t="s">
        <v>58</v>
      </c>
      <c r="D33" s="78" t="s">
        <v>126</v>
      </c>
      <c r="E33" s="78" t="s">
        <v>115</v>
      </c>
      <c r="F33" s="160" t="s">
        <v>143</v>
      </c>
      <c r="G33" s="79" t="s">
        <v>49</v>
      </c>
      <c r="H33" s="66">
        <v>8</v>
      </c>
      <c r="I33" s="66">
        <v>8</v>
      </c>
      <c r="J33" s="66">
        <v>8</v>
      </c>
      <c r="K33" s="66"/>
      <c r="L33" s="66"/>
      <c r="M33" s="66">
        <v>8</v>
      </c>
      <c r="N33" s="66">
        <v>8</v>
      </c>
      <c r="O33" s="66">
        <v>8</v>
      </c>
      <c r="P33" s="66">
        <v>8</v>
      </c>
      <c r="Q33" s="82"/>
      <c r="R33" s="66"/>
      <c r="S33" s="66"/>
      <c r="T33" s="66">
        <v>8</v>
      </c>
      <c r="U33" s="66">
        <v>8</v>
      </c>
      <c r="V33" s="66">
        <v>8</v>
      </c>
      <c r="W33" s="66">
        <v>8</v>
      </c>
      <c r="X33" s="66">
        <v>8</v>
      </c>
      <c r="Y33" s="66"/>
      <c r="Z33" s="66"/>
      <c r="AA33" s="82"/>
      <c r="AB33" s="66">
        <v>8</v>
      </c>
      <c r="AC33" s="66">
        <v>8</v>
      </c>
      <c r="AD33" s="66">
        <v>8</v>
      </c>
      <c r="AE33" s="66">
        <v>8</v>
      </c>
      <c r="AF33" s="66"/>
      <c r="AG33" s="66"/>
      <c r="AH33" s="82"/>
      <c r="AI33" s="66">
        <v>8</v>
      </c>
      <c r="AJ33" s="66">
        <v>8</v>
      </c>
      <c r="AK33" s="66">
        <v>8</v>
      </c>
      <c r="AL33" s="151">
        <f t="shared" si="0"/>
        <v>19</v>
      </c>
      <c r="AM33" s="65">
        <v>8</v>
      </c>
      <c r="AN33" s="65">
        <f t="shared" si="1"/>
        <v>152</v>
      </c>
      <c r="AO33" s="209" t="s">
        <v>186</v>
      </c>
      <c r="AP33" s="1" t="s">
        <v>446</v>
      </c>
    </row>
    <row r="34" spans="2:42">
      <c r="B34" s="4"/>
      <c r="C34" s="78" t="s">
        <v>58</v>
      </c>
      <c r="D34" s="78" t="s">
        <v>447</v>
      </c>
      <c r="E34" s="78" t="s">
        <v>205</v>
      </c>
      <c r="F34" s="160" t="s">
        <v>143</v>
      </c>
      <c r="G34" s="79" t="s">
        <v>35</v>
      </c>
      <c r="H34" s="66">
        <v>8</v>
      </c>
      <c r="I34" s="66">
        <v>8</v>
      </c>
      <c r="J34" s="66">
        <v>8</v>
      </c>
      <c r="K34" s="66"/>
      <c r="L34" s="66"/>
      <c r="M34" s="66">
        <v>8</v>
      </c>
      <c r="N34" s="82"/>
      <c r="O34" s="66">
        <v>8</v>
      </c>
      <c r="P34" s="66">
        <v>8</v>
      </c>
      <c r="Q34" s="66">
        <v>8</v>
      </c>
      <c r="R34" s="66"/>
      <c r="S34" s="66"/>
      <c r="T34" s="66">
        <v>8</v>
      </c>
      <c r="U34" s="82"/>
      <c r="V34" s="66">
        <v>8</v>
      </c>
      <c r="W34" s="66">
        <v>8</v>
      </c>
      <c r="X34" s="66">
        <v>8</v>
      </c>
      <c r="Y34" s="66"/>
      <c r="Z34" s="66"/>
      <c r="AA34" s="66">
        <v>8</v>
      </c>
      <c r="AB34" s="82"/>
      <c r="AC34" s="66">
        <v>8</v>
      </c>
      <c r="AD34" s="66">
        <v>8</v>
      </c>
      <c r="AE34" s="66">
        <v>8</v>
      </c>
      <c r="AF34" s="66"/>
      <c r="AG34" s="66"/>
      <c r="AH34" s="66">
        <v>8</v>
      </c>
      <c r="AI34" s="66">
        <v>8</v>
      </c>
      <c r="AJ34" s="66">
        <v>8</v>
      </c>
      <c r="AK34" s="66">
        <v>8</v>
      </c>
      <c r="AL34" s="151">
        <f t="shared" si="0"/>
        <v>19</v>
      </c>
      <c r="AM34" s="65">
        <v>8</v>
      </c>
      <c r="AN34" s="65">
        <f t="shared" si="1"/>
        <v>152</v>
      </c>
      <c r="AO34" s="209" t="s">
        <v>186</v>
      </c>
      <c r="AP34" s="1" t="s">
        <v>448</v>
      </c>
    </row>
    <row r="35" spans="2:42">
      <c r="B35" s="4"/>
      <c r="C35" s="78" t="s">
        <v>58</v>
      </c>
      <c r="D35" s="78" t="s">
        <v>196</v>
      </c>
      <c r="E35" s="78" t="s">
        <v>115</v>
      </c>
      <c r="F35" s="160" t="s">
        <v>150</v>
      </c>
      <c r="G35" s="79" t="s">
        <v>273</v>
      </c>
      <c r="H35" s="87">
        <v>8</v>
      </c>
      <c r="I35" s="114">
        <v>8</v>
      </c>
      <c r="J35" s="66"/>
      <c r="K35" s="87">
        <v>8</v>
      </c>
      <c r="L35" s="86"/>
      <c r="M35" s="87">
        <v>8</v>
      </c>
      <c r="N35" s="87">
        <v>8</v>
      </c>
      <c r="O35" s="87">
        <v>8</v>
      </c>
      <c r="P35" s="66"/>
      <c r="Q35" s="66"/>
      <c r="R35" s="87">
        <v>8</v>
      </c>
      <c r="S35" s="87">
        <v>8</v>
      </c>
      <c r="T35" s="87">
        <v>8</v>
      </c>
      <c r="U35" s="87">
        <v>8</v>
      </c>
      <c r="V35" s="86"/>
      <c r="W35" s="66"/>
      <c r="X35" s="66"/>
      <c r="Y35" s="87">
        <v>8</v>
      </c>
      <c r="Z35" s="87">
        <v>8</v>
      </c>
      <c r="AA35" s="87">
        <v>8</v>
      </c>
      <c r="AB35" s="87">
        <v>8</v>
      </c>
      <c r="AC35" s="87">
        <v>8</v>
      </c>
      <c r="AD35" s="114">
        <v>8</v>
      </c>
      <c r="AE35" s="66"/>
      <c r="AF35" s="87">
        <v>8</v>
      </c>
      <c r="AG35" s="87">
        <v>8</v>
      </c>
      <c r="AH35" s="87">
        <v>8</v>
      </c>
      <c r="AI35" s="87">
        <v>8</v>
      </c>
      <c r="AJ35" s="87">
        <v>8</v>
      </c>
      <c r="AK35" s="66"/>
      <c r="AL35" s="151">
        <f t="shared" si="0"/>
        <v>21</v>
      </c>
      <c r="AM35" s="65">
        <v>8</v>
      </c>
      <c r="AN35" s="65">
        <f t="shared" si="1"/>
        <v>168</v>
      </c>
      <c r="AO35" s="209" t="s">
        <v>186</v>
      </c>
      <c r="AP35" s="111" t="s">
        <v>442</v>
      </c>
    </row>
    <row r="36" spans="2:42">
      <c r="B36" s="4"/>
      <c r="C36" s="78" t="s">
        <v>58</v>
      </c>
      <c r="D36" s="78" t="s">
        <v>77</v>
      </c>
      <c r="E36" s="78" t="s">
        <v>115</v>
      </c>
      <c r="F36" s="160" t="s">
        <v>143</v>
      </c>
      <c r="G36" s="159" t="s">
        <v>42</v>
      </c>
      <c r="H36" s="66">
        <v>8</v>
      </c>
      <c r="I36" s="66">
        <v>8</v>
      </c>
      <c r="J36" s="66">
        <v>8</v>
      </c>
      <c r="K36" s="66"/>
      <c r="L36" s="66"/>
      <c r="M36" s="66">
        <v>8</v>
      </c>
      <c r="N36" s="66">
        <v>8</v>
      </c>
      <c r="O36" s="66">
        <v>8</v>
      </c>
      <c r="P36" s="66">
        <v>8</v>
      </c>
      <c r="Q36" s="66">
        <v>8</v>
      </c>
      <c r="R36" s="66"/>
      <c r="S36" s="66"/>
      <c r="T36" s="113" t="s">
        <v>454</v>
      </c>
      <c r="U36" s="66">
        <v>8</v>
      </c>
      <c r="V36" s="66">
        <v>8</v>
      </c>
      <c r="W36" s="66">
        <v>8</v>
      </c>
      <c r="X36" s="66">
        <v>8</v>
      </c>
      <c r="Y36" s="66"/>
      <c r="Z36" s="66"/>
      <c r="AA36" s="82"/>
      <c r="AB36" s="113" t="s">
        <v>454</v>
      </c>
      <c r="AC36" s="66">
        <v>8</v>
      </c>
      <c r="AD36" s="66">
        <v>8</v>
      </c>
      <c r="AE36" s="66">
        <v>8</v>
      </c>
      <c r="AF36" s="66"/>
      <c r="AG36" s="66"/>
      <c r="AH36" s="66">
        <v>8</v>
      </c>
      <c r="AI36" s="66">
        <v>8</v>
      </c>
      <c r="AJ36" s="66">
        <v>8</v>
      </c>
      <c r="AK36" s="66">
        <v>8</v>
      </c>
      <c r="AL36" s="151">
        <f t="shared" si="0"/>
        <v>21</v>
      </c>
      <c r="AM36" s="65">
        <v>8</v>
      </c>
      <c r="AN36" s="65">
        <f t="shared" si="1"/>
        <v>168</v>
      </c>
      <c r="AO36" s="209" t="s">
        <v>52</v>
      </c>
    </row>
    <row r="37" spans="2:42">
      <c r="B37" s="116"/>
      <c r="C37" s="78" t="s">
        <v>58</v>
      </c>
      <c r="D37" s="78" t="s">
        <v>213</v>
      </c>
      <c r="E37" s="78" t="s">
        <v>214</v>
      </c>
      <c r="F37" s="78" t="s">
        <v>215</v>
      </c>
      <c r="G37" s="78" t="s">
        <v>266</v>
      </c>
      <c r="H37" s="66">
        <v>8</v>
      </c>
      <c r="I37" s="66"/>
      <c r="J37" s="66"/>
      <c r="K37" s="66"/>
      <c r="L37" s="66"/>
      <c r="M37" s="66">
        <v>8</v>
      </c>
      <c r="N37" s="66">
        <v>8</v>
      </c>
      <c r="O37" s="66">
        <v>8</v>
      </c>
      <c r="P37" s="66">
        <v>8</v>
      </c>
      <c r="Q37" s="66"/>
      <c r="R37" s="66"/>
      <c r="S37" s="66">
        <v>8</v>
      </c>
      <c r="T37" s="66">
        <v>8</v>
      </c>
      <c r="U37" s="66">
        <v>8</v>
      </c>
      <c r="V37" s="66">
        <v>8</v>
      </c>
      <c r="W37" s="66">
        <v>8</v>
      </c>
      <c r="X37" s="66"/>
      <c r="Y37" s="66"/>
      <c r="Z37" s="66">
        <v>8</v>
      </c>
      <c r="AA37" s="66">
        <v>8</v>
      </c>
      <c r="AB37" s="66">
        <v>8</v>
      </c>
      <c r="AC37" s="66">
        <v>8</v>
      </c>
      <c r="AD37" s="66">
        <v>8</v>
      </c>
      <c r="AE37" s="66"/>
      <c r="AF37" s="66"/>
      <c r="AG37" s="66">
        <v>8</v>
      </c>
      <c r="AH37" s="66">
        <v>8</v>
      </c>
      <c r="AI37" s="66">
        <v>8</v>
      </c>
      <c r="AJ37" s="66">
        <v>8</v>
      </c>
      <c r="AK37" s="66"/>
      <c r="AL37" s="151">
        <f t="shared" si="0"/>
        <v>19</v>
      </c>
      <c r="AM37" s="65">
        <v>8</v>
      </c>
      <c r="AN37" s="65">
        <f t="shared" si="1"/>
        <v>152</v>
      </c>
      <c r="AO37" s="209" t="s">
        <v>225</v>
      </c>
    </row>
    <row r="38" spans="2:42">
      <c r="B38" s="116"/>
      <c r="C38" s="78" t="s">
        <v>58</v>
      </c>
      <c r="D38" s="78" t="s">
        <v>216</v>
      </c>
      <c r="E38" s="78" t="s">
        <v>214</v>
      </c>
      <c r="F38" s="78" t="s">
        <v>215</v>
      </c>
      <c r="G38" s="78" t="s">
        <v>311</v>
      </c>
      <c r="H38" s="66">
        <v>8</v>
      </c>
      <c r="I38" s="66"/>
      <c r="J38" s="66"/>
      <c r="K38" s="66"/>
      <c r="L38" s="66"/>
      <c r="M38" s="66">
        <v>8</v>
      </c>
      <c r="N38" s="66">
        <v>8</v>
      </c>
      <c r="O38" s="66">
        <v>8</v>
      </c>
      <c r="P38" s="66">
        <v>8</v>
      </c>
      <c r="Q38" s="66"/>
      <c r="R38" s="66"/>
      <c r="S38" s="66">
        <v>8</v>
      </c>
      <c r="T38" s="66">
        <v>8</v>
      </c>
      <c r="U38" s="66">
        <v>8</v>
      </c>
      <c r="V38" s="66">
        <v>8</v>
      </c>
      <c r="W38" s="66">
        <v>8</v>
      </c>
      <c r="X38" s="66"/>
      <c r="Y38" s="66"/>
      <c r="Z38" s="66">
        <v>8</v>
      </c>
      <c r="AA38" s="66">
        <v>8</v>
      </c>
      <c r="AB38" s="66">
        <v>8</v>
      </c>
      <c r="AC38" s="66">
        <v>8</v>
      </c>
      <c r="AD38" s="66">
        <v>8</v>
      </c>
      <c r="AE38" s="66"/>
      <c r="AF38" s="66"/>
      <c r="AG38" s="66">
        <v>8</v>
      </c>
      <c r="AH38" s="66">
        <v>8</v>
      </c>
      <c r="AI38" s="66">
        <v>8</v>
      </c>
      <c r="AJ38" s="66">
        <v>8</v>
      </c>
      <c r="AK38" s="66"/>
      <c r="AL38" s="151">
        <f t="shared" si="0"/>
        <v>19</v>
      </c>
      <c r="AM38" s="65">
        <v>8</v>
      </c>
      <c r="AN38" s="65">
        <f t="shared" si="1"/>
        <v>152</v>
      </c>
      <c r="AO38" s="209" t="s">
        <v>225</v>
      </c>
      <c r="AP38" s="1" t="s">
        <v>362</v>
      </c>
    </row>
    <row r="39" spans="2:42">
      <c r="B39" s="116"/>
      <c r="C39" s="78" t="s">
        <v>58</v>
      </c>
      <c r="D39" s="78" t="s">
        <v>218</v>
      </c>
      <c r="E39" s="78" t="s">
        <v>205</v>
      </c>
      <c r="F39" s="78" t="s">
        <v>204</v>
      </c>
      <c r="G39" s="78" t="s">
        <v>219</v>
      </c>
      <c r="H39" s="66">
        <v>8</v>
      </c>
      <c r="I39" s="66">
        <v>8</v>
      </c>
      <c r="J39" s="66">
        <v>8</v>
      </c>
      <c r="K39" s="66"/>
      <c r="L39" s="66"/>
      <c r="M39" s="82"/>
      <c r="N39" s="66">
        <v>8</v>
      </c>
      <c r="O39" s="66">
        <v>8</v>
      </c>
      <c r="P39" s="66">
        <v>8</v>
      </c>
      <c r="Q39" s="66">
        <v>8</v>
      </c>
      <c r="R39" s="66"/>
      <c r="S39" s="66"/>
      <c r="T39" s="66">
        <v>8</v>
      </c>
      <c r="U39" s="66">
        <v>8</v>
      </c>
      <c r="V39" s="66">
        <v>8</v>
      </c>
      <c r="W39" s="66">
        <v>8</v>
      </c>
      <c r="X39" s="66">
        <v>8</v>
      </c>
      <c r="Y39" s="66"/>
      <c r="Z39" s="66"/>
      <c r="AA39" s="113" t="s">
        <v>454</v>
      </c>
      <c r="AB39" s="66">
        <v>8</v>
      </c>
      <c r="AC39" s="66">
        <v>8</v>
      </c>
      <c r="AD39" s="66">
        <v>8</v>
      </c>
      <c r="AE39" s="66">
        <v>8</v>
      </c>
      <c r="AF39" s="66"/>
      <c r="AG39" s="66"/>
      <c r="AH39" s="66">
        <v>8</v>
      </c>
      <c r="AI39" s="66">
        <v>8</v>
      </c>
      <c r="AJ39" s="66">
        <v>8</v>
      </c>
      <c r="AK39" s="66">
        <v>8</v>
      </c>
      <c r="AL39" s="151">
        <f t="shared" si="0"/>
        <v>21</v>
      </c>
      <c r="AM39" s="65">
        <v>8</v>
      </c>
      <c r="AN39" s="65">
        <f t="shared" si="1"/>
        <v>168</v>
      </c>
      <c r="AO39" s="209" t="s">
        <v>224</v>
      </c>
    </row>
    <row r="40" spans="2:42" ht="15" customHeight="1">
      <c r="B40" s="116"/>
      <c r="C40" s="78" t="s">
        <v>58</v>
      </c>
      <c r="D40" s="78" t="s">
        <v>223</v>
      </c>
      <c r="E40" s="78" t="s">
        <v>214</v>
      </c>
      <c r="F40" s="78" t="s">
        <v>215</v>
      </c>
      <c r="G40" s="78" t="s">
        <v>259</v>
      </c>
      <c r="H40" s="66">
        <v>8</v>
      </c>
      <c r="I40" s="66"/>
      <c r="J40" s="66"/>
      <c r="K40" s="66"/>
      <c r="L40" s="66"/>
      <c r="M40" s="66">
        <v>8</v>
      </c>
      <c r="N40" s="66">
        <v>8</v>
      </c>
      <c r="O40" s="66">
        <v>8</v>
      </c>
      <c r="P40" s="66">
        <v>8</v>
      </c>
      <c r="Q40" s="66"/>
      <c r="R40" s="66"/>
      <c r="S40" s="66">
        <v>8</v>
      </c>
      <c r="T40" s="66">
        <v>8</v>
      </c>
      <c r="U40" s="66">
        <v>8</v>
      </c>
      <c r="V40" s="66">
        <v>8</v>
      </c>
      <c r="W40" s="66">
        <v>8</v>
      </c>
      <c r="X40" s="66"/>
      <c r="Y40" s="66"/>
      <c r="Z40" s="66">
        <v>8</v>
      </c>
      <c r="AA40" s="66">
        <v>8</v>
      </c>
      <c r="AB40" s="66">
        <v>8</v>
      </c>
      <c r="AC40" s="66">
        <v>8</v>
      </c>
      <c r="AD40" s="66">
        <v>8</v>
      </c>
      <c r="AE40" s="66"/>
      <c r="AF40" s="66"/>
      <c r="AG40" s="66">
        <v>8</v>
      </c>
      <c r="AH40" s="66">
        <v>8</v>
      </c>
      <c r="AI40" s="66">
        <v>8</v>
      </c>
      <c r="AJ40" s="66">
        <v>8</v>
      </c>
      <c r="AK40" s="66"/>
      <c r="AL40" s="151">
        <f t="shared" si="0"/>
        <v>19</v>
      </c>
      <c r="AM40" s="65">
        <v>8</v>
      </c>
      <c r="AN40" s="65">
        <f t="shared" si="1"/>
        <v>152</v>
      </c>
      <c r="AO40" s="209" t="s">
        <v>226</v>
      </c>
    </row>
    <row r="41" spans="2:42">
      <c r="B41" s="116"/>
      <c r="C41" s="78" t="s">
        <v>292</v>
      </c>
      <c r="D41" s="78" t="s">
        <v>473</v>
      </c>
      <c r="E41" s="78" t="s">
        <v>205</v>
      </c>
      <c r="F41" s="78" t="s">
        <v>215</v>
      </c>
      <c r="G41" s="78" t="s">
        <v>219</v>
      </c>
      <c r="H41" s="66">
        <v>8</v>
      </c>
      <c r="I41" s="66"/>
      <c r="J41" s="66"/>
      <c r="K41" s="66"/>
      <c r="L41" s="66"/>
      <c r="M41" s="66">
        <v>8</v>
      </c>
      <c r="N41" s="66">
        <v>8</v>
      </c>
      <c r="O41" s="66">
        <v>8</v>
      </c>
      <c r="P41" s="66">
        <v>8</v>
      </c>
      <c r="Q41" s="66"/>
      <c r="R41" s="66"/>
      <c r="S41" s="66">
        <v>8</v>
      </c>
      <c r="T41" s="66">
        <v>8</v>
      </c>
      <c r="U41" s="66">
        <v>8</v>
      </c>
      <c r="V41" s="66">
        <v>8</v>
      </c>
      <c r="W41" s="66">
        <v>8</v>
      </c>
      <c r="X41" s="66"/>
      <c r="Y41" s="66"/>
      <c r="Z41" s="66">
        <v>8</v>
      </c>
      <c r="AA41" s="66">
        <v>8</v>
      </c>
      <c r="AB41" s="66">
        <v>8</v>
      </c>
      <c r="AC41" s="66">
        <v>8</v>
      </c>
      <c r="AD41" s="66">
        <v>8</v>
      </c>
      <c r="AE41" s="66"/>
      <c r="AF41" s="66"/>
      <c r="AG41" s="66">
        <v>8</v>
      </c>
      <c r="AH41" s="229" t="s">
        <v>471</v>
      </c>
      <c r="AI41" s="230"/>
      <c r="AJ41" s="230"/>
      <c r="AK41" s="231"/>
      <c r="AL41" s="151">
        <f t="shared" si="0"/>
        <v>17</v>
      </c>
      <c r="AM41" s="65">
        <v>8</v>
      </c>
      <c r="AN41" s="65">
        <f t="shared" si="1"/>
        <v>136</v>
      </c>
      <c r="AO41" s="209" t="s">
        <v>226</v>
      </c>
    </row>
    <row r="42" spans="2:42">
      <c r="B42" s="116"/>
      <c r="C42" s="78" t="s">
        <v>286</v>
      </c>
      <c r="D42" s="78" t="s">
        <v>234</v>
      </c>
      <c r="E42" s="78" t="s">
        <v>205</v>
      </c>
      <c r="F42" s="78" t="s">
        <v>251</v>
      </c>
      <c r="G42" s="78" t="s">
        <v>219</v>
      </c>
      <c r="H42" s="87">
        <v>8</v>
      </c>
      <c r="I42" s="66"/>
      <c r="J42" s="66"/>
      <c r="K42" s="87">
        <v>8</v>
      </c>
      <c r="L42" s="87">
        <v>8</v>
      </c>
      <c r="M42" s="87">
        <v>8</v>
      </c>
      <c r="N42" s="87">
        <v>8</v>
      </c>
      <c r="O42" s="87">
        <v>8</v>
      </c>
      <c r="P42" s="66"/>
      <c r="Q42" s="66"/>
      <c r="R42" s="87">
        <v>8</v>
      </c>
      <c r="S42" s="87">
        <v>8</v>
      </c>
      <c r="T42" s="87">
        <v>8</v>
      </c>
      <c r="U42" s="87">
        <v>8</v>
      </c>
      <c r="V42" s="87">
        <v>8</v>
      </c>
      <c r="W42" s="66"/>
      <c r="X42" s="66"/>
      <c r="Y42" s="87">
        <v>8</v>
      </c>
      <c r="Z42" s="87">
        <v>8</v>
      </c>
      <c r="AA42" s="87">
        <v>8</v>
      </c>
      <c r="AB42" s="87">
        <v>8</v>
      </c>
      <c r="AC42" s="87">
        <v>8</v>
      </c>
      <c r="AD42" s="66"/>
      <c r="AE42" s="66"/>
      <c r="AF42" s="87">
        <v>8</v>
      </c>
      <c r="AG42" s="87"/>
      <c r="AH42" s="87"/>
      <c r="AI42" s="87"/>
      <c r="AJ42" s="87"/>
      <c r="AK42" s="66"/>
      <c r="AL42" s="151">
        <f t="shared" si="0"/>
        <v>17</v>
      </c>
      <c r="AM42" s="65">
        <v>8</v>
      </c>
      <c r="AN42" s="65">
        <f t="shared" si="1"/>
        <v>136</v>
      </c>
      <c r="AO42" s="209" t="s">
        <v>30</v>
      </c>
    </row>
    <row r="43" spans="2:42">
      <c r="B43" s="4"/>
      <c r="C43" s="78" t="s">
        <v>192</v>
      </c>
      <c r="D43" s="78" t="s">
        <v>73</v>
      </c>
      <c r="E43" s="78" t="s">
        <v>115</v>
      </c>
      <c r="F43" s="160" t="s">
        <v>144</v>
      </c>
      <c r="G43" s="79" t="s">
        <v>42</v>
      </c>
      <c r="H43" s="66">
        <v>8</v>
      </c>
      <c r="I43" s="66"/>
      <c r="J43" s="66"/>
      <c r="K43" s="66"/>
      <c r="L43" s="66"/>
      <c r="M43" s="66">
        <v>8</v>
      </c>
      <c r="N43" s="66">
        <v>8</v>
      </c>
      <c r="O43" s="66">
        <v>8</v>
      </c>
      <c r="P43" s="66">
        <v>8</v>
      </c>
      <c r="Q43" s="66"/>
      <c r="R43" s="66"/>
      <c r="S43" s="66">
        <v>8</v>
      </c>
      <c r="T43" s="66">
        <v>8</v>
      </c>
      <c r="U43" s="66">
        <v>8</v>
      </c>
      <c r="V43" s="66">
        <v>8</v>
      </c>
      <c r="W43" s="66">
        <v>8</v>
      </c>
      <c r="X43" s="66"/>
      <c r="Y43" s="66"/>
      <c r="Z43" s="66">
        <v>8</v>
      </c>
      <c r="AA43" s="66">
        <v>8</v>
      </c>
      <c r="AB43" s="66">
        <v>8</v>
      </c>
      <c r="AC43" s="66">
        <v>8</v>
      </c>
      <c r="AD43" s="66">
        <v>8</v>
      </c>
      <c r="AE43" s="66"/>
      <c r="AF43" s="66"/>
      <c r="AG43" s="66">
        <v>8</v>
      </c>
      <c r="AH43" s="66">
        <v>8</v>
      </c>
      <c r="AI43" s="66">
        <v>8</v>
      </c>
      <c r="AJ43" s="66">
        <v>8</v>
      </c>
      <c r="AK43" s="66">
        <v>8</v>
      </c>
      <c r="AL43" s="151">
        <f t="shared" si="0"/>
        <v>20</v>
      </c>
      <c r="AM43" s="65">
        <v>8</v>
      </c>
      <c r="AN43" s="65">
        <f t="shared" si="1"/>
        <v>160</v>
      </c>
      <c r="AO43" s="209" t="s">
        <v>3</v>
      </c>
    </row>
    <row r="44" spans="2:42">
      <c r="B44" s="4"/>
      <c r="C44" s="78" t="s">
        <v>192</v>
      </c>
      <c r="D44" s="78" t="s">
        <v>76</v>
      </c>
      <c r="E44" s="78" t="s">
        <v>115</v>
      </c>
      <c r="F44" s="78" t="s">
        <v>144</v>
      </c>
      <c r="G44" s="79" t="s">
        <v>42</v>
      </c>
      <c r="H44" s="66">
        <v>8</v>
      </c>
      <c r="I44" s="66"/>
      <c r="J44" s="66"/>
      <c r="K44" s="66"/>
      <c r="L44" s="66"/>
      <c r="M44" s="66">
        <v>8</v>
      </c>
      <c r="N44" s="66">
        <v>8</v>
      </c>
      <c r="O44" s="66">
        <v>8</v>
      </c>
      <c r="P44" s="66">
        <v>8</v>
      </c>
      <c r="Q44" s="66"/>
      <c r="R44" s="66"/>
      <c r="S44" s="66">
        <v>8</v>
      </c>
      <c r="T44" s="66">
        <v>8</v>
      </c>
      <c r="U44" s="66">
        <v>8</v>
      </c>
      <c r="V44" s="66">
        <v>8</v>
      </c>
      <c r="W44" s="66">
        <v>8</v>
      </c>
      <c r="X44" s="66"/>
      <c r="Y44" s="113">
        <v>8</v>
      </c>
      <c r="Z44" s="66">
        <v>8</v>
      </c>
      <c r="AA44" s="66">
        <v>8</v>
      </c>
      <c r="AB44" s="66">
        <v>8</v>
      </c>
      <c r="AC44" s="66">
        <v>8</v>
      </c>
      <c r="AD44" s="66">
        <v>8</v>
      </c>
      <c r="AE44" s="66"/>
      <c r="AF44" s="66"/>
      <c r="AG44" s="66">
        <v>8</v>
      </c>
      <c r="AH44" s="66">
        <v>8</v>
      </c>
      <c r="AI44" s="66">
        <v>8</v>
      </c>
      <c r="AJ44" s="66">
        <v>8</v>
      </c>
      <c r="AK44" s="66">
        <v>8</v>
      </c>
      <c r="AL44" s="151">
        <f t="shared" si="0"/>
        <v>21</v>
      </c>
      <c r="AM44" s="65">
        <v>8</v>
      </c>
      <c r="AN44" s="65">
        <f t="shared" si="1"/>
        <v>168</v>
      </c>
      <c r="AO44" s="209" t="s">
        <v>52</v>
      </c>
    </row>
    <row r="45" spans="2:42" ht="15" customHeight="1">
      <c r="B45" s="4"/>
      <c r="C45" s="77" t="s">
        <v>315</v>
      </c>
      <c r="D45" s="77" t="s">
        <v>124</v>
      </c>
      <c r="E45" s="77" t="s">
        <v>116</v>
      </c>
      <c r="F45" s="77" t="s">
        <v>143</v>
      </c>
      <c r="G45" s="77" t="s">
        <v>83</v>
      </c>
      <c r="H45" s="66">
        <v>8</v>
      </c>
      <c r="I45" s="66">
        <v>8</v>
      </c>
      <c r="J45" s="66">
        <v>8</v>
      </c>
      <c r="K45" s="66"/>
      <c r="L45" s="66"/>
      <c r="M45" s="82"/>
      <c r="N45" s="66">
        <v>8</v>
      </c>
      <c r="O45" s="66">
        <v>8</v>
      </c>
      <c r="P45" s="66">
        <v>8</v>
      </c>
      <c r="Q45" s="66">
        <v>8</v>
      </c>
      <c r="R45" s="66"/>
      <c r="S45" s="66"/>
      <c r="T45" s="82"/>
      <c r="U45" s="66">
        <v>8</v>
      </c>
      <c r="V45" s="66">
        <v>8</v>
      </c>
      <c r="W45" s="66">
        <v>8</v>
      </c>
      <c r="X45" s="66">
        <v>8</v>
      </c>
      <c r="Y45" s="66"/>
      <c r="Z45" s="66"/>
      <c r="AA45" s="82"/>
      <c r="AB45" s="66">
        <v>8</v>
      </c>
      <c r="AC45" s="66">
        <v>8</v>
      </c>
      <c r="AD45" s="66">
        <v>8</v>
      </c>
      <c r="AE45" s="66">
        <v>8</v>
      </c>
      <c r="AF45" s="66"/>
      <c r="AG45" s="66"/>
      <c r="AH45" s="66">
        <v>8</v>
      </c>
      <c r="AI45" s="66">
        <v>8</v>
      </c>
      <c r="AJ45" s="66">
        <v>8</v>
      </c>
      <c r="AK45" s="66">
        <v>8</v>
      </c>
      <c r="AL45" s="151">
        <f t="shared" si="0"/>
        <v>19</v>
      </c>
      <c r="AM45" s="65">
        <v>8</v>
      </c>
      <c r="AN45" s="65">
        <f t="shared" si="1"/>
        <v>152</v>
      </c>
      <c r="AO45" s="209" t="s">
        <v>3</v>
      </c>
      <c r="AP45" s="1" t="s">
        <v>444</v>
      </c>
    </row>
    <row r="46" spans="2:42">
      <c r="B46" s="4"/>
      <c r="C46" s="77" t="s">
        <v>315</v>
      </c>
      <c r="D46" s="77" t="s">
        <v>85</v>
      </c>
      <c r="E46" s="77" t="s">
        <v>116</v>
      </c>
      <c r="F46" s="77" t="s">
        <v>150</v>
      </c>
      <c r="G46" s="77" t="s">
        <v>89</v>
      </c>
      <c r="H46" s="87">
        <v>8</v>
      </c>
      <c r="I46" s="66"/>
      <c r="J46" s="114">
        <v>8</v>
      </c>
      <c r="K46" s="87">
        <v>8</v>
      </c>
      <c r="L46" s="87">
        <v>8</v>
      </c>
      <c r="M46" s="87">
        <v>8</v>
      </c>
      <c r="N46" s="113" t="s">
        <v>454</v>
      </c>
      <c r="O46" s="87">
        <v>8</v>
      </c>
      <c r="P46" s="66"/>
      <c r="Q46" s="66"/>
      <c r="R46" s="87">
        <v>8</v>
      </c>
      <c r="S46" s="87">
        <v>8</v>
      </c>
      <c r="T46" s="87">
        <v>8</v>
      </c>
      <c r="U46" s="87">
        <v>8</v>
      </c>
      <c r="V46" s="87">
        <v>8</v>
      </c>
      <c r="W46" s="66"/>
      <c r="X46" s="113">
        <v>8</v>
      </c>
      <c r="Y46" s="87">
        <v>8</v>
      </c>
      <c r="Z46" s="87">
        <v>8</v>
      </c>
      <c r="AA46" s="87">
        <v>8</v>
      </c>
      <c r="AB46" s="87">
        <v>8</v>
      </c>
      <c r="AC46" s="87">
        <v>8</v>
      </c>
      <c r="AD46" s="66"/>
      <c r="AE46" s="66"/>
      <c r="AF46" s="87">
        <v>8</v>
      </c>
      <c r="AG46" s="87">
        <v>8</v>
      </c>
      <c r="AH46" s="87">
        <v>8</v>
      </c>
      <c r="AI46" s="87">
        <v>8</v>
      </c>
      <c r="AJ46" s="87">
        <v>8</v>
      </c>
      <c r="AK46" s="66"/>
      <c r="AL46" s="151">
        <f t="shared" si="0"/>
        <v>23</v>
      </c>
      <c r="AM46" s="65">
        <v>8</v>
      </c>
      <c r="AN46" s="65">
        <f t="shared" si="1"/>
        <v>184</v>
      </c>
      <c r="AO46" s="209" t="s">
        <v>52</v>
      </c>
    </row>
    <row r="47" spans="2:42">
      <c r="B47" s="4"/>
      <c r="C47" s="77" t="s">
        <v>40</v>
      </c>
      <c r="D47" s="77" t="s">
        <v>112</v>
      </c>
      <c r="E47" s="77" t="s">
        <v>116</v>
      </c>
      <c r="F47" s="77" t="s">
        <v>144</v>
      </c>
      <c r="G47" s="134" t="s">
        <v>203</v>
      </c>
      <c r="H47" s="66">
        <v>8</v>
      </c>
      <c r="I47" s="114">
        <v>8</v>
      </c>
      <c r="J47" s="114">
        <v>8</v>
      </c>
      <c r="K47" s="66"/>
      <c r="L47" s="66"/>
      <c r="M47" s="66">
        <v>8</v>
      </c>
      <c r="N47" s="66">
        <v>8</v>
      </c>
      <c r="O47" s="66">
        <v>8</v>
      </c>
      <c r="P47" s="66">
        <v>8</v>
      </c>
      <c r="Q47" s="66"/>
      <c r="R47" s="66"/>
      <c r="S47" s="66">
        <v>8</v>
      </c>
      <c r="T47" s="66">
        <v>8</v>
      </c>
      <c r="U47" s="66">
        <v>8</v>
      </c>
      <c r="V47" s="66">
        <v>8</v>
      </c>
      <c r="W47" s="66">
        <v>8</v>
      </c>
      <c r="X47" s="113">
        <v>8</v>
      </c>
      <c r="Y47" s="66"/>
      <c r="Z47" s="66">
        <v>8</v>
      </c>
      <c r="AA47" s="66">
        <v>8</v>
      </c>
      <c r="AB47" s="66">
        <v>8</v>
      </c>
      <c r="AC47" s="66">
        <v>8</v>
      </c>
      <c r="AD47" s="66">
        <v>8</v>
      </c>
      <c r="AE47" s="66"/>
      <c r="AF47" s="66"/>
      <c r="AG47" s="66">
        <v>8</v>
      </c>
      <c r="AH47" s="66">
        <v>8</v>
      </c>
      <c r="AI47" s="66">
        <v>8</v>
      </c>
      <c r="AJ47" s="66">
        <v>8</v>
      </c>
      <c r="AK47" s="66">
        <v>8</v>
      </c>
      <c r="AL47" s="151">
        <f t="shared" si="0"/>
        <v>23</v>
      </c>
      <c r="AM47" s="65">
        <v>8</v>
      </c>
      <c r="AN47" s="65">
        <f t="shared" si="1"/>
        <v>184</v>
      </c>
      <c r="AO47" s="209" t="s">
        <v>3</v>
      </c>
    </row>
    <row r="48" spans="2:42">
      <c r="B48" s="4"/>
      <c r="C48" s="77" t="s">
        <v>40</v>
      </c>
      <c r="D48" s="77" t="s">
        <v>90</v>
      </c>
      <c r="E48" s="77" t="s">
        <v>116</v>
      </c>
      <c r="F48" s="77" t="s">
        <v>144</v>
      </c>
      <c r="G48" s="77" t="s">
        <v>89</v>
      </c>
      <c r="H48" s="66">
        <v>8</v>
      </c>
      <c r="I48" s="114">
        <v>8</v>
      </c>
      <c r="J48" s="114">
        <v>4</v>
      </c>
      <c r="K48" s="66"/>
      <c r="L48" s="114">
        <v>8</v>
      </c>
      <c r="M48" s="66">
        <v>8</v>
      </c>
      <c r="N48" s="66">
        <v>8</v>
      </c>
      <c r="O48" s="66">
        <v>8</v>
      </c>
      <c r="P48" s="66">
        <v>8</v>
      </c>
      <c r="Q48" s="114">
        <v>4</v>
      </c>
      <c r="R48" s="66"/>
      <c r="S48" s="66">
        <v>8</v>
      </c>
      <c r="T48" s="66">
        <v>8</v>
      </c>
      <c r="U48" s="66">
        <v>8</v>
      </c>
      <c r="V48" s="66">
        <v>8</v>
      </c>
      <c r="W48" s="66">
        <v>8</v>
      </c>
      <c r="X48" s="113">
        <v>8</v>
      </c>
      <c r="Y48" s="66"/>
      <c r="Z48" s="66">
        <v>8</v>
      </c>
      <c r="AA48" s="66">
        <v>8</v>
      </c>
      <c r="AB48" s="66">
        <v>8</v>
      </c>
      <c r="AC48" s="66">
        <v>8</v>
      </c>
      <c r="AD48" s="66">
        <v>8</v>
      </c>
      <c r="AE48" s="114">
        <v>8</v>
      </c>
      <c r="AF48" s="66"/>
      <c r="AG48" s="66">
        <v>8</v>
      </c>
      <c r="AH48" s="66">
        <v>8</v>
      </c>
      <c r="AI48" s="66">
        <v>8</v>
      </c>
      <c r="AJ48" s="66">
        <v>8</v>
      </c>
      <c r="AK48" s="66"/>
      <c r="AL48" s="151">
        <f t="shared" si="0"/>
        <v>25</v>
      </c>
      <c r="AM48" s="65">
        <v>8</v>
      </c>
      <c r="AN48" s="65">
        <f t="shared" si="1"/>
        <v>200</v>
      </c>
      <c r="AO48" s="209" t="s">
        <v>30</v>
      </c>
    </row>
    <row r="49" spans="1:42">
      <c r="B49" s="4"/>
      <c r="C49" s="77" t="s">
        <v>40</v>
      </c>
      <c r="D49" s="77" t="s">
        <v>91</v>
      </c>
      <c r="E49" s="77" t="s">
        <v>116</v>
      </c>
      <c r="F49" s="77" t="s">
        <v>125</v>
      </c>
      <c r="G49" s="77" t="s">
        <v>209</v>
      </c>
      <c r="H49" s="87"/>
      <c r="I49" s="114">
        <v>8</v>
      </c>
      <c r="J49" s="114">
        <v>8</v>
      </c>
      <c r="K49" s="87"/>
      <c r="L49" s="114">
        <v>8</v>
      </c>
      <c r="M49" s="87"/>
      <c r="N49" s="87"/>
      <c r="O49" s="87"/>
      <c r="P49" s="66"/>
      <c r="Q49" s="66"/>
      <c r="R49" s="66"/>
      <c r="S49" s="66"/>
      <c r="T49" s="87"/>
      <c r="U49" s="87"/>
      <c r="V49" s="66"/>
      <c r="W49" s="66"/>
      <c r="X49" s="66"/>
      <c r="Y49" s="66"/>
      <c r="Z49" s="66"/>
      <c r="AA49" s="87"/>
      <c r="AB49" s="66"/>
      <c r="AC49" s="66"/>
      <c r="AD49" s="66"/>
      <c r="AE49" s="66"/>
      <c r="AF49" s="66"/>
      <c r="AG49" s="66"/>
      <c r="AH49" s="87"/>
      <c r="AI49" s="66"/>
      <c r="AJ49" s="66"/>
      <c r="AK49" s="66"/>
      <c r="AL49" s="151">
        <f t="shared" si="0"/>
        <v>3</v>
      </c>
      <c r="AM49" s="65">
        <v>8</v>
      </c>
      <c r="AN49" s="65">
        <f t="shared" si="1"/>
        <v>24</v>
      </c>
      <c r="AO49" s="209" t="s">
        <v>29</v>
      </c>
    </row>
    <row r="50" spans="1:42" ht="16" customHeight="1">
      <c r="B50" s="4"/>
      <c r="C50" s="77" t="s">
        <v>40</v>
      </c>
      <c r="D50" s="77" t="s">
        <v>95</v>
      </c>
      <c r="E50" s="77" t="s">
        <v>116</v>
      </c>
      <c r="F50" s="77" t="s">
        <v>142</v>
      </c>
      <c r="G50" s="77" t="s">
        <v>94</v>
      </c>
      <c r="H50" s="66"/>
      <c r="I50" s="66">
        <v>10.5</v>
      </c>
      <c r="J50" s="66">
        <v>10.5</v>
      </c>
      <c r="K50" s="66">
        <v>10.5</v>
      </c>
      <c r="L50" s="66"/>
      <c r="M50" s="66"/>
      <c r="N50" s="66"/>
      <c r="O50" s="66">
        <v>10.5</v>
      </c>
      <c r="P50" s="66">
        <v>10.5</v>
      </c>
      <c r="Q50" s="66">
        <v>10.5</v>
      </c>
      <c r="R50" s="66"/>
      <c r="S50" s="66"/>
      <c r="T50" s="66"/>
      <c r="U50" s="66">
        <v>10.5</v>
      </c>
      <c r="V50" s="66">
        <v>10.5</v>
      </c>
      <c r="W50" s="66">
        <v>10.5</v>
      </c>
      <c r="X50" s="66"/>
      <c r="Y50" s="66"/>
      <c r="Z50" s="66"/>
      <c r="AA50" s="66">
        <v>10.5</v>
      </c>
      <c r="AB50" s="66">
        <v>10.5</v>
      </c>
      <c r="AC50" s="66">
        <v>10.5</v>
      </c>
      <c r="AD50" s="66">
        <v>10.5</v>
      </c>
      <c r="AE50" s="66"/>
      <c r="AF50" s="66"/>
      <c r="AG50" s="66">
        <v>10.5</v>
      </c>
      <c r="AH50" s="66">
        <v>10.5</v>
      </c>
      <c r="AI50" s="66">
        <v>10.5</v>
      </c>
      <c r="AJ50" s="66"/>
      <c r="AK50" s="66"/>
      <c r="AL50" s="151">
        <f t="shared" si="0"/>
        <v>16</v>
      </c>
      <c r="AM50" s="65">
        <v>8</v>
      </c>
      <c r="AN50" s="65">
        <f t="shared" si="1"/>
        <v>128</v>
      </c>
      <c r="AO50" s="209" t="s">
        <v>52</v>
      </c>
    </row>
    <row r="51" spans="1:42">
      <c r="B51" s="4"/>
      <c r="C51" s="77" t="s">
        <v>50</v>
      </c>
      <c r="D51" s="77" t="s">
        <v>96</v>
      </c>
      <c r="E51" s="77" t="s">
        <v>116</v>
      </c>
      <c r="F51" s="77" t="s">
        <v>144</v>
      </c>
      <c r="G51" s="77" t="s">
        <v>89</v>
      </c>
      <c r="H51" s="66">
        <v>8</v>
      </c>
      <c r="I51" s="114">
        <v>8</v>
      </c>
      <c r="J51" s="114">
        <v>8</v>
      </c>
      <c r="K51" s="66"/>
      <c r="L51" s="114">
        <v>8</v>
      </c>
      <c r="M51" s="66">
        <v>8</v>
      </c>
      <c r="N51" s="66">
        <v>8</v>
      </c>
      <c r="O51" s="66">
        <v>8</v>
      </c>
      <c r="P51" s="66">
        <v>8</v>
      </c>
      <c r="Q51" s="66"/>
      <c r="R51" s="114">
        <v>8</v>
      </c>
      <c r="S51" s="66">
        <v>8</v>
      </c>
      <c r="T51" s="66">
        <v>8</v>
      </c>
      <c r="U51" s="66">
        <v>8</v>
      </c>
      <c r="V51" s="66">
        <v>8</v>
      </c>
      <c r="W51" s="66">
        <v>8</v>
      </c>
      <c r="X51" s="66"/>
      <c r="Y51" s="113">
        <v>8</v>
      </c>
      <c r="Z51" s="66">
        <v>8</v>
      </c>
      <c r="AA51" s="66">
        <v>8</v>
      </c>
      <c r="AB51" s="66">
        <v>8</v>
      </c>
      <c r="AC51" s="66">
        <v>8</v>
      </c>
      <c r="AD51" s="66">
        <v>8</v>
      </c>
      <c r="AE51" s="66"/>
      <c r="AF51" s="114">
        <v>8</v>
      </c>
      <c r="AG51" s="66">
        <v>8</v>
      </c>
      <c r="AH51" s="66">
        <v>8</v>
      </c>
      <c r="AI51" s="66">
        <v>8</v>
      </c>
      <c r="AJ51" s="66">
        <v>8</v>
      </c>
      <c r="AK51" s="114">
        <v>8</v>
      </c>
      <c r="AL51" s="151">
        <f t="shared" si="0"/>
        <v>26</v>
      </c>
      <c r="AM51" s="65">
        <v>8</v>
      </c>
      <c r="AN51" s="65">
        <f t="shared" si="1"/>
        <v>208</v>
      </c>
      <c r="AO51" s="209" t="s">
        <v>30</v>
      </c>
    </row>
    <row r="52" spans="1:42">
      <c r="B52" s="4"/>
      <c r="C52" s="77" t="s">
        <v>54</v>
      </c>
      <c r="D52" s="77" t="s">
        <v>128</v>
      </c>
      <c r="E52" s="77" t="s">
        <v>116</v>
      </c>
      <c r="F52" s="77" t="s">
        <v>143</v>
      </c>
      <c r="G52" s="77" t="s">
        <v>89</v>
      </c>
      <c r="H52" s="66">
        <v>8</v>
      </c>
      <c r="I52" s="82"/>
      <c r="J52" s="82"/>
      <c r="K52" s="66"/>
      <c r="L52" s="66"/>
      <c r="M52" s="66">
        <v>8</v>
      </c>
      <c r="N52" s="66">
        <v>8</v>
      </c>
      <c r="O52" s="66">
        <v>8</v>
      </c>
      <c r="P52" s="66">
        <v>8</v>
      </c>
      <c r="Q52" s="66">
        <v>8</v>
      </c>
      <c r="R52" s="66"/>
      <c r="S52" s="66"/>
      <c r="T52" s="66">
        <v>8</v>
      </c>
      <c r="U52" s="66">
        <v>8</v>
      </c>
      <c r="V52" s="66">
        <v>8</v>
      </c>
      <c r="W52" s="66">
        <v>8</v>
      </c>
      <c r="X52" s="66">
        <v>8</v>
      </c>
      <c r="Y52" s="66"/>
      <c r="Z52" s="66"/>
      <c r="AA52" s="66">
        <v>8</v>
      </c>
      <c r="AB52" s="66">
        <v>8</v>
      </c>
      <c r="AC52" s="66">
        <v>8</v>
      </c>
      <c r="AD52" s="66">
        <v>8</v>
      </c>
      <c r="AE52" s="66">
        <v>8</v>
      </c>
      <c r="AF52" s="66"/>
      <c r="AG52" s="66"/>
      <c r="AH52" s="66">
        <v>8</v>
      </c>
      <c r="AI52" s="66">
        <v>8</v>
      </c>
      <c r="AJ52" s="66">
        <v>8</v>
      </c>
      <c r="AK52" s="82"/>
      <c r="AL52" s="151">
        <f t="shared" si="0"/>
        <v>19</v>
      </c>
      <c r="AM52" s="65">
        <v>8</v>
      </c>
      <c r="AN52" s="65">
        <f t="shared" si="1"/>
        <v>152</v>
      </c>
      <c r="AO52" s="209" t="s">
        <v>3</v>
      </c>
      <c r="AP52" s="1" t="s">
        <v>443</v>
      </c>
    </row>
    <row r="53" spans="1:42">
      <c r="B53" s="4"/>
      <c r="C53" s="77" t="s">
        <v>54</v>
      </c>
      <c r="D53" s="77" t="s">
        <v>98</v>
      </c>
      <c r="E53" s="77" t="s">
        <v>116</v>
      </c>
      <c r="F53" s="77" t="s">
        <v>149</v>
      </c>
      <c r="G53" s="77" t="s">
        <v>86</v>
      </c>
      <c r="H53" s="87">
        <v>10</v>
      </c>
      <c r="I53" s="87">
        <v>10</v>
      </c>
      <c r="J53" s="66">
        <v>10</v>
      </c>
      <c r="K53" s="66"/>
      <c r="L53" s="66"/>
      <c r="M53" s="66"/>
      <c r="N53" s="86"/>
      <c r="O53" s="87">
        <v>10</v>
      </c>
      <c r="P53" s="66">
        <v>10</v>
      </c>
      <c r="Q53" s="66">
        <v>10</v>
      </c>
      <c r="R53" s="66"/>
      <c r="S53" s="66"/>
      <c r="T53" s="66"/>
      <c r="U53" s="113" t="s">
        <v>454</v>
      </c>
      <c r="V53" s="66">
        <v>10</v>
      </c>
      <c r="W53" s="66">
        <v>10</v>
      </c>
      <c r="X53" s="66">
        <v>10</v>
      </c>
      <c r="Y53" s="113">
        <v>8</v>
      </c>
      <c r="Z53" s="66"/>
      <c r="AA53" s="66"/>
      <c r="AB53" s="82"/>
      <c r="AC53" s="66">
        <v>10</v>
      </c>
      <c r="AD53" s="66">
        <v>10</v>
      </c>
      <c r="AE53" s="66">
        <v>10</v>
      </c>
      <c r="AF53" s="66"/>
      <c r="AG53" s="66"/>
      <c r="AH53" s="66"/>
      <c r="AI53" s="113" t="s">
        <v>454</v>
      </c>
      <c r="AJ53" s="66">
        <v>10</v>
      </c>
      <c r="AK53" s="66">
        <v>10</v>
      </c>
      <c r="AL53" s="151">
        <f t="shared" si="0"/>
        <v>17</v>
      </c>
      <c r="AM53" s="65">
        <v>10</v>
      </c>
      <c r="AN53" s="65">
        <f t="shared" si="1"/>
        <v>170</v>
      </c>
      <c r="AO53" s="209" t="s">
        <v>52</v>
      </c>
    </row>
    <row r="54" spans="1:42">
      <c r="B54" s="4"/>
      <c r="C54" s="77" t="s">
        <v>54</v>
      </c>
      <c r="D54" s="77" t="s">
        <v>101</v>
      </c>
      <c r="E54" s="77" t="s">
        <v>116</v>
      </c>
      <c r="F54" s="77" t="s">
        <v>150</v>
      </c>
      <c r="G54" s="77" t="s">
        <v>89</v>
      </c>
      <c r="H54" s="87">
        <v>8</v>
      </c>
      <c r="I54" s="66"/>
      <c r="J54" s="66"/>
      <c r="K54" s="86"/>
      <c r="L54" s="87">
        <v>8</v>
      </c>
      <c r="M54" s="87">
        <v>8</v>
      </c>
      <c r="N54" s="87">
        <v>10</v>
      </c>
      <c r="O54" s="87">
        <v>10</v>
      </c>
      <c r="P54" s="66">
        <v>10</v>
      </c>
      <c r="Q54" s="66"/>
      <c r="R54" s="87">
        <v>8</v>
      </c>
      <c r="S54" s="87">
        <v>8</v>
      </c>
      <c r="T54" s="87">
        <v>8</v>
      </c>
      <c r="U54" s="87">
        <v>8</v>
      </c>
      <c r="V54" s="113" t="s">
        <v>454</v>
      </c>
      <c r="W54" s="66"/>
      <c r="X54" s="66"/>
      <c r="Y54" s="87">
        <v>8</v>
      </c>
      <c r="Z54" s="86"/>
      <c r="AA54" s="87">
        <v>8</v>
      </c>
      <c r="AB54" s="87">
        <v>8</v>
      </c>
      <c r="AC54" s="87">
        <v>8</v>
      </c>
      <c r="AD54" s="66"/>
      <c r="AE54" s="66"/>
      <c r="AF54" s="86"/>
      <c r="AG54" s="86"/>
      <c r="AH54" s="86"/>
      <c r="AI54" s="86"/>
      <c r="AJ54" s="86"/>
      <c r="AK54" s="66"/>
      <c r="AL54" s="151">
        <f t="shared" si="0"/>
        <v>15</v>
      </c>
      <c r="AM54" s="65">
        <v>8</v>
      </c>
      <c r="AN54" s="65">
        <f t="shared" si="1"/>
        <v>120</v>
      </c>
      <c r="AO54" s="209" t="s">
        <v>52</v>
      </c>
      <c r="AP54" s="1" t="s">
        <v>449</v>
      </c>
    </row>
    <row r="55" spans="1:42">
      <c r="B55" s="4"/>
      <c r="C55" s="77" t="s">
        <v>54</v>
      </c>
      <c r="D55" s="77" t="s">
        <v>140</v>
      </c>
      <c r="E55" s="77" t="s">
        <v>214</v>
      </c>
      <c r="F55" s="77" t="s">
        <v>204</v>
      </c>
      <c r="G55" s="77" t="s">
        <v>311</v>
      </c>
      <c r="H55" s="66">
        <v>8</v>
      </c>
      <c r="I55" s="66">
        <v>8</v>
      </c>
      <c r="J55" s="82"/>
      <c r="K55" s="66"/>
      <c r="L55" s="66"/>
      <c r="M55" s="66">
        <v>8</v>
      </c>
      <c r="N55" s="66">
        <v>8</v>
      </c>
      <c r="O55" s="66">
        <v>8</v>
      </c>
      <c r="P55" s="66">
        <v>8</v>
      </c>
      <c r="Q55" s="82"/>
      <c r="R55" s="66"/>
      <c r="S55" s="66"/>
      <c r="T55" s="66">
        <v>8</v>
      </c>
      <c r="U55" s="66">
        <v>8</v>
      </c>
      <c r="V55" s="66">
        <v>8</v>
      </c>
      <c r="W55" s="66">
        <v>8</v>
      </c>
      <c r="X55" s="82"/>
      <c r="Y55" s="66"/>
      <c r="Z55" s="66"/>
      <c r="AA55" s="66">
        <v>8</v>
      </c>
      <c r="AB55" s="66">
        <v>8</v>
      </c>
      <c r="AC55" s="66">
        <v>8</v>
      </c>
      <c r="AD55" s="66">
        <v>8</v>
      </c>
      <c r="AE55" s="66">
        <v>8</v>
      </c>
      <c r="AF55" s="66"/>
      <c r="AG55" s="66"/>
      <c r="AH55" s="66">
        <v>8</v>
      </c>
      <c r="AI55" s="66">
        <v>8</v>
      </c>
      <c r="AJ55" s="66">
        <v>8</v>
      </c>
      <c r="AK55" s="66">
        <v>8</v>
      </c>
      <c r="AL55" s="151">
        <f t="shared" si="0"/>
        <v>19</v>
      </c>
      <c r="AM55" s="65">
        <v>8</v>
      </c>
      <c r="AN55" s="65">
        <f t="shared" si="1"/>
        <v>152</v>
      </c>
      <c r="AO55" s="209" t="s">
        <v>3</v>
      </c>
      <c r="AP55" s="1" t="s">
        <v>445</v>
      </c>
    </row>
    <row r="56" spans="1:42">
      <c r="B56" s="4"/>
      <c r="C56" s="77" t="s">
        <v>69</v>
      </c>
      <c r="D56" s="77" t="s">
        <v>104</v>
      </c>
      <c r="E56" s="77" t="s">
        <v>116</v>
      </c>
      <c r="F56" s="77" t="s">
        <v>240</v>
      </c>
      <c r="G56" s="77" t="s">
        <v>92</v>
      </c>
      <c r="H56" s="87"/>
      <c r="I56" s="66"/>
      <c r="J56" s="66"/>
      <c r="K56" s="66"/>
      <c r="L56" s="66"/>
      <c r="M56" s="87"/>
      <c r="N56" s="87"/>
      <c r="O56" s="66"/>
      <c r="P56" s="66"/>
      <c r="Q56" s="66"/>
      <c r="R56" s="66"/>
      <c r="S56" s="66"/>
      <c r="T56" s="87"/>
      <c r="U56" s="87"/>
      <c r="V56" s="66"/>
      <c r="W56" s="66"/>
      <c r="X56" s="66"/>
      <c r="Y56" s="66"/>
      <c r="Z56" s="66"/>
      <c r="AA56" s="87"/>
      <c r="AB56" s="66"/>
      <c r="AC56" s="66"/>
      <c r="AD56" s="66"/>
      <c r="AE56" s="66"/>
      <c r="AF56" s="66"/>
      <c r="AG56" s="66"/>
      <c r="AH56" s="87"/>
      <c r="AI56" s="66"/>
      <c r="AJ56" s="66"/>
      <c r="AK56" s="66"/>
      <c r="AL56" s="151">
        <f t="shared" si="0"/>
        <v>0</v>
      </c>
      <c r="AM56" s="65">
        <v>8</v>
      </c>
      <c r="AN56" s="65">
        <f t="shared" si="1"/>
        <v>0</v>
      </c>
      <c r="AO56" s="209" t="s">
        <v>52</v>
      </c>
    </row>
    <row r="57" spans="1:42">
      <c r="B57" s="4"/>
      <c r="C57" s="77" t="s">
        <v>69</v>
      </c>
      <c r="D57" s="77" t="s">
        <v>131</v>
      </c>
      <c r="E57" s="77" t="s">
        <v>130</v>
      </c>
      <c r="F57" s="77" t="s">
        <v>125</v>
      </c>
      <c r="G57" s="77" t="s">
        <v>92</v>
      </c>
      <c r="H57" s="87"/>
      <c r="I57" s="87"/>
      <c r="J57" s="87"/>
      <c r="K57" s="87"/>
      <c r="L57" s="87"/>
      <c r="M57" s="87"/>
      <c r="N57" s="87"/>
      <c r="O57" s="66"/>
      <c r="P57" s="66"/>
      <c r="Q57" s="66"/>
      <c r="R57" s="66"/>
      <c r="S57" s="66"/>
      <c r="T57" s="87"/>
      <c r="U57" s="87"/>
      <c r="V57" s="66"/>
      <c r="W57" s="66"/>
      <c r="X57" s="66"/>
      <c r="Y57" s="66"/>
      <c r="Z57" s="66"/>
      <c r="AA57" s="87"/>
      <c r="AB57" s="66"/>
      <c r="AC57" s="66"/>
      <c r="AD57" s="66"/>
      <c r="AE57" s="66"/>
      <c r="AF57" s="66"/>
      <c r="AG57" s="66"/>
      <c r="AH57" s="87"/>
      <c r="AI57" s="66"/>
      <c r="AJ57" s="66"/>
      <c r="AK57" s="66"/>
      <c r="AL57" s="151">
        <f t="shared" si="0"/>
        <v>0</v>
      </c>
      <c r="AM57" s="65">
        <v>8</v>
      </c>
      <c r="AN57" s="65">
        <f t="shared" si="1"/>
        <v>0</v>
      </c>
      <c r="AO57" s="209" t="s">
        <v>346</v>
      </c>
    </row>
    <row r="58" spans="1:42">
      <c r="B58" s="4"/>
      <c r="C58" s="77" t="s">
        <v>58</v>
      </c>
      <c r="D58" s="77" t="s">
        <v>114</v>
      </c>
      <c r="E58" s="77" t="s">
        <v>116</v>
      </c>
      <c r="F58" s="77" t="s">
        <v>147</v>
      </c>
      <c r="G58" s="77" t="s">
        <v>86</v>
      </c>
      <c r="H58" s="87"/>
      <c r="I58" s="114">
        <v>8</v>
      </c>
      <c r="J58" s="87"/>
      <c r="K58" s="123">
        <v>10</v>
      </c>
      <c r="L58" s="123">
        <v>10</v>
      </c>
      <c r="M58" s="123">
        <v>10</v>
      </c>
      <c r="N58" s="123">
        <v>10</v>
      </c>
      <c r="O58" s="87"/>
      <c r="P58" s="87"/>
      <c r="Q58" s="87"/>
      <c r="R58" s="87">
        <v>10</v>
      </c>
      <c r="S58" s="87">
        <v>10</v>
      </c>
      <c r="T58" s="87">
        <v>10</v>
      </c>
      <c r="U58" s="87">
        <v>10</v>
      </c>
      <c r="V58" s="87"/>
      <c r="W58" s="87"/>
      <c r="X58" s="87"/>
      <c r="Y58" s="87">
        <v>10</v>
      </c>
      <c r="Z58" s="87">
        <v>10</v>
      </c>
      <c r="AA58" s="87">
        <v>10</v>
      </c>
      <c r="AB58" s="87">
        <v>10</v>
      </c>
      <c r="AC58" s="87"/>
      <c r="AD58" s="87"/>
      <c r="AE58" s="87"/>
      <c r="AF58" s="87">
        <v>10</v>
      </c>
      <c r="AG58" s="87">
        <v>10</v>
      </c>
      <c r="AH58" s="87">
        <v>10</v>
      </c>
      <c r="AI58" s="87">
        <v>10</v>
      </c>
      <c r="AJ58" s="87"/>
      <c r="AK58" s="114">
        <v>8</v>
      </c>
      <c r="AL58" s="151">
        <f t="shared" si="0"/>
        <v>18</v>
      </c>
      <c r="AM58" s="65">
        <v>8</v>
      </c>
      <c r="AN58" s="65">
        <f t="shared" si="1"/>
        <v>144</v>
      </c>
      <c r="AO58" s="209" t="s">
        <v>52</v>
      </c>
    </row>
    <row r="59" spans="1:42">
      <c r="B59" s="4"/>
      <c r="C59" s="77" t="s">
        <v>58</v>
      </c>
      <c r="D59" s="77" t="s">
        <v>105</v>
      </c>
      <c r="E59" s="77" t="s">
        <v>116</v>
      </c>
      <c r="F59" s="77" t="s">
        <v>149</v>
      </c>
      <c r="G59" s="77" t="s">
        <v>86</v>
      </c>
      <c r="H59" s="87">
        <v>10</v>
      </c>
      <c r="I59" s="87">
        <v>10</v>
      </c>
      <c r="J59" s="66">
        <v>10</v>
      </c>
      <c r="K59" s="66"/>
      <c r="L59" s="66"/>
      <c r="M59" s="66"/>
      <c r="N59" s="87">
        <v>10</v>
      </c>
      <c r="O59" s="87">
        <v>10</v>
      </c>
      <c r="P59" s="66">
        <v>10</v>
      </c>
      <c r="Q59" s="66">
        <v>10</v>
      </c>
      <c r="R59" s="66"/>
      <c r="S59" s="66"/>
      <c r="T59" s="66"/>
      <c r="U59" s="114" t="s">
        <v>454</v>
      </c>
      <c r="V59" s="66">
        <v>10</v>
      </c>
      <c r="W59" s="82" t="s">
        <v>459</v>
      </c>
      <c r="X59" s="66">
        <v>10</v>
      </c>
      <c r="Y59" s="113">
        <v>8</v>
      </c>
      <c r="Z59" s="66"/>
      <c r="AA59" s="66"/>
      <c r="AB59" s="66">
        <v>10</v>
      </c>
      <c r="AC59" s="66">
        <v>10</v>
      </c>
      <c r="AD59" s="66">
        <v>10</v>
      </c>
      <c r="AE59" s="66">
        <v>10</v>
      </c>
      <c r="AF59" s="66"/>
      <c r="AG59" s="66"/>
      <c r="AH59" s="66"/>
      <c r="AI59" s="114" t="s">
        <v>454</v>
      </c>
      <c r="AJ59" s="66">
        <v>10</v>
      </c>
      <c r="AK59" s="66">
        <v>10</v>
      </c>
      <c r="AL59" s="151">
        <f t="shared" si="0"/>
        <v>19</v>
      </c>
      <c r="AM59" s="65">
        <v>10</v>
      </c>
      <c r="AN59" s="65">
        <f t="shared" si="1"/>
        <v>190</v>
      </c>
      <c r="AO59" s="209" t="s">
        <v>52</v>
      </c>
    </row>
    <row r="60" spans="1:42" ht="15" customHeight="1">
      <c r="B60" s="4"/>
      <c r="C60" s="77" t="s">
        <v>58</v>
      </c>
      <c r="D60" s="77" t="s">
        <v>107</v>
      </c>
      <c r="E60" s="77" t="s">
        <v>116</v>
      </c>
      <c r="F60" s="77" t="s">
        <v>150</v>
      </c>
      <c r="G60" s="77" t="s">
        <v>89</v>
      </c>
      <c r="H60" s="87">
        <v>8</v>
      </c>
      <c r="I60" s="66"/>
      <c r="J60" s="66"/>
      <c r="K60" s="86"/>
      <c r="L60" s="87">
        <v>8</v>
      </c>
      <c r="M60" s="87">
        <v>8</v>
      </c>
      <c r="N60" s="87">
        <v>10</v>
      </c>
      <c r="O60" s="87">
        <v>10</v>
      </c>
      <c r="P60" s="66">
        <v>10</v>
      </c>
      <c r="Q60" s="66"/>
      <c r="R60" s="87">
        <v>8</v>
      </c>
      <c r="S60" s="87">
        <v>8</v>
      </c>
      <c r="T60" s="87">
        <v>8</v>
      </c>
      <c r="U60" s="87">
        <v>8</v>
      </c>
      <c r="V60" s="86"/>
      <c r="W60" s="66"/>
      <c r="X60" s="66"/>
      <c r="Y60" s="87">
        <v>8</v>
      </c>
      <c r="Z60" s="87">
        <v>8</v>
      </c>
      <c r="AA60" s="87">
        <v>8</v>
      </c>
      <c r="AB60" s="87">
        <v>8</v>
      </c>
      <c r="AC60" s="87">
        <v>8</v>
      </c>
      <c r="AD60" s="66"/>
      <c r="AE60" s="66"/>
      <c r="AF60" s="87">
        <v>8</v>
      </c>
      <c r="AG60" s="87">
        <v>8</v>
      </c>
      <c r="AH60" s="87">
        <v>8</v>
      </c>
      <c r="AI60" s="87">
        <v>8</v>
      </c>
      <c r="AJ60" s="87">
        <v>8</v>
      </c>
      <c r="AK60" s="66"/>
      <c r="AL60" s="151">
        <f t="shared" si="0"/>
        <v>20</v>
      </c>
      <c r="AM60" s="65">
        <v>8</v>
      </c>
      <c r="AN60" s="65">
        <f t="shared" si="1"/>
        <v>160</v>
      </c>
      <c r="AO60" s="209" t="s">
        <v>52</v>
      </c>
    </row>
    <row r="61" spans="1:42" ht="15" customHeight="1">
      <c r="A61" s="1" t="s">
        <v>339</v>
      </c>
      <c r="B61" s="4"/>
      <c r="C61" s="77" t="s">
        <v>58</v>
      </c>
      <c r="D61" s="77" t="s">
        <v>108</v>
      </c>
      <c r="E61" s="77" t="s">
        <v>116</v>
      </c>
      <c r="F61" s="77" t="s">
        <v>152</v>
      </c>
      <c r="G61" s="77" t="s">
        <v>89</v>
      </c>
      <c r="H61" s="66">
        <v>8</v>
      </c>
      <c r="I61" s="66">
        <v>8</v>
      </c>
      <c r="J61" s="66">
        <v>8</v>
      </c>
      <c r="K61" s="86"/>
      <c r="L61" s="114">
        <v>8</v>
      </c>
      <c r="M61" s="87"/>
      <c r="N61" s="87">
        <v>8</v>
      </c>
      <c r="O61" s="82"/>
      <c r="P61" s="66">
        <v>8</v>
      </c>
      <c r="Q61" s="66">
        <v>8</v>
      </c>
      <c r="R61" s="66">
        <v>8</v>
      </c>
      <c r="S61" s="66"/>
      <c r="T61" s="87"/>
      <c r="U61" s="87">
        <v>8</v>
      </c>
      <c r="V61" s="66">
        <v>8</v>
      </c>
      <c r="W61" s="66">
        <v>8</v>
      </c>
      <c r="X61" s="66">
        <v>8</v>
      </c>
      <c r="Y61" s="66">
        <v>8</v>
      </c>
      <c r="Z61" s="66"/>
      <c r="AA61" s="87"/>
      <c r="AB61" s="87">
        <v>8</v>
      </c>
      <c r="AC61" s="87">
        <v>8</v>
      </c>
      <c r="AD61" s="66">
        <v>8</v>
      </c>
      <c r="AE61" s="66">
        <v>8</v>
      </c>
      <c r="AF61" s="66">
        <v>8</v>
      </c>
      <c r="AG61" s="66"/>
      <c r="AH61" s="87"/>
      <c r="AI61" s="113" t="s">
        <v>454</v>
      </c>
      <c r="AJ61" s="123">
        <v>8</v>
      </c>
      <c r="AK61" s="87">
        <v>8</v>
      </c>
      <c r="AL61" s="151">
        <f t="shared" si="0"/>
        <v>21</v>
      </c>
      <c r="AM61" s="65">
        <v>8</v>
      </c>
      <c r="AN61" s="65">
        <f t="shared" si="1"/>
        <v>168</v>
      </c>
      <c r="AO61" s="209" t="s">
        <v>52</v>
      </c>
    </row>
    <row r="62" spans="1:42" ht="15" customHeight="1">
      <c r="B62" s="4"/>
      <c r="C62" s="77" t="s">
        <v>58</v>
      </c>
      <c r="D62" s="77" t="s">
        <v>200</v>
      </c>
      <c r="E62" s="77" t="s">
        <v>116</v>
      </c>
      <c r="F62" s="77" t="s">
        <v>251</v>
      </c>
      <c r="G62" s="77" t="s">
        <v>89</v>
      </c>
      <c r="H62" s="87">
        <v>8</v>
      </c>
      <c r="I62" s="114">
        <v>8</v>
      </c>
      <c r="J62" s="66"/>
      <c r="K62" s="87">
        <v>8</v>
      </c>
      <c r="L62" s="87">
        <v>8</v>
      </c>
      <c r="M62" s="87">
        <v>8</v>
      </c>
      <c r="N62" s="87">
        <v>8</v>
      </c>
      <c r="O62" s="87">
        <v>8</v>
      </c>
      <c r="P62" s="66"/>
      <c r="Q62" s="66"/>
      <c r="R62" s="87">
        <v>8</v>
      </c>
      <c r="S62" s="87">
        <v>8</v>
      </c>
      <c r="T62" s="87">
        <v>8</v>
      </c>
      <c r="U62" s="87">
        <v>8</v>
      </c>
      <c r="V62" s="87">
        <v>8</v>
      </c>
      <c r="W62" s="66"/>
      <c r="X62" s="66"/>
      <c r="Y62" s="87">
        <v>8</v>
      </c>
      <c r="Z62" s="87">
        <v>8</v>
      </c>
      <c r="AA62" s="87">
        <v>8</v>
      </c>
      <c r="AB62" s="87">
        <v>8</v>
      </c>
      <c r="AC62" s="113" t="s">
        <v>454</v>
      </c>
      <c r="AD62" s="66"/>
      <c r="AE62" s="66"/>
      <c r="AF62" s="87">
        <v>8</v>
      </c>
      <c r="AG62" s="87">
        <v>8</v>
      </c>
      <c r="AH62" s="87">
        <v>8</v>
      </c>
      <c r="AI62" s="87">
        <v>8</v>
      </c>
      <c r="AJ62" s="87">
        <v>8</v>
      </c>
      <c r="AK62" s="114">
        <v>8</v>
      </c>
      <c r="AL62" s="151">
        <f t="shared" si="0"/>
        <v>23</v>
      </c>
      <c r="AM62" s="65">
        <v>8</v>
      </c>
      <c r="AN62" s="65">
        <f t="shared" si="1"/>
        <v>184</v>
      </c>
      <c r="AO62" s="209" t="s">
        <v>52</v>
      </c>
    </row>
    <row r="63" spans="1:42">
      <c r="B63" s="4"/>
      <c r="C63" s="77" t="s">
        <v>192</v>
      </c>
      <c r="D63" s="77" t="s">
        <v>132</v>
      </c>
      <c r="E63" s="77" t="s">
        <v>116</v>
      </c>
      <c r="F63" s="77" t="s">
        <v>251</v>
      </c>
      <c r="G63" s="77" t="s">
        <v>89</v>
      </c>
      <c r="H63" s="87">
        <v>8</v>
      </c>
      <c r="I63" s="114">
        <v>8</v>
      </c>
      <c r="J63" s="66"/>
      <c r="K63" s="87">
        <v>8</v>
      </c>
      <c r="L63" s="87">
        <v>8</v>
      </c>
      <c r="M63" s="87">
        <v>8</v>
      </c>
      <c r="N63" s="87">
        <v>8</v>
      </c>
      <c r="O63" s="87">
        <v>8</v>
      </c>
      <c r="P63" s="66"/>
      <c r="Q63" s="66"/>
      <c r="R63" s="87">
        <v>8</v>
      </c>
      <c r="S63" s="87">
        <v>8</v>
      </c>
      <c r="T63" s="87">
        <v>8</v>
      </c>
      <c r="U63" s="87">
        <v>8</v>
      </c>
      <c r="V63" s="87">
        <v>8</v>
      </c>
      <c r="W63" s="66"/>
      <c r="X63" s="66"/>
      <c r="Y63" s="87">
        <v>8</v>
      </c>
      <c r="Z63" s="87">
        <v>8</v>
      </c>
      <c r="AA63" s="87">
        <v>8</v>
      </c>
      <c r="AB63" s="87">
        <v>8</v>
      </c>
      <c r="AC63" s="87">
        <v>8</v>
      </c>
      <c r="AD63" s="66"/>
      <c r="AE63" s="66"/>
      <c r="AF63" s="86"/>
      <c r="AG63" s="87">
        <v>8</v>
      </c>
      <c r="AH63" s="87">
        <v>8</v>
      </c>
      <c r="AI63" s="87">
        <v>8</v>
      </c>
      <c r="AJ63" s="87">
        <v>8</v>
      </c>
      <c r="AK63" s="66"/>
      <c r="AL63" s="151">
        <f t="shared" si="0"/>
        <v>21</v>
      </c>
      <c r="AM63" s="65">
        <v>8</v>
      </c>
      <c r="AN63" s="65">
        <f t="shared" si="1"/>
        <v>168</v>
      </c>
      <c r="AO63" s="209" t="s">
        <v>52</v>
      </c>
    </row>
    <row r="64" spans="1:42">
      <c r="B64" s="4"/>
      <c r="C64" s="77" t="s">
        <v>137</v>
      </c>
      <c r="D64" s="77" t="s">
        <v>106</v>
      </c>
      <c r="E64" s="77" t="s">
        <v>116</v>
      </c>
      <c r="F64" s="77" t="s">
        <v>125</v>
      </c>
      <c r="G64" s="77" t="s">
        <v>238</v>
      </c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66"/>
      <c r="W64" s="66"/>
      <c r="X64" s="66"/>
      <c r="Y64" s="66"/>
      <c r="Z64" s="66"/>
      <c r="AA64" s="87"/>
      <c r="AB64" s="66"/>
      <c r="AC64" s="66"/>
      <c r="AD64" s="66"/>
      <c r="AE64" s="66"/>
      <c r="AF64" s="66"/>
      <c r="AG64" s="66"/>
      <c r="AH64" s="87"/>
      <c r="AI64" s="87"/>
      <c r="AJ64" s="87"/>
      <c r="AK64" s="87"/>
      <c r="AL64" s="151">
        <f t="shared" ref="AL64:AL114" si="2">COUNTA(H64:AK64)</f>
        <v>0</v>
      </c>
      <c r="AM64" s="65">
        <v>8</v>
      </c>
      <c r="AN64" s="65">
        <f t="shared" ref="AN64:AN114" si="3">AL64*AM64</f>
        <v>0</v>
      </c>
      <c r="AO64" s="209" t="s">
        <v>52</v>
      </c>
    </row>
    <row r="65" spans="2:42">
      <c r="B65" s="4"/>
      <c r="C65" s="77" t="s">
        <v>137</v>
      </c>
      <c r="D65" s="77" t="s">
        <v>134</v>
      </c>
      <c r="E65" s="77" t="s">
        <v>116</v>
      </c>
      <c r="F65" s="77" t="s">
        <v>125</v>
      </c>
      <c r="G65" s="77" t="s">
        <v>239</v>
      </c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66"/>
      <c r="W65" s="66"/>
      <c r="X65" s="66"/>
      <c r="Y65" s="66"/>
      <c r="Z65" s="66"/>
      <c r="AA65" s="87"/>
      <c r="AB65" s="66"/>
      <c r="AC65" s="66"/>
      <c r="AD65" s="66"/>
      <c r="AE65" s="66"/>
      <c r="AF65" s="66"/>
      <c r="AG65" s="66"/>
      <c r="AH65" s="87"/>
      <c r="AI65" s="87"/>
      <c r="AJ65" s="87"/>
      <c r="AK65" s="114">
        <v>8</v>
      </c>
      <c r="AL65" s="151">
        <f t="shared" si="2"/>
        <v>1</v>
      </c>
      <c r="AM65" s="65">
        <v>8</v>
      </c>
      <c r="AN65" s="65">
        <f t="shared" si="3"/>
        <v>8</v>
      </c>
      <c r="AO65" s="209" t="s">
        <v>52</v>
      </c>
    </row>
    <row r="66" spans="2:42">
      <c r="B66" s="4"/>
      <c r="C66" s="77" t="s">
        <v>137</v>
      </c>
      <c r="D66" s="77" t="s">
        <v>151</v>
      </c>
      <c r="E66" s="77" t="s">
        <v>116</v>
      </c>
      <c r="F66" s="134" t="s">
        <v>204</v>
      </c>
      <c r="G66" s="77" t="s">
        <v>89</v>
      </c>
      <c r="H66" s="66">
        <v>8</v>
      </c>
      <c r="I66" s="114">
        <v>8</v>
      </c>
      <c r="J66" s="66"/>
      <c r="K66" s="66"/>
      <c r="L66" s="66"/>
      <c r="M66" s="66">
        <v>8</v>
      </c>
      <c r="N66" s="66">
        <v>8</v>
      </c>
      <c r="O66" s="66">
        <v>8</v>
      </c>
      <c r="P66" s="66">
        <v>8</v>
      </c>
      <c r="Q66" s="66">
        <v>8</v>
      </c>
      <c r="R66" s="66"/>
      <c r="S66" s="66"/>
      <c r="T66" s="66">
        <v>8</v>
      </c>
      <c r="U66" s="66">
        <v>8</v>
      </c>
      <c r="V66" s="66">
        <v>8</v>
      </c>
      <c r="W66" s="66">
        <v>8</v>
      </c>
      <c r="X66" s="66">
        <v>8</v>
      </c>
      <c r="Y66" s="113">
        <v>8</v>
      </c>
      <c r="Z66" s="66"/>
      <c r="AA66" s="66">
        <v>8</v>
      </c>
      <c r="AB66" s="66">
        <v>8</v>
      </c>
      <c r="AC66" s="66">
        <v>8</v>
      </c>
      <c r="AD66" s="66">
        <v>8</v>
      </c>
      <c r="AE66" s="66">
        <v>8</v>
      </c>
      <c r="AF66" s="66"/>
      <c r="AG66" s="66"/>
      <c r="AH66" s="66">
        <v>8</v>
      </c>
      <c r="AI66" s="66">
        <v>8</v>
      </c>
      <c r="AJ66" s="66">
        <v>8</v>
      </c>
      <c r="AK66" s="66">
        <v>8</v>
      </c>
      <c r="AL66" s="151">
        <f t="shared" si="2"/>
        <v>22</v>
      </c>
      <c r="AM66" s="65">
        <v>8</v>
      </c>
      <c r="AN66" s="65">
        <f t="shared" si="3"/>
        <v>176</v>
      </c>
      <c r="AO66" s="209" t="s">
        <v>29</v>
      </c>
    </row>
    <row r="67" spans="2:42">
      <c r="B67" s="4"/>
      <c r="C67" s="77" t="s">
        <v>137</v>
      </c>
      <c r="D67" s="77" t="s">
        <v>181</v>
      </c>
      <c r="E67" s="77" t="s">
        <v>115</v>
      </c>
      <c r="F67" s="77" t="s">
        <v>144</v>
      </c>
      <c r="G67" s="77" t="s">
        <v>83</v>
      </c>
      <c r="H67" s="66">
        <v>8</v>
      </c>
      <c r="I67" s="66"/>
      <c r="J67" s="66"/>
      <c r="K67" s="66"/>
      <c r="L67" s="66"/>
      <c r="M67" s="66">
        <v>8</v>
      </c>
      <c r="N67" s="66">
        <v>8</v>
      </c>
      <c r="O67" s="66">
        <v>8</v>
      </c>
      <c r="P67" s="66">
        <v>8</v>
      </c>
      <c r="Q67" s="66"/>
      <c r="R67" s="66"/>
      <c r="S67" s="66">
        <v>8</v>
      </c>
      <c r="T67" s="66">
        <v>8</v>
      </c>
      <c r="U67" s="66">
        <v>8</v>
      </c>
      <c r="V67" s="66">
        <v>8</v>
      </c>
      <c r="W67" s="66">
        <v>8</v>
      </c>
      <c r="X67" s="66"/>
      <c r="Y67" s="66"/>
      <c r="Z67" s="66">
        <v>8</v>
      </c>
      <c r="AA67" s="66">
        <v>8</v>
      </c>
      <c r="AB67" s="66">
        <v>8</v>
      </c>
      <c r="AC67" s="66">
        <v>8</v>
      </c>
      <c r="AD67" s="66">
        <v>8</v>
      </c>
      <c r="AE67" s="66"/>
      <c r="AF67" s="66"/>
      <c r="AG67" s="66">
        <v>8</v>
      </c>
      <c r="AH67" s="66">
        <v>8</v>
      </c>
      <c r="AI67" s="66">
        <v>8</v>
      </c>
      <c r="AJ67" s="66">
        <v>8</v>
      </c>
      <c r="AK67" s="66"/>
      <c r="AL67" s="151">
        <f t="shared" si="2"/>
        <v>19</v>
      </c>
      <c r="AM67" s="65">
        <v>8</v>
      </c>
      <c r="AN67" s="65">
        <f t="shared" si="3"/>
        <v>152</v>
      </c>
      <c r="AO67" s="209" t="s">
        <v>153</v>
      </c>
    </row>
    <row r="68" spans="2:42">
      <c r="B68" s="4"/>
      <c r="C68" s="76" t="s">
        <v>58</v>
      </c>
      <c r="D68" s="76" t="s">
        <v>113</v>
      </c>
      <c r="E68" s="76" t="s">
        <v>117</v>
      </c>
      <c r="F68" s="76" t="s">
        <v>144</v>
      </c>
      <c r="G68" s="76" t="s">
        <v>229</v>
      </c>
      <c r="H68" s="66">
        <v>8</v>
      </c>
      <c r="I68" s="66"/>
      <c r="J68" s="66"/>
      <c r="K68" s="66"/>
      <c r="L68" s="66"/>
      <c r="M68" s="66">
        <v>8</v>
      </c>
      <c r="N68" s="66">
        <v>8</v>
      </c>
      <c r="O68" s="66">
        <v>8</v>
      </c>
      <c r="P68" s="66">
        <v>8</v>
      </c>
      <c r="Q68" s="66"/>
      <c r="R68" s="66"/>
      <c r="S68" s="66">
        <v>8</v>
      </c>
      <c r="T68" s="66">
        <v>8</v>
      </c>
      <c r="U68" s="66">
        <v>8</v>
      </c>
      <c r="V68" s="66">
        <v>8</v>
      </c>
      <c r="W68" s="66">
        <v>8</v>
      </c>
      <c r="X68" s="66"/>
      <c r="Y68" s="66"/>
      <c r="Z68" s="66">
        <v>8</v>
      </c>
      <c r="AA68" s="66">
        <v>8</v>
      </c>
      <c r="AB68" s="66">
        <v>8</v>
      </c>
      <c r="AC68" s="66">
        <v>8</v>
      </c>
      <c r="AD68" s="66">
        <v>8</v>
      </c>
      <c r="AE68" s="66"/>
      <c r="AF68" s="66"/>
      <c r="AG68" s="66">
        <v>8</v>
      </c>
      <c r="AH68" s="66">
        <v>8</v>
      </c>
      <c r="AI68" s="66">
        <v>8</v>
      </c>
      <c r="AJ68" s="66">
        <v>8</v>
      </c>
      <c r="AK68" s="66">
        <v>8</v>
      </c>
      <c r="AL68" s="151">
        <f t="shared" si="2"/>
        <v>20</v>
      </c>
      <c r="AM68" s="65">
        <v>8</v>
      </c>
      <c r="AN68" s="65">
        <f t="shared" si="3"/>
        <v>160</v>
      </c>
      <c r="AO68" s="209" t="s">
        <v>3</v>
      </c>
    </row>
    <row r="69" spans="2:42">
      <c r="B69" s="4"/>
      <c r="C69" s="76" t="s">
        <v>0</v>
      </c>
      <c r="D69" s="76" t="s">
        <v>111</v>
      </c>
      <c r="E69" s="76" t="s">
        <v>117</v>
      </c>
      <c r="F69" s="76" t="s">
        <v>142</v>
      </c>
      <c r="G69" s="76" t="s">
        <v>110</v>
      </c>
      <c r="H69" s="66">
        <v>11</v>
      </c>
      <c r="I69" s="122"/>
      <c r="J69" s="66"/>
      <c r="K69" s="87"/>
      <c r="L69" s="66">
        <v>11</v>
      </c>
      <c r="M69" s="66">
        <v>11</v>
      </c>
      <c r="N69" s="66">
        <v>11</v>
      </c>
      <c r="O69" s="66"/>
      <c r="P69" s="66"/>
      <c r="Q69" s="87"/>
      <c r="R69" s="66">
        <v>11</v>
      </c>
      <c r="S69" s="66">
        <v>11</v>
      </c>
      <c r="T69" s="66">
        <v>11</v>
      </c>
      <c r="U69" s="66"/>
      <c r="V69" s="66"/>
      <c r="W69" s="66"/>
      <c r="X69" s="66">
        <v>11</v>
      </c>
      <c r="Y69" s="66">
        <v>11</v>
      </c>
      <c r="Z69" s="66">
        <v>11</v>
      </c>
      <c r="AA69" s="66"/>
      <c r="AB69" s="66"/>
      <c r="AC69" s="66"/>
      <c r="AD69" s="66">
        <v>11</v>
      </c>
      <c r="AE69" s="66">
        <v>11</v>
      </c>
      <c r="AF69" s="66">
        <v>11</v>
      </c>
      <c r="AG69" s="66"/>
      <c r="AH69" s="66"/>
      <c r="AI69" s="114">
        <v>11</v>
      </c>
      <c r="AJ69" s="66">
        <v>11</v>
      </c>
      <c r="AK69" s="66">
        <v>11</v>
      </c>
      <c r="AL69" s="151">
        <f t="shared" si="2"/>
        <v>16</v>
      </c>
      <c r="AM69" s="65">
        <v>8</v>
      </c>
      <c r="AN69" s="65">
        <f t="shared" si="3"/>
        <v>128</v>
      </c>
      <c r="AO69" s="209" t="s">
        <v>3</v>
      </c>
    </row>
    <row r="70" spans="2:42">
      <c r="C70" s="76" t="s">
        <v>40</v>
      </c>
      <c r="D70" s="76" t="s">
        <v>99</v>
      </c>
      <c r="E70" s="76" t="s">
        <v>117</v>
      </c>
      <c r="F70" s="76" t="s">
        <v>142</v>
      </c>
      <c r="G70" s="76" t="s">
        <v>146</v>
      </c>
      <c r="H70" s="66">
        <v>10.5</v>
      </c>
      <c r="I70" s="122"/>
      <c r="J70" s="66"/>
      <c r="K70" s="87"/>
      <c r="L70" s="66">
        <v>10.5</v>
      </c>
      <c r="M70" s="66">
        <v>10.5</v>
      </c>
      <c r="N70" s="66">
        <v>10.5</v>
      </c>
      <c r="O70" s="66">
        <v>10.5</v>
      </c>
      <c r="P70" s="66"/>
      <c r="Q70" s="87"/>
      <c r="R70" s="66">
        <v>10.5</v>
      </c>
      <c r="S70" s="66">
        <v>10.5</v>
      </c>
      <c r="T70" s="66">
        <v>10.5</v>
      </c>
      <c r="U70" s="66"/>
      <c r="V70" s="66"/>
      <c r="W70" s="66"/>
      <c r="X70" s="66">
        <v>10.5</v>
      </c>
      <c r="Y70" s="66">
        <v>10.5</v>
      </c>
      <c r="Z70" s="66">
        <v>10.5</v>
      </c>
      <c r="AA70" s="66"/>
      <c r="AB70" s="66"/>
      <c r="AC70" s="66"/>
      <c r="AD70" s="66">
        <v>10.5</v>
      </c>
      <c r="AE70" s="66">
        <v>10.5</v>
      </c>
      <c r="AF70" s="66">
        <v>10.5</v>
      </c>
      <c r="AG70" s="66"/>
      <c r="AH70" s="66"/>
      <c r="AI70" s="66"/>
      <c r="AJ70" s="66">
        <v>10.5</v>
      </c>
      <c r="AK70" s="66">
        <v>10.5</v>
      </c>
      <c r="AL70" s="151">
        <f t="shared" si="2"/>
        <v>16</v>
      </c>
      <c r="AM70" s="65">
        <v>8</v>
      </c>
      <c r="AN70" s="65">
        <f t="shared" si="3"/>
        <v>128</v>
      </c>
      <c r="AO70" s="209" t="s">
        <v>52</v>
      </c>
    </row>
    <row r="71" spans="2:42">
      <c r="B71" s="4"/>
      <c r="C71" s="76" t="s">
        <v>0</v>
      </c>
      <c r="D71" s="76" t="s">
        <v>195</v>
      </c>
      <c r="E71" s="76" t="s">
        <v>117</v>
      </c>
      <c r="F71" s="76" t="s">
        <v>142</v>
      </c>
      <c r="G71" s="76" t="s">
        <v>146</v>
      </c>
      <c r="H71" s="66"/>
      <c r="I71" s="66">
        <v>11</v>
      </c>
      <c r="J71" s="66">
        <v>11</v>
      </c>
      <c r="K71" s="122">
        <v>11</v>
      </c>
      <c r="L71" s="66"/>
      <c r="M71" s="66"/>
      <c r="N71" s="66"/>
      <c r="O71" s="66">
        <v>11</v>
      </c>
      <c r="P71" s="66">
        <v>11</v>
      </c>
      <c r="Q71" s="66">
        <v>11</v>
      </c>
      <c r="R71" s="66"/>
      <c r="S71" s="82"/>
      <c r="T71" s="82"/>
      <c r="U71" s="66">
        <v>11</v>
      </c>
      <c r="V71" s="66">
        <v>11</v>
      </c>
      <c r="W71" s="66">
        <v>11</v>
      </c>
      <c r="X71" s="66"/>
      <c r="Y71" s="66"/>
      <c r="Z71" s="66"/>
      <c r="AA71" s="66">
        <v>11</v>
      </c>
      <c r="AB71" s="66">
        <v>11</v>
      </c>
      <c r="AC71" s="66">
        <v>11</v>
      </c>
      <c r="AD71" s="66"/>
      <c r="AE71" s="66"/>
      <c r="AF71" s="66"/>
      <c r="AG71" s="66">
        <v>11</v>
      </c>
      <c r="AH71" s="66">
        <v>11</v>
      </c>
      <c r="AI71" s="66">
        <v>11</v>
      </c>
      <c r="AJ71" s="66"/>
      <c r="AK71" s="66"/>
      <c r="AL71" s="151">
        <f t="shared" si="2"/>
        <v>15</v>
      </c>
      <c r="AM71" s="65">
        <v>8</v>
      </c>
      <c r="AN71" s="65">
        <f t="shared" si="3"/>
        <v>120</v>
      </c>
      <c r="AO71" s="209" t="s">
        <v>186</v>
      </c>
      <c r="AP71" s="1" t="s">
        <v>450</v>
      </c>
    </row>
    <row r="72" spans="2:42">
      <c r="B72" s="4"/>
      <c r="C72" s="76" t="s">
        <v>40</v>
      </c>
      <c r="D72" s="76" t="s">
        <v>109</v>
      </c>
      <c r="E72" s="76" t="s">
        <v>117</v>
      </c>
      <c r="F72" s="76" t="s">
        <v>142</v>
      </c>
      <c r="G72" s="76" t="s">
        <v>146</v>
      </c>
      <c r="H72" s="66"/>
      <c r="I72" s="66">
        <v>10.5</v>
      </c>
      <c r="J72" s="66">
        <v>10.5</v>
      </c>
      <c r="K72" s="66">
        <v>10.5</v>
      </c>
      <c r="L72" s="66"/>
      <c r="M72" s="66"/>
      <c r="N72" s="66"/>
      <c r="O72" s="66">
        <v>10.5</v>
      </c>
      <c r="P72" s="66">
        <v>10.5</v>
      </c>
      <c r="Q72" s="66">
        <v>10.5</v>
      </c>
      <c r="R72" s="66"/>
      <c r="S72" s="66"/>
      <c r="T72" s="114">
        <v>10.5</v>
      </c>
      <c r="U72" s="66">
        <v>10.5</v>
      </c>
      <c r="V72" s="66">
        <v>10.5</v>
      </c>
      <c r="W72" s="66">
        <v>10.5</v>
      </c>
      <c r="X72" s="66"/>
      <c r="Y72" s="66"/>
      <c r="Z72" s="66"/>
      <c r="AA72" s="66">
        <v>10.5</v>
      </c>
      <c r="AB72" s="66">
        <v>10.5</v>
      </c>
      <c r="AC72" s="66">
        <v>10.5</v>
      </c>
      <c r="AD72" s="66"/>
      <c r="AE72" s="66"/>
      <c r="AF72" s="66"/>
      <c r="AG72" s="66">
        <v>10.5</v>
      </c>
      <c r="AH72" s="66">
        <v>10.5</v>
      </c>
      <c r="AI72" s="66">
        <v>10.5</v>
      </c>
      <c r="AJ72" s="66">
        <v>10.5</v>
      </c>
      <c r="AK72" s="66"/>
      <c r="AL72" s="151">
        <f t="shared" si="2"/>
        <v>17</v>
      </c>
      <c r="AM72" s="65">
        <v>8</v>
      </c>
      <c r="AN72" s="65">
        <f t="shared" si="3"/>
        <v>136</v>
      </c>
      <c r="AO72" s="209" t="s">
        <v>52</v>
      </c>
    </row>
    <row r="73" spans="2:42">
      <c r="C73" s="76" t="s">
        <v>315</v>
      </c>
      <c r="D73" s="76" t="s">
        <v>187</v>
      </c>
      <c r="E73" s="76" t="s">
        <v>117</v>
      </c>
      <c r="F73" s="76" t="s">
        <v>144</v>
      </c>
      <c r="G73" s="76" t="s">
        <v>208</v>
      </c>
      <c r="H73" s="66">
        <v>8</v>
      </c>
      <c r="I73" s="66"/>
      <c r="J73" s="66"/>
      <c r="K73" s="66"/>
      <c r="L73" s="66"/>
      <c r="M73" s="66">
        <v>8</v>
      </c>
      <c r="N73" s="66">
        <v>8</v>
      </c>
      <c r="O73" s="66">
        <v>8</v>
      </c>
      <c r="P73" s="66">
        <v>8</v>
      </c>
      <c r="Q73" s="66"/>
      <c r="R73" s="66"/>
      <c r="S73" s="66">
        <v>8</v>
      </c>
      <c r="T73" s="66">
        <v>8</v>
      </c>
      <c r="U73" s="66">
        <v>8</v>
      </c>
      <c r="V73" s="66">
        <v>8</v>
      </c>
      <c r="W73" s="66">
        <v>8</v>
      </c>
      <c r="X73" s="66"/>
      <c r="Y73" s="66"/>
      <c r="Z73" s="66">
        <v>8</v>
      </c>
      <c r="AA73" s="66">
        <v>8</v>
      </c>
      <c r="AB73" s="66">
        <v>8</v>
      </c>
      <c r="AC73" s="66">
        <v>8</v>
      </c>
      <c r="AD73" s="66">
        <v>8</v>
      </c>
      <c r="AE73" s="66"/>
      <c r="AF73" s="66"/>
      <c r="AG73" s="66">
        <v>8</v>
      </c>
      <c r="AH73" s="82" t="s">
        <v>472</v>
      </c>
      <c r="AI73" s="66">
        <v>8</v>
      </c>
      <c r="AJ73" s="66">
        <v>8</v>
      </c>
      <c r="AK73" s="66">
        <v>8</v>
      </c>
      <c r="AL73" s="151">
        <f t="shared" si="2"/>
        <v>20</v>
      </c>
      <c r="AM73" s="65">
        <v>8</v>
      </c>
      <c r="AN73" s="65">
        <f t="shared" si="3"/>
        <v>160</v>
      </c>
      <c r="AO73" s="209" t="s">
        <v>186</v>
      </c>
    </row>
    <row r="74" spans="2:42">
      <c r="B74" s="4"/>
      <c r="C74" s="186" t="s">
        <v>58</v>
      </c>
      <c r="D74" s="186" t="s">
        <v>121</v>
      </c>
      <c r="E74" s="186" t="s">
        <v>115</v>
      </c>
      <c r="F74" s="186" t="s">
        <v>373</v>
      </c>
      <c r="G74" s="187" t="s">
        <v>49</v>
      </c>
      <c r="H74" s="87"/>
      <c r="I74" s="87"/>
      <c r="J74" s="87">
        <v>8</v>
      </c>
      <c r="K74" s="87">
        <v>8</v>
      </c>
      <c r="L74" s="87">
        <v>8</v>
      </c>
      <c r="M74" s="87">
        <v>8</v>
      </c>
      <c r="N74" s="87">
        <v>8</v>
      </c>
      <c r="O74" s="87"/>
      <c r="P74" s="87"/>
      <c r="Q74" s="87">
        <v>8</v>
      </c>
      <c r="R74" s="87">
        <v>8</v>
      </c>
      <c r="S74" s="87">
        <v>8</v>
      </c>
      <c r="T74" s="87">
        <v>8</v>
      </c>
      <c r="U74" s="87">
        <v>8</v>
      </c>
      <c r="V74" s="87"/>
      <c r="W74" s="87"/>
      <c r="X74" s="87">
        <v>8</v>
      </c>
      <c r="Y74" s="87">
        <v>8</v>
      </c>
      <c r="Z74" s="87">
        <v>8</v>
      </c>
      <c r="AA74" s="87">
        <v>8</v>
      </c>
      <c r="AB74" s="87">
        <v>8</v>
      </c>
      <c r="AC74" s="87"/>
      <c r="AD74" s="87"/>
      <c r="AE74" s="87">
        <v>8</v>
      </c>
      <c r="AF74" s="87">
        <v>8</v>
      </c>
      <c r="AG74" s="87">
        <v>8</v>
      </c>
      <c r="AH74" s="87">
        <v>8</v>
      </c>
      <c r="AI74" s="87">
        <v>8</v>
      </c>
      <c r="AJ74" s="87"/>
      <c r="AK74" s="87"/>
      <c r="AL74" s="151">
        <f t="shared" si="2"/>
        <v>20</v>
      </c>
      <c r="AM74" s="65">
        <v>8</v>
      </c>
      <c r="AN74" s="65">
        <f t="shared" si="3"/>
        <v>160</v>
      </c>
      <c r="AO74" s="209" t="s">
        <v>29</v>
      </c>
    </row>
    <row r="75" spans="2:42">
      <c r="B75" s="4"/>
      <c r="C75" s="186" t="s">
        <v>58</v>
      </c>
      <c r="D75" s="186" t="s">
        <v>122</v>
      </c>
      <c r="E75" s="186" t="s">
        <v>115</v>
      </c>
      <c r="F75" s="186" t="s">
        <v>120</v>
      </c>
      <c r="G75" s="187" t="s">
        <v>49</v>
      </c>
      <c r="H75" s="66"/>
      <c r="I75" s="66"/>
      <c r="J75" s="86"/>
      <c r="K75" s="82"/>
      <c r="L75" s="87"/>
      <c r="M75" s="87"/>
      <c r="N75" s="87"/>
      <c r="O75" s="66"/>
      <c r="P75" s="66"/>
      <c r="Q75" s="87">
        <v>8</v>
      </c>
      <c r="R75" s="66">
        <v>8</v>
      </c>
      <c r="S75" s="66"/>
      <c r="T75" s="87"/>
      <c r="U75" s="87"/>
      <c r="V75" s="66"/>
      <c r="W75" s="66"/>
      <c r="X75" s="87">
        <v>8</v>
      </c>
      <c r="Y75" s="66">
        <v>8</v>
      </c>
      <c r="Z75" s="66"/>
      <c r="AA75" s="87"/>
      <c r="AB75" s="87"/>
      <c r="AC75" s="66"/>
      <c r="AD75" s="66"/>
      <c r="AE75" s="129"/>
      <c r="AF75" s="130"/>
      <c r="AG75" s="130"/>
      <c r="AH75" s="129"/>
      <c r="AI75" s="129"/>
      <c r="AJ75" s="130"/>
      <c r="AK75" s="130"/>
      <c r="AL75" s="151">
        <f t="shared" si="2"/>
        <v>4</v>
      </c>
      <c r="AM75" s="65">
        <v>8</v>
      </c>
      <c r="AN75" s="65">
        <f t="shared" si="3"/>
        <v>32</v>
      </c>
      <c r="AO75" s="209" t="s">
        <v>29</v>
      </c>
    </row>
    <row r="76" spans="2:42">
      <c r="B76" s="4"/>
      <c r="C76" s="186" t="s">
        <v>58</v>
      </c>
      <c r="D76" s="186" t="s">
        <v>123</v>
      </c>
      <c r="E76" s="186" t="s">
        <v>115</v>
      </c>
      <c r="F76" s="186" t="s">
        <v>120</v>
      </c>
      <c r="G76" s="187" t="s">
        <v>49</v>
      </c>
      <c r="H76" s="66"/>
      <c r="I76" s="66"/>
      <c r="J76" s="87">
        <v>8</v>
      </c>
      <c r="K76" s="82"/>
      <c r="L76" s="87"/>
      <c r="M76" s="87"/>
      <c r="N76" s="87"/>
      <c r="O76" s="66"/>
      <c r="P76" s="66"/>
      <c r="Q76" s="87">
        <v>8</v>
      </c>
      <c r="R76" s="66">
        <v>8</v>
      </c>
      <c r="S76" s="66"/>
      <c r="T76" s="87"/>
      <c r="U76" s="87"/>
      <c r="V76" s="66"/>
      <c r="W76" s="66"/>
      <c r="X76" s="87">
        <v>8</v>
      </c>
      <c r="Y76" s="66">
        <v>8</v>
      </c>
      <c r="Z76" s="66"/>
      <c r="AA76" s="87"/>
      <c r="AB76" s="87"/>
      <c r="AC76" s="66"/>
      <c r="AD76" s="66"/>
      <c r="AE76" s="87">
        <v>8</v>
      </c>
      <c r="AF76" s="66">
        <v>8</v>
      </c>
      <c r="AG76" s="66"/>
      <c r="AH76" s="87"/>
      <c r="AI76" s="87"/>
      <c r="AJ76" s="66"/>
      <c r="AK76" s="66"/>
      <c r="AL76" s="151">
        <f t="shared" si="2"/>
        <v>7</v>
      </c>
      <c r="AM76" s="65">
        <v>8</v>
      </c>
      <c r="AN76" s="65">
        <f t="shared" si="3"/>
        <v>56</v>
      </c>
      <c r="AO76" s="209" t="s">
        <v>29</v>
      </c>
    </row>
    <row r="77" spans="2:42">
      <c r="B77" s="4"/>
      <c r="C77" s="186" t="s">
        <v>58</v>
      </c>
      <c r="D77" s="186" t="s">
        <v>136</v>
      </c>
      <c r="E77" s="186" t="s">
        <v>115</v>
      </c>
      <c r="F77" s="186" t="s">
        <v>125</v>
      </c>
      <c r="G77" s="188" t="s">
        <v>206</v>
      </c>
      <c r="H77" s="87"/>
      <c r="I77" s="87"/>
      <c r="J77" s="66"/>
      <c r="K77" s="66"/>
      <c r="L77" s="66"/>
      <c r="M77" s="87"/>
      <c r="N77" s="87"/>
      <c r="O77" s="87">
        <v>8</v>
      </c>
      <c r="P77" s="66"/>
      <c r="Q77" s="87"/>
      <c r="R77" s="66"/>
      <c r="S77" s="66"/>
      <c r="T77" s="123">
        <v>8</v>
      </c>
      <c r="U77" s="87">
        <v>8</v>
      </c>
      <c r="V77" s="66"/>
      <c r="W77" s="87"/>
      <c r="X77" s="87"/>
      <c r="Y77" s="66"/>
      <c r="Z77" s="66">
        <v>8</v>
      </c>
      <c r="AA77" s="87"/>
      <c r="AB77" s="87"/>
      <c r="AC77" s="87"/>
      <c r="AD77" s="66">
        <v>8</v>
      </c>
      <c r="AE77" s="87"/>
      <c r="AF77" s="66"/>
      <c r="AG77" s="87"/>
      <c r="AH77" s="87"/>
      <c r="AI77" s="87"/>
      <c r="AJ77" s="66">
        <v>8</v>
      </c>
      <c r="AK77" s="66"/>
      <c r="AL77" s="151">
        <f t="shared" si="2"/>
        <v>6</v>
      </c>
      <c r="AM77" s="65">
        <v>8</v>
      </c>
      <c r="AN77" s="65">
        <f t="shared" si="3"/>
        <v>48</v>
      </c>
      <c r="AO77" s="209" t="s">
        <v>52</v>
      </c>
    </row>
    <row r="78" spans="2:42">
      <c r="B78" s="4"/>
      <c r="C78" s="186" t="s">
        <v>58</v>
      </c>
      <c r="D78" s="186" t="s">
        <v>220</v>
      </c>
      <c r="E78" s="186" t="s">
        <v>205</v>
      </c>
      <c r="F78" s="189" t="s">
        <v>221</v>
      </c>
      <c r="G78" s="189" t="s">
        <v>222</v>
      </c>
      <c r="H78" s="66"/>
      <c r="I78" s="66"/>
      <c r="J78" s="86"/>
      <c r="K78" s="82"/>
      <c r="L78" s="66"/>
      <c r="M78" s="87"/>
      <c r="N78" s="87"/>
      <c r="O78" s="66"/>
      <c r="P78" s="87">
        <v>8</v>
      </c>
      <c r="Q78" s="87">
        <v>8</v>
      </c>
      <c r="R78" s="66">
        <v>8</v>
      </c>
      <c r="S78" s="66"/>
      <c r="T78" s="66"/>
      <c r="U78" s="87"/>
      <c r="V78" s="66"/>
      <c r="W78" s="66">
        <v>8</v>
      </c>
      <c r="X78" s="87">
        <v>8</v>
      </c>
      <c r="Y78" s="66">
        <v>8</v>
      </c>
      <c r="Z78" s="66"/>
      <c r="AA78" s="66"/>
      <c r="AB78" s="66"/>
      <c r="AC78" s="66"/>
      <c r="AD78" s="66">
        <v>8</v>
      </c>
      <c r="AE78" s="87">
        <v>8</v>
      </c>
      <c r="AF78" s="66">
        <v>8</v>
      </c>
      <c r="AG78" s="66"/>
      <c r="AH78" s="66"/>
      <c r="AI78" s="66"/>
      <c r="AJ78" s="66"/>
      <c r="AK78" s="66">
        <v>8</v>
      </c>
      <c r="AL78" s="151">
        <f t="shared" si="2"/>
        <v>10</v>
      </c>
      <c r="AM78" s="65">
        <v>8</v>
      </c>
      <c r="AN78" s="65">
        <f t="shared" si="3"/>
        <v>80</v>
      </c>
      <c r="AO78" s="209" t="s">
        <v>30</v>
      </c>
    </row>
    <row r="79" spans="2:42">
      <c r="B79" s="4"/>
      <c r="C79" s="186" t="s">
        <v>321</v>
      </c>
      <c r="D79" s="186" t="s">
        <v>191</v>
      </c>
      <c r="E79" s="186" t="s">
        <v>115</v>
      </c>
      <c r="F79" s="189" t="s">
        <v>342</v>
      </c>
      <c r="G79" s="187" t="s">
        <v>347</v>
      </c>
      <c r="H79" s="66"/>
      <c r="I79" s="87">
        <v>8</v>
      </c>
      <c r="J79" s="87">
        <v>8</v>
      </c>
      <c r="K79" s="66">
        <v>8</v>
      </c>
      <c r="L79" s="66"/>
      <c r="M79" s="66"/>
      <c r="N79" s="66"/>
      <c r="O79" s="66"/>
      <c r="P79" s="66"/>
      <c r="Q79" s="87">
        <v>8</v>
      </c>
      <c r="R79" s="66">
        <v>8</v>
      </c>
      <c r="S79" s="66"/>
      <c r="T79" s="66"/>
      <c r="U79" s="87"/>
      <c r="V79" s="66"/>
      <c r="W79" s="66"/>
      <c r="X79" s="87">
        <v>8</v>
      </c>
      <c r="Y79" s="66"/>
      <c r="Z79" s="66"/>
      <c r="AA79" s="66"/>
      <c r="AB79" s="66"/>
      <c r="AC79" s="66"/>
      <c r="AD79" s="66"/>
      <c r="AE79" s="87">
        <v>8</v>
      </c>
      <c r="AF79" s="66"/>
      <c r="AG79" s="66"/>
      <c r="AH79" s="66"/>
      <c r="AI79" s="66"/>
      <c r="AJ79" s="66"/>
      <c r="AK79" s="66"/>
      <c r="AL79" s="151">
        <f t="shared" si="2"/>
        <v>7</v>
      </c>
      <c r="AM79" s="65">
        <v>8</v>
      </c>
      <c r="AN79" s="65">
        <f t="shared" si="3"/>
        <v>56</v>
      </c>
      <c r="AO79" s="209" t="s">
        <v>30</v>
      </c>
    </row>
    <row r="80" spans="2:42">
      <c r="B80" s="4"/>
      <c r="C80" s="186" t="s">
        <v>58</v>
      </c>
      <c r="D80" s="186" t="s">
        <v>406</v>
      </c>
      <c r="E80" s="186" t="s">
        <v>205</v>
      </c>
      <c r="F80" s="189" t="s">
        <v>221</v>
      </c>
      <c r="G80" s="187" t="s">
        <v>276</v>
      </c>
      <c r="H80" s="66"/>
      <c r="I80" s="66"/>
      <c r="J80" s="87">
        <v>8</v>
      </c>
      <c r="K80" s="66">
        <v>8</v>
      </c>
      <c r="L80" s="66"/>
      <c r="M80" s="66"/>
      <c r="N80" s="66"/>
      <c r="O80" s="66"/>
      <c r="P80" s="66"/>
      <c r="Q80" s="87">
        <v>8</v>
      </c>
      <c r="R80" s="66"/>
      <c r="S80" s="66"/>
      <c r="T80" s="66"/>
      <c r="U80" s="87"/>
      <c r="V80" s="66"/>
      <c r="W80" s="66"/>
      <c r="X80" s="87">
        <v>8</v>
      </c>
      <c r="Y80" s="66"/>
      <c r="Z80" s="66"/>
      <c r="AA80" s="66"/>
      <c r="AB80" s="66"/>
      <c r="AC80" s="66"/>
      <c r="AD80" s="66"/>
      <c r="AE80" s="66">
        <v>8</v>
      </c>
      <c r="AF80" s="66"/>
      <c r="AG80" s="66"/>
      <c r="AH80" s="66"/>
      <c r="AI80" s="66"/>
      <c r="AJ80" s="66"/>
      <c r="AK80" s="66"/>
      <c r="AL80" s="151">
        <f t="shared" si="2"/>
        <v>5</v>
      </c>
      <c r="AM80" s="65">
        <v>8</v>
      </c>
      <c r="AN80" s="65">
        <f t="shared" si="3"/>
        <v>40</v>
      </c>
      <c r="AO80" s="209" t="s">
        <v>224</v>
      </c>
    </row>
    <row r="81" spans="2:41">
      <c r="B81" s="4" t="s">
        <v>5</v>
      </c>
      <c r="C81" s="186" t="s">
        <v>243</v>
      </c>
      <c r="D81" s="186" t="s">
        <v>328</v>
      </c>
      <c r="E81" s="186" t="s">
        <v>205</v>
      </c>
      <c r="F81" s="186" t="s">
        <v>348</v>
      </c>
      <c r="G81" s="186" t="s">
        <v>329</v>
      </c>
      <c r="H81" s="66">
        <v>8</v>
      </c>
      <c r="I81" s="66">
        <v>8</v>
      </c>
      <c r="J81" s="66">
        <v>8</v>
      </c>
      <c r="K81" s="66">
        <v>8</v>
      </c>
      <c r="L81" s="66"/>
      <c r="M81" s="66"/>
      <c r="N81" s="66"/>
      <c r="O81" s="66">
        <v>8</v>
      </c>
      <c r="P81" s="66">
        <v>8</v>
      </c>
      <c r="Q81" s="66">
        <v>8</v>
      </c>
      <c r="R81" s="66">
        <v>8</v>
      </c>
      <c r="S81" s="66"/>
      <c r="T81" s="66"/>
      <c r="U81" s="66"/>
      <c r="V81" s="66">
        <v>8</v>
      </c>
      <c r="W81" s="66">
        <v>8</v>
      </c>
      <c r="X81" s="66">
        <v>8</v>
      </c>
      <c r="Y81" s="66">
        <v>8</v>
      </c>
      <c r="Z81" s="66"/>
      <c r="AA81" s="66"/>
      <c r="AB81" s="66"/>
      <c r="AC81" s="66">
        <v>8</v>
      </c>
      <c r="AD81" s="66">
        <v>8</v>
      </c>
      <c r="AE81" s="66">
        <v>8</v>
      </c>
      <c r="AF81" s="66">
        <v>8</v>
      </c>
      <c r="AG81" s="66"/>
      <c r="AH81" s="66"/>
      <c r="AI81" s="66"/>
      <c r="AJ81" s="66">
        <v>8</v>
      </c>
      <c r="AK81" s="66">
        <v>8</v>
      </c>
      <c r="AL81" s="151">
        <f t="shared" si="2"/>
        <v>18</v>
      </c>
      <c r="AM81" s="65">
        <v>8</v>
      </c>
      <c r="AN81" s="65">
        <f t="shared" si="3"/>
        <v>144</v>
      </c>
      <c r="AO81" s="209" t="s">
        <v>225</v>
      </c>
    </row>
    <row r="82" spans="2:41">
      <c r="B82" s="4"/>
      <c r="C82" s="186" t="s">
        <v>243</v>
      </c>
      <c r="D82" s="186" t="s">
        <v>300</v>
      </c>
      <c r="E82" s="186" t="s">
        <v>205</v>
      </c>
      <c r="F82" s="186" t="s">
        <v>278</v>
      </c>
      <c r="G82" s="187" t="s">
        <v>347</v>
      </c>
      <c r="H82" s="66"/>
      <c r="I82" s="66"/>
      <c r="J82" s="87">
        <v>8</v>
      </c>
      <c r="K82" s="66"/>
      <c r="L82" s="66"/>
      <c r="M82" s="66"/>
      <c r="N82" s="66"/>
      <c r="O82" s="66"/>
      <c r="P82" s="66"/>
      <c r="Q82" s="87">
        <v>8</v>
      </c>
      <c r="R82" s="66"/>
      <c r="S82" s="66"/>
      <c r="T82" s="66"/>
      <c r="U82" s="87"/>
      <c r="V82" s="66"/>
      <c r="W82" s="66"/>
      <c r="X82" s="66">
        <v>8</v>
      </c>
      <c r="Y82" s="66"/>
      <c r="Z82" s="66"/>
      <c r="AA82" s="66"/>
      <c r="AB82" s="66"/>
      <c r="AC82" s="66"/>
      <c r="AD82" s="66"/>
      <c r="AE82" s="66">
        <v>8</v>
      </c>
      <c r="AF82" s="66"/>
      <c r="AG82" s="66"/>
      <c r="AH82" s="66"/>
      <c r="AI82" s="66"/>
      <c r="AJ82" s="66"/>
      <c r="AK82" s="66"/>
      <c r="AL82" s="151">
        <f t="shared" si="2"/>
        <v>4</v>
      </c>
      <c r="AM82" s="65">
        <v>8</v>
      </c>
      <c r="AN82" s="65">
        <f t="shared" si="3"/>
        <v>32</v>
      </c>
      <c r="AO82" s="209" t="s">
        <v>30</v>
      </c>
    </row>
    <row r="83" spans="2:41">
      <c r="B83" s="4"/>
      <c r="C83" s="174">
        <v>8900</v>
      </c>
      <c r="D83" s="174" t="s">
        <v>70</v>
      </c>
      <c r="E83" s="174" t="s">
        <v>115</v>
      </c>
      <c r="F83" s="174" t="s">
        <v>144</v>
      </c>
      <c r="G83" s="175" t="s">
        <v>42</v>
      </c>
      <c r="H83" s="66">
        <v>8</v>
      </c>
      <c r="I83" s="66"/>
      <c r="J83" s="66"/>
      <c r="K83" s="66"/>
      <c r="L83" s="66"/>
      <c r="M83" s="66">
        <v>8</v>
      </c>
      <c r="N83" s="66">
        <v>8</v>
      </c>
      <c r="O83" s="66">
        <v>8</v>
      </c>
      <c r="P83" s="66">
        <v>8</v>
      </c>
      <c r="Q83" s="66"/>
      <c r="R83" s="66"/>
      <c r="S83" s="66">
        <v>8</v>
      </c>
      <c r="T83" s="66">
        <v>8</v>
      </c>
      <c r="U83" s="66">
        <v>8</v>
      </c>
      <c r="V83" s="66">
        <v>8</v>
      </c>
      <c r="W83" s="66">
        <v>8</v>
      </c>
      <c r="X83" s="66"/>
      <c r="Y83" s="66"/>
      <c r="Z83" s="66">
        <v>8</v>
      </c>
      <c r="AA83" s="66">
        <v>8</v>
      </c>
      <c r="AB83" s="66">
        <v>8</v>
      </c>
      <c r="AC83" s="66">
        <v>8</v>
      </c>
      <c r="AD83" s="66">
        <v>8</v>
      </c>
      <c r="AE83" s="66"/>
      <c r="AF83" s="66"/>
      <c r="AG83" s="66">
        <v>8</v>
      </c>
      <c r="AH83" s="66">
        <v>8</v>
      </c>
      <c r="AI83" s="66">
        <v>8</v>
      </c>
      <c r="AJ83" s="66">
        <v>8</v>
      </c>
      <c r="AK83" s="66">
        <v>8</v>
      </c>
      <c r="AL83" s="151">
        <f t="shared" si="2"/>
        <v>20</v>
      </c>
      <c r="AM83" s="65">
        <v>8</v>
      </c>
      <c r="AN83" s="65">
        <f t="shared" si="3"/>
        <v>160</v>
      </c>
      <c r="AO83" s="209" t="s">
        <v>3</v>
      </c>
    </row>
    <row r="84" spans="2:41">
      <c r="B84" s="4"/>
      <c r="C84" s="174">
        <v>8900</v>
      </c>
      <c r="D84" s="174" t="s">
        <v>88</v>
      </c>
      <c r="E84" s="174" t="s">
        <v>460</v>
      </c>
      <c r="F84" s="174" t="s">
        <v>144</v>
      </c>
      <c r="G84" s="174" t="s">
        <v>461</v>
      </c>
      <c r="H84" s="66">
        <v>8</v>
      </c>
      <c r="I84" s="66"/>
      <c r="J84" s="66"/>
      <c r="K84" s="66"/>
      <c r="L84" s="66"/>
      <c r="M84" s="66">
        <v>8</v>
      </c>
      <c r="N84" s="66">
        <v>8</v>
      </c>
      <c r="O84" s="66">
        <v>8</v>
      </c>
      <c r="P84" s="66">
        <v>8</v>
      </c>
      <c r="Q84" s="66"/>
      <c r="R84" s="66"/>
      <c r="S84" s="66">
        <v>8</v>
      </c>
      <c r="T84" s="66">
        <v>8</v>
      </c>
      <c r="U84" s="66">
        <v>8</v>
      </c>
      <c r="V84" s="66">
        <v>8</v>
      </c>
      <c r="W84" s="66">
        <v>8</v>
      </c>
      <c r="X84" s="66"/>
      <c r="Y84" s="66"/>
      <c r="Z84" s="66">
        <v>8</v>
      </c>
      <c r="AA84" s="66">
        <v>8</v>
      </c>
      <c r="AB84" s="66">
        <v>8</v>
      </c>
      <c r="AC84" s="66">
        <v>8</v>
      </c>
      <c r="AD84" s="66">
        <v>8</v>
      </c>
      <c r="AE84" s="66"/>
      <c r="AF84" s="66"/>
      <c r="AG84" s="66">
        <v>8</v>
      </c>
      <c r="AH84" s="66">
        <v>8</v>
      </c>
      <c r="AI84" s="82"/>
      <c r="AJ84" s="82"/>
      <c r="AK84" s="66">
        <v>8</v>
      </c>
      <c r="AL84" s="151">
        <f t="shared" si="2"/>
        <v>18</v>
      </c>
      <c r="AM84" s="65">
        <v>8</v>
      </c>
      <c r="AN84" s="65">
        <f t="shared" si="3"/>
        <v>144</v>
      </c>
      <c r="AO84" s="209" t="s">
        <v>258</v>
      </c>
    </row>
    <row r="85" spans="2:41">
      <c r="B85" s="4" t="s">
        <v>3</v>
      </c>
      <c r="C85" s="174">
        <v>8900</v>
      </c>
      <c r="D85" s="174" t="s">
        <v>55</v>
      </c>
      <c r="E85" s="174" t="s">
        <v>115</v>
      </c>
      <c r="F85" s="174" t="s">
        <v>144</v>
      </c>
      <c r="G85" s="174" t="s">
        <v>42</v>
      </c>
      <c r="H85" s="66">
        <v>8</v>
      </c>
      <c r="I85" s="66"/>
      <c r="J85" s="66"/>
      <c r="K85" s="66"/>
      <c r="L85" s="66"/>
      <c r="M85" s="66">
        <v>8</v>
      </c>
      <c r="N85" s="66">
        <v>8</v>
      </c>
      <c r="O85" s="66">
        <v>8</v>
      </c>
      <c r="P85" s="66">
        <v>8</v>
      </c>
      <c r="Q85" s="66"/>
      <c r="R85" s="66"/>
      <c r="S85" s="66">
        <v>8</v>
      </c>
      <c r="T85" s="66">
        <v>8</v>
      </c>
      <c r="U85" s="66">
        <v>8</v>
      </c>
      <c r="V85" s="66">
        <v>8</v>
      </c>
      <c r="W85" s="66">
        <v>8</v>
      </c>
      <c r="X85" s="66"/>
      <c r="Y85" s="66"/>
      <c r="Z85" s="66">
        <v>8</v>
      </c>
      <c r="AA85" s="66">
        <v>8</v>
      </c>
      <c r="AB85" s="66">
        <v>8</v>
      </c>
      <c r="AC85" s="66">
        <v>8</v>
      </c>
      <c r="AD85" s="66">
        <v>8</v>
      </c>
      <c r="AE85" s="66"/>
      <c r="AF85" s="66"/>
      <c r="AG85" s="66">
        <v>8</v>
      </c>
      <c r="AH85" s="66">
        <v>8</v>
      </c>
      <c r="AI85" s="66">
        <v>8</v>
      </c>
      <c r="AJ85" s="66">
        <v>8</v>
      </c>
      <c r="AK85" s="82"/>
      <c r="AL85" s="151">
        <f t="shared" si="2"/>
        <v>19</v>
      </c>
      <c r="AM85" s="65">
        <v>8</v>
      </c>
      <c r="AN85" s="65">
        <f t="shared" si="3"/>
        <v>152</v>
      </c>
      <c r="AO85" s="209" t="s">
        <v>258</v>
      </c>
    </row>
    <row r="86" spans="2:41">
      <c r="B86" s="4"/>
      <c r="C86" s="174">
        <v>8900</v>
      </c>
      <c r="D86" s="174" t="s">
        <v>167</v>
      </c>
      <c r="E86" s="174" t="s">
        <v>115</v>
      </c>
      <c r="F86" s="174" t="s">
        <v>144</v>
      </c>
      <c r="G86" s="174" t="s">
        <v>42</v>
      </c>
      <c r="H86" s="66">
        <v>8</v>
      </c>
      <c r="I86" s="66"/>
      <c r="J86" s="66"/>
      <c r="K86" s="66"/>
      <c r="L86" s="66"/>
      <c r="M86" s="66">
        <v>8</v>
      </c>
      <c r="N86" s="66">
        <v>8</v>
      </c>
      <c r="O86" s="66">
        <v>8</v>
      </c>
      <c r="P86" s="66">
        <v>8</v>
      </c>
      <c r="Q86" s="66"/>
      <c r="R86" s="66"/>
      <c r="S86" s="66">
        <v>8</v>
      </c>
      <c r="T86" s="66">
        <v>8</v>
      </c>
      <c r="U86" s="66">
        <v>8</v>
      </c>
      <c r="V86" s="66">
        <v>8</v>
      </c>
      <c r="W86" s="66">
        <v>8</v>
      </c>
      <c r="X86" s="66"/>
      <c r="Y86" s="66"/>
      <c r="Z86" s="66">
        <v>8</v>
      </c>
      <c r="AA86" s="66">
        <v>8</v>
      </c>
      <c r="AB86" s="66">
        <v>8</v>
      </c>
      <c r="AC86" s="66">
        <v>8</v>
      </c>
      <c r="AD86" s="66">
        <v>8</v>
      </c>
      <c r="AE86" s="66"/>
      <c r="AF86" s="66"/>
      <c r="AG86" s="66">
        <v>8</v>
      </c>
      <c r="AH86" s="66">
        <v>8</v>
      </c>
      <c r="AI86" s="66">
        <v>8</v>
      </c>
      <c r="AJ86" s="66">
        <v>8</v>
      </c>
      <c r="AK86" s="66">
        <v>8</v>
      </c>
      <c r="AL86" s="151">
        <f t="shared" si="2"/>
        <v>20</v>
      </c>
      <c r="AM86" s="65">
        <v>8</v>
      </c>
      <c r="AN86" s="65">
        <f t="shared" si="3"/>
        <v>160</v>
      </c>
      <c r="AO86" s="209" t="s">
        <v>258</v>
      </c>
    </row>
    <row r="87" spans="2:41">
      <c r="B87" s="116"/>
      <c r="C87" s="174">
        <v>8900</v>
      </c>
      <c r="D87" s="174" t="s">
        <v>47</v>
      </c>
      <c r="E87" s="174" t="s">
        <v>115</v>
      </c>
      <c r="F87" s="174" t="s">
        <v>144</v>
      </c>
      <c r="G87" s="174" t="s">
        <v>49</v>
      </c>
      <c r="H87" s="66">
        <v>8</v>
      </c>
      <c r="I87" s="66"/>
      <c r="J87" s="66"/>
      <c r="K87" s="66"/>
      <c r="L87" s="66"/>
      <c r="M87" s="66">
        <v>8</v>
      </c>
      <c r="N87" s="66">
        <v>8</v>
      </c>
      <c r="O87" s="66">
        <v>8</v>
      </c>
      <c r="P87" s="66">
        <v>8</v>
      </c>
      <c r="Q87" s="66"/>
      <c r="R87" s="66"/>
      <c r="S87" s="66">
        <v>8</v>
      </c>
      <c r="T87" s="66">
        <v>8</v>
      </c>
      <c r="U87" s="66">
        <v>8</v>
      </c>
      <c r="V87" s="66">
        <v>8</v>
      </c>
      <c r="W87" s="66">
        <v>8</v>
      </c>
      <c r="X87" s="66"/>
      <c r="Y87" s="66"/>
      <c r="Z87" s="66">
        <v>8</v>
      </c>
      <c r="AA87" s="66">
        <v>8</v>
      </c>
      <c r="AB87" s="66">
        <v>8</v>
      </c>
      <c r="AC87" s="66">
        <v>8</v>
      </c>
      <c r="AD87" s="66">
        <v>8</v>
      </c>
      <c r="AE87" s="66"/>
      <c r="AF87" s="66"/>
      <c r="AG87" s="66">
        <v>8</v>
      </c>
      <c r="AH87" s="66">
        <v>8</v>
      </c>
      <c r="AI87" s="66">
        <v>8</v>
      </c>
      <c r="AJ87" s="66">
        <v>8</v>
      </c>
      <c r="AK87" s="66"/>
      <c r="AL87" s="151">
        <f t="shared" si="2"/>
        <v>19</v>
      </c>
      <c r="AM87" s="65">
        <v>8</v>
      </c>
      <c r="AN87" s="65">
        <f t="shared" si="3"/>
        <v>152</v>
      </c>
      <c r="AO87" s="209" t="s">
        <v>29</v>
      </c>
    </row>
    <row r="88" spans="2:41">
      <c r="B88" s="116"/>
      <c r="C88" s="174">
        <v>8900</v>
      </c>
      <c r="D88" s="174" t="s">
        <v>138</v>
      </c>
      <c r="E88" s="174" t="s">
        <v>115</v>
      </c>
      <c r="F88" s="174" t="s">
        <v>144</v>
      </c>
      <c r="G88" s="175" t="s">
        <v>42</v>
      </c>
      <c r="H88" s="66">
        <v>8</v>
      </c>
      <c r="I88" s="66"/>
      <c r="J88" s="66"/>
      <c r="K88" s="66"/>
      <c r="L88" s="66"/>
      <c r="M88" s="66">
        <v>8</v>
      </c>
      <c r="N88" s="66">
        <v>8</v>
      </c>
      <c r="O88" s="66">
        <v>8</v>
      </c>
      <c r="P88" s="66">
        <v>8</v>
      </c>
      <c r="Q88" s="66"/>
      <c r="R88" s="66"/>
      <c r="S88" s="66">
        <v>8</v>
      </c>
      <c r="T88" s="66">
        <v>8</v>
      </c>
      <c r="U88" s="66">
        <v>8</v>
      </c>
      <c r="V88" s="66">
        <v>8</v>
      </c>
      <c r="W88" s="66">
        <v>8</v>
      </c>
      <c r="X88" s="66"/>
      <c r="Y88" s="66"/>
      <c r="Z88" s="66">
        <v>8</v>
      </c>
      <c r="AA88" s="66">
        <v>8</v>
      </c>
      <c r="AB88" s="66">
        <v>8</v>
      </c>
      <c r="AC88" s="66">
        <v>8</v>
      </c>
      <c r="AD88" s="66">
        <v>8</v>
      </c>
      <c r="AE88" s="66"/>
      <c r="AF88" s="66"/>
      <c r="AG88" s="66">
        <v>8</v>
      </c>
      <c r="AH88" s="66">
        <v>8</v>
      </c>
      <c r="AI88" s="66">
        <v>8</v>
      </c>
      <c r="AJ88" s="66">
        <v>8</v>
      </c>
      <c r="AK88" s="66"/>
      <c r="AL88" s="151">
        <f t="shared" si="2"/>
        <v>19</v>
      </c>
      <c r="AM88" s="65">
        <v>8</v>
      </c>
      <c r="AN88" s="65">
        <f t="shared" si="3"/>
        <v>152</v>
      </c>
      <c r="AO88" s="209" t="s">
        <v>30</v>
      </c>
    </row>
    <row r="89" spans="2:41">
      <c r="B89" s="116"/>
      <c r="C89" s="174">
        <v>8900</v>
      </c>
      <c r="D89" s="174" t="s">
        <v>416</v>
      </c>
      <c r="E89" s="174" t="s">
        <v>205</v>
      </c>
      <c r="F89" s="174" t="s">
        <v>215</v>
      </c>
      <c r="G89" s="175" t="s">
        <v>42</v>
      </c>
      <c r="H89" s="66">
        <v>8</v>
      </c>
      <c r="I89" s="66"/>
      <c r="J89" s="66"/>
      <c r="K89" s="66"/>
      <c r="L89" s="66"/>
      <c r="M89" s="66">
        <v>8</v>
      </c>
      <c r="N89" s="66">
        <v>8</v>
      </c>
      <c r="O89" s="66">
        <v>8</v>
      </c>
      <c r="P89" s="66">
        <v>8</v>
      </c>
      <c r="Q89" s="66"/>
      <c r="R89" s="66"/>
      <c r="S89" s="66">
        <v>8</v>
      </c>
      <c r="T89" s="66">
        <v>8</v>
      </c>
      <c r="U89" s="66">
        <v>8</v>
      </c>
      <c r="V89" s="66">
        <v>8</v>
      </c>
      <c r="W89" s="66">
        <v>8</v>
      </c>
      <c r="X89" s="66"/>
      <c r="Y89" s="66"/>
      <c r="Z89" s="66">
        <v>8</v>
      </c>
      <c r="AA89" s="66">
        <v>8</v>
      </c>
      <c r="AB89" s="66">
        <v>8</v>
      </c>
      <c r="AC89" s="66">
        <v>8</v>
      </c>
      <c r="AD89" s="66">
        <v>8</v>
      </c>
      <c r="AE89" s="66"/>
      <c r="AF89" s="66"/>
      <c r="AG89" s="66">
        <v>8</v>
      </c>
      <c r="AH89" s="66">
        <v>8</v>
      </c>
      <c r="AI89" s="66">
        <v>8</v>
      </c>
      <c r="AJ89" s="66">
        <v>8</v>
      </c>
      <c r="AK89" s="66"/>
      <c r="AL89" s="151">
        <f t="shared" si="2"/>
        <v>19</v>
      </c>
      <c r="AM89" s="65">
        <v>8</v>
      </c>
      <c r="AN89" s="65">
        <f t="shared" si="3"/>
        <v>152</v>
      </c>
      <c r="AO89" s="209" t="s">
        <v>30</v>
      </c>
    </row>
    <row r="90" spans="2:41">
      <c r="B90" s="116"/>
      <c r="C90" s="174">
        <v>8900</v>
      </c>
      <c r="D90" s="174" t="s">
        <v>415</v>
      </c>
      <c r="E90" s="174" t="s">
        <v>115</v>
      </c>
      <c r="F90" s="174" t="s">
        <v>144</v>
      </c>
      <c r="G90" s="175" t="s">
        <v>42</v>
      </c>
      <c r="H90" s="66">
        <v>8</v>
      </c>
      <c r="I90" s="66"/>
      <c r="J90" s="66"/>
      <c r="K90" s="66"/>
      <c r="L90" s="66"/>
      <c r="M90" s="66">
        <v>8</v>
      </c>
      <c r="N90" s="66">
        <v>8</v>
      </c>
      <c r="O90" s="66">
        <v>8</v>
      </c>
      <c r="P90" s="66">
        <v>8</v>
      </c>
      <c r="Q90" s="66"/>
      <c r="R90" s="66"/>
      <c r="S90" s="66">
        <v>8</v>
      </c>
      <c r="T90" s="66">
        <v>8</v>
      </c>
      <c r="U90" s="66">
        <v>8</v>
      </c>
      <c r="V90" s="66">
        <v>8</v>
      </c>
      <c r="W90" s="66">
        <v>8</v>
      </c>
      <c r="X90" s="66"/>
      <c r="Y90" s="66"/>
      <c r="Z90" s="66">
        <v>8</v>
      </c>
      <c r="AA90" s="66">
        <v>8</v>
      </c>
      <c r="AB90" s="66">
        <v>8</v>
      </c>
      <c r="AC90" s="66">
        <v>8</v>
      </c>
      <c r="AD90" s="66">
        <v>8</v>
      </c>
      <c r="AE90" s="66"/>
      <c r="AF90" s="66"/>
      <c r="AG90" s="66">
        <v>8</v>
      </c>
      <c r="AH90" s="66">
        <v>8</v>
      </c>
      <c r="AI90" s="66">
        <v>8</v>
      </c>
      <c r="AJ90" s="66">
        <v>8</v>
      </c>
      <c r="AK90" s="66"/>
      <c r="AL90" s="151">
        <f t="shared" si="2"/>
        <v>19</v>
      </c>
      <c r="AM90" s="65">
        <v>8</v>
      </c>
      <c r="AN90" s="65">
        <f t="shared" si="3"/>
        <v>152</v>
      </c>
      <c r="AO90" s="209" t="s">
        <v>30</v>
      </c>
    </row>
    <row r="91" spans="2:41">
      <c r="B91" s="116"/>
      <c r="C91" s="174">
        <v>8900</v>
      </c>
      <c r="D91" s="174" t="s">
        <v>422</v>
      </c>
      <c r="E91" s="174" t="s">
        <v>460</v>
      </c>
      <c r="F91" s="174" t="s">
        <v>144</v>
      </c>
      <c r="G91" s="174" t="s">
        <v>461</v>
      </c>
      <c r="H91" s="66">
        <v>8</v>
      </c>
      <c r="I91" s="66"/>
      <c r="J91" s="66"/>
      <c r="K91" s="66"/>
      <c r="L91" s="66"/>
      <c r="M91" s="66">
        <v>8</v>
      </c>
      <c r="N91" s="66">
        <v>8</v>
      </c>
      <c r="O91" s="66">
        <v>8</v>
      </c>
      <c r="P91" s="66">
        <v>8</v>
      </c>
      <c r="Q91" s="66"/>
      <c r="R91" s="66"/>
      <c r="S91" s="66">
        <v>8</v>
      </c>
      <c r="T91" s="66">
        <v>8</v>
      </c>
      <c r="U91" s="66">
        <v>8</v>
      </c>
      <c r="V91" s="66">
        <v>8</v>
      </c>
      <c r="W91" s="66">
        <v>8</v>
      </c>
      <c r="X91" s="66"/>
      <c r="Y91" s="66"/>
      <c r="Z91" s="66">
        <v>8</v>
      </c>
      <c r="AA91" s="66">
        <v>8</v>
      </c>
      <c r="AB91" s="66">
        <v>8</v>
      </c>
      <c r="AC91" s="66">
        <v>8</v>
      </c>
      <c r="AD91" s="66">
        <v>8</v>
      </c>
      <c r="AE91" s="66"/>
      <c r="AF91" s="66"/>
      <c r="AG91" s="66">
        <v>8</v>
      </c>
      <c r="AH91" s="66">
        <v>8</v>
      </c>
      <c r="AI91" s="66">
        <v>8</v>
      </c>
      <c r="AJ91" s="66">
        <v>8</v>
      </c>
      <c r="AK91" s="66"/>
      <c r="AL91" s="151">
        <f t="shared" si="2"/>
        <v>19</v>
      </c>
      <c r="AM91" s="65">
        <v>8</v>
      </c>
      <c r="AN91" s="65">
        <f t="shared" si="3"/>
        <v>152</v>
      </c>
      <c r="AO91" s="209" t="s">
        <v>30</v>
      </c>
    </row>
    <row r="92" spans="2:41">
      <c r="B92" s="116"/>
      <c r="C92" s="174">
        <v>8900</v>
      </c>
      <c r="D92" s="174" t="s">
        <v>344</v>
      </c>
      <c r="E92" s="174" t="s">
        <v>115</v>
      </c>
      <c r="F92" s="174" t="s">
        <v>144</v>
      </c>
      <c r="G92" s="175" t="s">
        <v>42</v>
      </c>
      <c r="H92" s="66">
        <v>8</v>
      </c>
      <c r="I92" s="66"/>
      <c r="J92" s="66"/>
      <c r="K92" s="66"/>
      <c r="L92" s="66"/>
      <c r="M92" s="66">
        <v>8</v>
      </c>
      <c r="N92" s="66">
        <v>8</v>
      </c>
      <c r="O92" s="66">
        <v>8</v>
      </c>
      <c r="P92" s="66">
        <v>8</v>
      </c>
      <c r="Q92" s="66"/>
      <c r="R92" s="66"/>
      <c r="S92" s="66">
        <v>8</v>
      </c>
      <c r="T92" s="66">
        <v>8</v>
      </c>
      <c r="U92" s="66">
        <v>8</v>
      </c>
      <c r="V92" s="66">
        <v>8</v>
      </c>
      <c r="W92" s="66">
        <v>8</v>
      </c>
      <c r="X92" s="66"/>
      <c r="Y92" s="66"/>
      <c r="Z92" s="66">
        <v>8</v>
      </c>
      <c r="AA92" s="66">
        <v>8</v>
      </c>
      <c r="AB92" s="66">
        <v>8</v>
      </c>
      <c r="AC92" s="66">
        <v>8</v>
      </c>
      <c r="AD92" s="66">
        <v>8</v>
      </c>
      <c r="AE92" s="66"/>
      <c r="AF92" s="66"/>
      <c r="AG92" s="66">
        <v>8</v>
      </c>
      <c r="AH92" s="66">
        <v>8</v>
      </c>
      <c r="AI92" s="66">
        <v>8</v>
      </c>
      <c r="AJ92" s="66">
        <v>8</v>
      </c>
      <c r="AK92" s="66"/>
      <c r="AL92" s="151">
        <f>COUNTA(H92:AK92)</f>
        <v>19</v>
      </c>
      <c r="AM92" s="65">
        <v>8</v>
      </c>
      <c r="AN92" s="65">
        <f>AL92*AM92</f>
        <v>152</v>
      </c>
      <c r="AO92" s="214" t="s">
        <v>30</v>
      </c>
    </row>
    <row r="93" spans="2:41">
      <c r="B93" s="116"/>
      <c r="C93" s="174">
        <v>8900</v>
      </c>
      <c r="D93" s="174" t="s">
        <v>463</v>
      </c>
      <c r="E93" s="174" t="s">
        <v>464</v>
      </c>
      <c r="F93" s="174" t="s">
        <v>144</v>
      </c>
      <c r="G93" s="175" t="s">
        <v>465</v>
      </c>
      <c r="H93" s="66">
        <v>8</v>
      </c>
      <c r="I93" s="66"/>
      <c r="J93" s="66"/>
      <c r="K93" s="66"/>
      <c r="L93" s="66"/>
      <c r="M93" s="66">
        <v>8</v>
      </c>
      <c r="N93" s="66">
        <v>8</v>
      </c>
      <c r="O93" s="66">
        <v>8</v>
      </c>
      <c r="P93" s="66">
        <v>8</v>
      </c>
      <c r="Q93" s="66"/>
      <c r="R93" s="66"/>
      <c r="S93" s="66">
        <v>8</v>
      </c>
      <c r="T93" s="66">
        <v>8</v>
      </c>
      <c r="U93" s="66">
        <v>8</v>
      </c>
      <c r="V93" s="66">
        <v>8</v>
      </c>
      <c r="W93" s="66">
        <v>8</v>
      </c>
      <c r="X93" s="66"/>
      <c r="Y93" s="66"/>
      <c r="Z93" s="66">
        <v>8</v>
      </c>
      <c r="AA93" s="66">
        <v>8</v>
      </c>
      <c r="AB93" s="66">
        <v>8</v>
      </c>
      <c r="AC93" s="66">
        <v>8</v>
      </c>
      <c r="AD93" s="66">
        <v>8</v>
      </c>
      <c r="AE93" s="66"/>
      <c r="AF93" s="66"/>
      <c r="AG93" s="66">
        <v>8</v>
      </c>
      <c r="AH93" s="66">
        <v>8</v>
      </c>
      <c r="AI93" s="66">
        <v>8</v>
      </c>
      <c r="AJ93" s="66">
        <v>8</v>
      </c>
      <c r="AK93" s="66"/>
      <c r="AL93" s="151">
        <f>COUNTA(H93:AK93)</f>
        <v>19</v>
      </c>
      <c r="AM93" s="65">
        <v>8</v>
      </c>
      <c r="AN93" s="65">
        <f>AL93*AM93</f>
        <v>152</v>
      </c>
      <c r="AO93" s="214" t="s">
        <v>466</v>
      </c>
    </row>
    <row r="94" spans="2:41">
      <c r="B94" s="116"/>
      <c r="C94" s="174">
        <v>8900</v>
      </c>
      <c r="D94" s="174" t="s">
        <v>456</v>
      </c>
      <c r="E94" s="174" t="s">
        <v>457</v>
      </c>
      <c r="F94" s="174" t="s">
        <v>458</v>
      </c>
      <c r="G94" s="175" t="s">
        <v>42</v>
      </c>
      <c r="H94" s="66"/>
      <c r="I94" s="66"/>
      <c r="J94" s="66"/>
      <c r="K94" s="66"/>
      <c r="L94" s="66"/>
      <c r="M94" s="66"/>
      <c r="N94" s="66"/>
      <c r="O94" s="66"/>
      <c r="P94" s="66">
        <v>8</v>
      </c>
      <c r="Q94" s="66"/>
      <c r="R94" s="66"/>
      <c r="S94" s="66">
        <v>8</v>
      </c>
      <c r="T94" s="66">
        <v>8</v>
      </c>
      <c r="U94" s="66">
        <v>8</v>
      </c>
      <c r="V94" s="66">
        <v>8</v>
      </c>
      <c r="W94" s="66">
        <v>8</v>
      </c>
      <c r="X94" s="66"/>
      <c r="Y94" s="66"/>
      <c r="Z94" s="66">
        <v>8</v>
      </c>
      <c r="AA94" s="66">
        <v>8</v>
      </c>
      <c r="AB94" s="66">
        <v>8</v>
      </c>
      <c r="AC94" s="66">
        <v>8</v>
      </c>
      <c r="AD94" s="66">
        <v>8</v>
      </c>
      <c r="AE94" s="66"/>
      <c r="AF94" s="66"/>
      <c r="AG94" s="66">
        <v>8</v>
      </c>
      <c r="AH94" s="66">
        <v>8</v>
      </c>
      <c r="AI94" s="66">
        <v>8</v>
      </c>
      <c r="AJ94" s="66">
        <v>8</v>
      </c>
      <c r="AK94" s="66"/>
      <c r="AL94" s="151">
        <f>COUNTA(H94:AK94)</f>
        <v>15</v>
      </c>
      <c r="AM94" s="65">
        <v>8</v>
      </c>
      <c r="AN94" s="65">
        <f>AL94*AM94</f>
        <v>120</v>
      </c>
      <c r="AO94" s="214" t="s">
        <v>462</v>
      </c>
    </row>
    <row r="95" spans="2:41">
      <c r="B95" s="4"/>
      <c r="C95" s="174">
        <v>8900</v>
      </c>
      <c r="D95" s="174" t="s">
        <v>452</v>
      </c>
      <c r="E95" s="174" t="s">
        <v>205</v>
      </c>
      <c r="F95" s="174" t="s">
        <v>215</v>
      </c>
      <c r="G95" s="174" t="s">
        <v>453</v>
      </c>
      <c r="H95" s="66">
        <v>8</v>
      </c>
      <c r="I95" s="66"/>
      <c r="J95" s="66"/>
      <c r="K95" s="87"/>
      <c r="L95" s="66"/>
      <c r="M95" s="66">
        <v>8</v>
      </c>
      <c r="N95" s="66">
        <v>8</v>
      </c>
      <c r="O95" s="66">
        <v>8</v>
      </c>
      <c r="P95" s="66">
        <v>8</v>
      </c>
      <c r="Q95" s="66"/>
      <c r="R95" s="87"/>
      <c r="S95" s="87">
        <v>8</v>
      </c>
      <c r="T95" s="87">
        <v>8</v>
      </c>
      <c r="U95" s="87">
        <v>8</v>
      </c>
      <c r="V95" s="87">
        <v>8</v>
      </c>
      <c r="W95" s="66">
        <v>8</v>
      </c>
      <c r="X95" s="66"/>
      <c r="Y95" s="87"/>
      <c r="Z95" s="87">
        <v>8</v>
      </c>
      <c r="AA95" s="87">
        <v>8</v>
      </c>
      <c r="AB95" s="87">
        <v>8</v>
      </c>
      <c r="AC95" s="87">
        <v>8</v>
      </c>
      <c r="AD95" s="66">
        <v>8</v>
      </c>
      <c r="AE95" s="66"/>
      <c r="AF95" s="66"/>
      <c r="AG95" s="66">
        <v>8</v>
      </c>
      <c r="AH95" s="66">
        <v>8</v>
      </c>
      <c r="AI95" s="66">
        <v>8</v>
      </c>
      <c r="AJ95" s="66">
        <v>8</v>
      </c>
      <c r="AK95" s="66">
        <v>8</v>
      </c>
      <c r="AL95" s="151">
        <f>COUNTA(H95:AK95)</f>
        <v>20</v>
      </c>
      <c r="AM95" s="65">
        <v>8</v>
      </c>
      <c r="AN95" s="65">
        <f>AL95*AM95</f>
        <v>160</v>
      </c>
      <c r="AO95" s="209" t="s">
        <v>3</v>
      </c>
    </row>
    <row r="96" spans="2:41">
      <c r="B96" s="116"/>
      <c r="C96" s="77" t="s">
        <v>439</v>
      </c>
      <c r="D96" s="77" t="s">
        <v>80</v>
      </c>
      <c r="E96" s="77" t="s">
        <v>115</v>
      </c>
      <c r="F96" s="77" t="s">
        <v>251</v>
      </c>
      <c r="G96" s="77" t="s">
        <v>42</v>
      </c>
      <c r="H96" s="87">
        <v>8</v>
      </c>
      <c r="I96" s="66"/>
      <c r="J96" s="66"/>
      <c r="K96" s="87">
        <v>8</v>
      </c>
      <c r="L96" s="87">
        <v>8</v>
      </c>
      <c r="M96" s="86"/>
      <c r="N96" s="87">
        <v>8</v>
      </c>
      <c r="O96" s="87">
        <v>8</v>
      </c>
      <c r="P96" s="66"/>
      <c r="Q96" s="66"/>
      <c r="R96" s="87">
        <v>8</v>
      </c>
      <c r="S96" s="87">
        <v>8</v>
      </c>
      <c r="T96" s="87">
        <v>8</v>
      </c>
      <c r="U96" s="87">
        <v>8</v>
      </c>
      <c r="V96" s="87">
        <v>8</v>
      </c>
      <c r="W96" s="66"/>
      <c r="X96" s="66"/>
      <c r="Y96" s="87">
        <v>8</v>
      </c>
      <c r="Z96" s="87">
        <v>8</v>
      </c>
      <c r="AA96" s="87">
        <v>8</v>
      </c>
      <c r="AB96" s="87">
        <v>8</v>
      </c>
      <c r="AC96" s="87">
        <v>8</v>
      </c>
      <c r="AD96" s="66"/>
      <c r="AE96" s="66"/>
      <c r="AF96" s="87">
        <v>8</v>
      </c>
      <c r="AG96" s="87">
        <v>8</v>
      </c>
      <c r="AH96" s="87">
        <v>8</v>
      </c>
      <c r="AI96" s="87">
        <v>8</v>
      </c>
      <c r="AJ96" s="87">
        <v>8</v>
      </c>
      <c r="AK96" s="66"/>
      <c r="AL96" s="151">
        <f t="shared" si="2"/>
        <v>20</v>
      </c>
      <c r="AM96" s="65">
        <v>8</v>
      </c>
      <c r="AN96" s="65">
        <f t="shared" si="3"/>
        <v>160</v>
      </c>
      <c r="AO96" s="209" t="s">
        <v>52</v>
      </c>
    </row>
    <row r="97" spans="1:42" s="67" customFormat="1">
      <c r="B97" s="195"/>
      <c r="C97" s="80" t="s">
        <v>437</v>
      </c>
      <c r="D97" s="80" t="s">
        <v>349</v>
      </c>
      <c r="E97" s="80" t="s">
        <v>214</v>
      </c>
      <c r="F97" s="80" t="s">
        <v>374</v>
      </c>
      <c r="G97" s="80" t="s">
        <v>381</v>
      </c>
      <c r="H97" s="66">
        <v>8</v>
      </c>
      <c r="I97" s="66"/>
      <c r="J97" s="66"/>
      <c r="K97" s="66"/>
      <c r="L97" s="66"/>
      <c r="M97" s="66">
        <v>8</v>
      </c>
      <c r="N97" s="66">
        <v>8</v>
      </c>
      <c r="O97" s="66">
        <v>8</v>
      </c>
      <c r="P97" s="66"/>
      <c r="Q97" s="66"/>
      <c r="R97" s="114">
        <v>8</v>
      </c>
      <c r="S97" s="66">
        <v>8</v>
      </c>
      <c r="T97" s="87">
        <v>8</v>
      </c>
      <c r="U97" s="87">
        <v>8</v>
      </c>
      <c r="V97" s="66">
        <v>8</v>
      </c>
      <c r="W97" s="66"/>
      <c r="X97" s="66"/>
      <c r="Y97" s="66"/>
      <c r="Z97" s="66">
        <v>8</v>
      </c>
      <c r="AA97" s="87">
        <v>8</v>
      </c>
      <c r="AB97" s="66">
        <v>8</v>
      </c>
      <c r="AC97" s="66">
        <v>8</v>
      </c>
      <c r="AD97" s="66"/>
      <c r="AE97" s="66"/>
      <c r="AF97" s="66"/>
      <c r="AG97" s="66">
        <v>8</v>
      </c>
      <c r="AH97" s="66">
        <v>8</v>
      </c>
      <c r="AI97" s="66">
        <v>8</v>
      </c>
      <c r="AJ97" s="66">
        <v>8</v>
      </c>
      <c r="AK97" s="66"/>
      <c r="AL97" s="151">
        <f t="shared" si="2"/>
        <v>17</v>
      </c>
      <c r="AM97" s="65">
        <v>8</v>
      </c>
      <c r="AN97" s="65">
        <f t="shared" si="3"/>
        <v>136</v>
      </c>
      <c r="AO97" s="209" t="s">
        <v>30</v>
      </c>
      <c r="AP97" s="67" t="s">
        <v>354</v>
      </c>
    </row>
    <row r="98" spans="1:42" s="67" customFormat="1">
      <c r="B98" s="195"/>
      <c r="C98" s="80" t="s">
        <v>437</v>
      </c>
      <c r="D98" s="80" t="s">
        <v>350</v>
      </c>
      <c r="E98" s="80" t="s">
        <v>214</v>
      </c>
      <c r="F98" s="80" t="s">
        <v>413</v>
      </c>
      <c r="G98" s="80" t="s">
        <v>212</v>
      </c>
      <c r="H98" s="66"/>
      <c r="I98" s="66"/>
      <c r="J98" s="66"/>
      <c r="K98" s="66"/>
      <c r="L98" s="66"/>
      <c r="M98" s="66">
        <v>8</v>
      </c>
      <c r="N98" s="66"/>
      <c r="O98" s="66"/>
      <c r="P98" s="66">
        <v>8</v>
      </c>
      <c r="Q98" s="66"/>
      <c r="R98" s="66"/>
      <c r="S98" s="66">
        <v>8</v>
      </c>
      <c r="T98" s="87">
        <v>8</v>
      </c>
      <c r="U98" s="87"/>
      <c r="V98" s="66"/>
      <c r="W98" s="66">
        <v>8</v>
      </c>
      <c r="X98" s="66">
        <v>8</v>
      </c>
      <c r="Y98" s="66"/>
      <c r="Z98" s="66">
        <v>8</v>
      </c>
      <c r="AA98" s="87">
        <v>8</v>
      </c>
      <c r="AB98" s="66"/>
      <c r="AC98" s="66"/>
      <c r="AD98" s="66">
        <v>8</v>
      </c>
      <c r="AE98" s="66"/>
      <c r="AF98" s="66"/>
      <c r="AG98" s="66">
        <v>8</v>
      </c>
      <c r="AH98" s="66">
        <v>8</v>
      </c>
      <c r="AI98" s="66"/>
      <c r="AJ98" s="66"/>
      <c r="AK98" s="66">
        <v>8</v>
      </c>
      <c r="AL98" s="151">
        <f t="shared" si="2"/>
        <v>12</v>
      </c>
      <c r="AM98" s="65">
        <v>8</v>
      </c>
      <c r="AN98" s="65">
        <f t="shared" si="3"/>
        <v>96</v>
      </c>
      <c r="AO98" s="209" t="s">
        <v>30</v>
      </c>
      <c r="AP98" s="67" t="s">
        <v>354</v>
      </c>
    </row>
    <row r="99" spans="1:42" s="67" customFormat="1">
      <c r="B99" s="210"/>
      <c r="C99" s="80" t="s">
        <v>437</v>
      </c>
      <c r="D99" s="80" t="s">
        <v>351</v>
      </c>
      <c r="E99" s="80" t="s">
        <v>214</v>
      </c>
      <c r="F99" s="80" t="s">
        <v>451</v>
      </c>
      <c r="G99" s="80" t="s">
        <v>383</v>
      </c>
      <c r="H99" s="66">
        <v>8</v>
      </c>
      <c r="I99" s="66"/>
      <c r="J99" s="66"/>
      <c r="K99" s="66"/>
      <c r="L99" s="66"/>
      <c r="M99" s="66">
        <v>8</v>
      </c>
      <c r="N99" s="66"/>
      <c r="O99" s="66">
        <v>8</v>
      </c>
      <c r="P99" s="66">
        <v>8</v>
      </c>
      <c r="Q99" s="66"/>
      <c r="R99" s="66"/>
      <c r="S99" s="66">
        <v>8</v>
      </c>
      <c r="T99" s="87">
        <v>8</v>
      </c>
      <c r="U99" s="87"/>
      <c r="V99" s="66">
        <v>8</v>
      </c>
      <c r="W99" s="66">
        <v>8</v>
      </c>
      <c r="X99" s="66"/>
      <c r="Y99" s="66">
        <v>8</v>
      </c>
      <c r="Z99" s="66">
        <v>8</v>
      </c>
      <c r="AA99" s="87">
        <v>8</v>
      </c>
      <c r="AB99" s="66"/>
      <c r="AC99" s="66">
        <v>8</v>
      </c>
      <c r="AD99" s="66">
        <v>8</v>
      </c>
      <c r="AE99" s="66"/>
      <c r="AF99" s="66"/>
      <c r="AG99" s="66">
        <v>8</v>
      </c>
      <c r="AH99" s="66">
        <v>8</v>
      </c>
      <c r="AI99" s="66"/>
      <c r="AJ99" s="66">
        <v>8</v>
      </c>
      <c r="AK99" s="66">
        <v>8</v>
      </c>
      <c r="AL99" s="151">
        <f t="shared" si="2"/>
        <v>17</v>
      </c>
      <c r="AM99" s="65">
        <v>8</v>
      </c>
      <c r="AN99" s="65">
        <f t="shared" si="3"/>
        <v>136</v>
      </c>
      <c r="AO99" s="209" t="s">
        <v>30</v>
      </c>
      <c r="AP99" s="67" t="s">
        <v>355</v>
      </c>
    </row>
    <row r="100" spans="1:42" s="67" customFormat="1">
      <c r="B100" s="195"/>
      <c r="C100" s="80" t="s">
        <v>437</v>
      </c>
      <c r="D100" s="80" t="s">
        <v>352</v>
      </c>
      <c r="E100" s="80" t="s">
        <v>214</v>
      </c>
      <c r="F100" s="80" t="s">
        <v>375</v>
      </c>
      <c r="G100" s="80" t="s">
        <v>384</v>
      </c>
      <c r="H100" s="66">
        <v>8</v>
      </c>
      <c r="I100" s="66"/>
      <c r="J100" s="66"/>
      <c r="K100" s="66"/>
      <c r="L100" s="66"/>
      <c r="M100" s="66"/>
      <c r="N100" s="66">
        <v>8</v>
      </c>
      <c r="O100" s="66">
        <v>8</v>
      </c>
      <c r="P100" s="66"/>
      <c r="Q100" s="66"/>
      <c r="R100" s="114">
        <v>8</v>
      </c>
      <c r="S100" s="66">
        <v>8</v>
      </c>
      <c r="T100" s="66"/>
      <c r="U100" s="120">
        <v>8</v>
      </c>
      <c r="V100" s="66">
        <v>8</v>
      </c>
      <c r="W100" s="66"/>
      <c r="X100" s="66"/>
      <c r="Y100" s="66"/>
      <c r="Z100" s="66">
        <v>8</v>
      </c>
      <c r="AA100" s="66"/>
      <c r="AB100" s="66">
        <v>8</v>
      </c>
      <c r="AC100" s="66">
        <v>8</v>
      </c>
      <c r="AD100" s="66"/>
      <c r="AE100" s="66"/>
      <c r="AF100" s="66"/>
      <c r="AG100" s="66">
        <v>8</v>
      </c>
      <c r="AH100" s="66"/>
      <c r="AI100" s="66">
        <v>8</v>
      </c>
      <c r="AJ100" s="66">
        <v>8</v>
      </c>
      <c r="AK100" s="66"/>
      <c r="AL100" s="151">
        <f t="shared" si="2"/>
        <v>13</v>
      </c>
      <c r="AM100" s="65">
        <v>8</v>
      </c>
      <c r="AN100" s="65">
        <f t="shared" si="3"/>
        <v>104</v>
      </c>
      <c r="AO100" s="209" t="s">
        <v>30</v>
      </c>
      <c r="AP100" s="67" t="s">
        <v>361</v>
      </c>
    </row>
    <row r="101" spans="1:42" s="67" customFormat="1">
      <c r="B101" s="195"/>
      <c r="C101" s="80" t="s">
        <v>438</v>
      </c>
      <c r="D101" s="80" t="s">
        <v>378</v>
      </c>
      <c r="E101" s="80" t="s">
        <v>214</v>
      </c>
      <c r="F101" s="80" t="s">
        <v>215</v>
      </c>
      <c r="G101" s="80" t="s">
        <v>238</v>
      </c>
      <c r="H101" s="66">
        <v>8</v>
      </c>
      <c r="I101" s="66"/>
      <c r="J101" s="66"/>
      <c r="K101" s="66"/>
      <c r="L101" s="66"/>
      <c r="M101" s="66">
        <v>8</v>
      </c>
      <c r="N101" s="66">
        <v>8</v>
      </c>
      <c r="O101" s="66">
        <v>8</v>
      </c>
      <c r="P101" s="66">
        <v>8</v>
      </c>
      <c r="Q101" s="66"/>
      <c r="R101" s="66"/>
      <c r="S101" s="66">
        <v>8</v>
      </c>
      <c r="T101" s="66">
        <v>8</v>
      </c>
      <c r="U101" s="66">
        <v>8</v>
      </c>
      <c r="V101" s="66">
        <v>8</v>
      </c>
      <c r="W101" s="66">
        <v>8</v>
      </c>
      <c r="X101" s="66"/>
      <c r="Y101" s="66"/>
      <c r="Z101" s="66">
        <v>8</v>
      </c>
      <c r="AA101" s="66">
        <v>8</v>
      </c>
      <c r="AB101" s="66">
        <v>8</v>
      </c>
      <c r="AC101" s="66">
        <v>8</v>
      </c>
      <c r="AD101" s="66">
        <v>8</v>
      </c>
      <c r="AE101" s="66"/>
      <c r="AF101" s="66"/>
      <c r="AG101" s="66">
        <v>8</v>
      </c>
      <c r="AH101" s="66">
        <v>8</v>
      </c>
      <c r="AI101" s="66">
        <v>8</v>
      </c>
      <c r="AJ101" s="66">
        <v>8</v>
      </c>
      <c r="AK101" s="66"/>
      <c r="AL101" s="151">
        <f t="shared" si="2"/>
        <v>19</v>
      </c>
      <c r="AM101" s="65">
        <v>8</v>
      </c>
      <c r="AN101" s="65">
        <f t="shared" si="3"/>
        <v>152</v>
      </c>
      <c r="AO101" s="209" t="s">
        <v>30</v>
      </c>
      <c r="AP101" s="67" t="s">
        <v>385</v>
      </c>
    </row>
    <row r="102" spans="1:42" s="67" customFormat="1">
      <c r="B102" s="195"/>
      <c r="C102" s="80" t="s">
        <v>437</v>
      </c>
      <c r="D102" s="80" t="s">
        <v>423</v>
      </c>
      <c r="E102" s="80" t="s">
        <v>214</v>
      </c>
      <c r="F102" s="80" t="s">
        <v>436</v>
      </c>
      <c r="G102" s="80" t="s">
        <v>212</v>
      </c>
      <c r="H102" s="66">
        <v>8</v>
      </c>
      <c r="I102" s="66"/>
      <c r="J102" s="66"/>
      <c r="K102" s="66"/>
      <c r="L102" s="66"/>
      <c r="M102" s="66">
        <v>8</v>
      </c>
      <c r="N102" s="66">
        <v>8</v>
      </c>
      <c r="O102" s="66">
        <v>8</v>
      </c>
      <c r="P102" s="66"/>
      <c r="Q102" s="66"/>
      <c r="R102" s="114">
        <v>8</v>
      </c>
      <c r="S102" s="66">
        <v>8</v>
      </c>
      <c r="T102" s="66">
        <v>8</v>
      </c>
      <c r="U102" s="87">
        <v>8</v>
      </c>
      <c r="V102" s="66">
        <v>8</v>
      </c>
      <c r="W102" s="66"/>
      <c r="X102" s="66"/>
      <c r="Y102" s="66">
        <v>8</v>
      </c>
      <c r="Z102" s="66">
        <v>8</v>
      </c>
      <c r="AA102" s="66">
        <v>8</v>
      </c>
      <c r="AB102" s="66">
        <v>8</v>
      </c>
      <c r="AC102" s="66">
        <v>8</v>
      </c>
      <c r="AD102" s="66"/>
      <c r="AE102" s="66"/>
      <c r="AF102" s="66"/>
      <c r="AG102" s="66">
        <v>8</v>
      </c>
      <c r="AH102" s="66">
        <v>8</v>
      </c>
      <c r="AI102" s="66">
        <v>8</v>
      </c>
      <c r="AJ102" s="66">
        <v>8</v>
      </c>
      <c r="AK102" s="66"/>
      <c r="AL102" s="151">
        <f t="shared" si="2"/>
        <v>18</v>
      </c>
      <c r="AM102" s="65">
        <v>8</v>
      </c>
      <c r="AN102" s="65">
        <f t="shared" si="3"/>
        <v>144</v>
      </c>
      <c r="AO102" s="209" t="s">
        <v>30</v>
      </c>
    </row>
    <row r="103" spans="1:42" s="67" customFormat="1">
      <c r="B103" s="195"/>
      <c r="C103" s="80" t="s">
        <v>437</v>
      </c>
      <c r="D103" s="80" t="s">
        <v>427</v>
      </c>
      <c r="E103" s="80" t="s">
        <v>214</v>
      </c>
      <c r="F103" s="80" t="s">
        <v>428</v>
      </c>
      <c r="G103" s="80" t="s">
        <v>212</v>
      </c>
      <c r="H103" s="66"/>
      <c r="I103" s="66"/>
      <c r="J103" s="66"/>
      <c r="K103" s="66"/>
      <c r="L103" s="66"/>
      <c r="M103" s="66">
        <v>8</v>
      </c>
      <c r="N103" s="66">
        <v>8</v>
      </c>
      <c r="O103" s="66"/>
      <c r="P103" s="66"/>
      <c r="Q103" s="66"/>
      <c r="R103" s="66"/>
      <c r="S103" s="66"/>
      <c r="T103" s="66">
        <v>8</v>
      </c>
      <c r="U103" s="87">
        <v>8</v>
      </c>
      <c r="V103" s="66"/>
      <c r="W103" s="66">
        <v>8</v>
      </c>
      <c r="X103" s="66"/>
      <c r="Y103" s="66">
        <v>8</v>
      </c>
      <c r="Z103" s="66">
        <v>8</v>
      </c>
      <c r="AA103" s="66">
        <v>8</v>
      </c>
      <c r="AB103" s="66">
        <v>8</v>
      </c>
      <c r="AC103" s="66"/>
      <c r="AD103" s="66">
        <v>8</v>
      </c>
      <c r="AE103" s="66"/>
      <c r="AF103" s="66"/>
      <c r="AG103" s="66">
        <v>8</v>
      </c>
      <c r="AH103" s="66">
        <v>8</v>
      </c>
      <c r="AI103" s="66">
        <v>8</v>
      </c>
      <c r="AJ103" s="66"/>
      <c r="AK103" s="66">
        <v>8</v>
      </c>
      <c r="AL103" s="151">
        <f t="shared" si="2"/>
        <v>14</v>
      </c>
      <c r="AM103" s="65">
        <v>8</v>
      </c>
      <c r="AN103" s="65">
        <f t="shared" si="3"/>
        <v>112</v>
      </c>
      <c r="AO103" s="209" t="s">
        <v>30</v>
      </c>
    </row>
    <row r="104" spans="1:42" s="67" customFormat="1">
      <c r="B104" s="195"/>
      <c r="C104" s="80" t="s">
        <v>437</v>
      </c>
      <c r="D104" s="80" t="s">
        <v>429</v>
      </c>
      <c r="E104" s="80" t="s">
        <v>214</v>
      </c>
      <c r="F104" s="80" t="s">
        <v>430</v>
      </c>
      <c r="G104" s="80" t="s">
        <v>212</v>
      </c>
      <c r="H104" s="66"/>
      <c r="I104" s="66"/>
      <c r="J104" s="66"/>
      <c r="K104" s="66"/>
      <c r="L104" s="66"/>
      <c r="M104" s="66">
        <v>8</v>
      </c>
      <c r="N104" s="66">
        <v>8</v>
      </c>
      <c r="O104" s="66"/>
      <c r="P104" s="66"/>
      <c r="Q104" s="114">
        <v>8</v>
      </c>
      <c r="R104" s="66"/>
      <c r="S104" s="66">
        <v>8</v>
      </c>
      <c r="T104" s="66">
        <v>8</v>
      </c>
      <c r="U104" s="87">
        <v>8</v>
      </c>
      <c r="V104" s="66"/>
      <c r="W104" s="66"/>
      <c r="X104" s="66"/>
      <c r="Y104" s="66"/>
      <c r="Z104" s="66"/>
      <c r="AA104" s="66"/>
      <c r="AB104" s="66"/>
      <c r="AC104" s="66"/>
      <c r="AD104" s="66"/>
      <c r="AE104" s="66"/>
      <c r="AF104" s="66"/>
      <c r="AG104" s="66"/>
      <c r="AH104" s="66"/>
      <c r="AI104" s="66"/>
      <c r="AJ104" s="66"/>
      <c r="AK104" s="66"/>
      <c r="AL104" s="151">
        <f t="shared" si="2"/>
        <v>6</v>
      </c>
      <c r="AM104" s="65">
        <v>8</v>
      </c>
      <c r="AN104" s="65">
        <f t="shared" si="3"/>
        <v>48</v>
      </c>
      <c r="AO104" s="209" t="s">
        <v>30</v>
      </c>
    </row>
    <row r="105" spans="1:42" s="67" customFormat="1">
      <c r="B105" s="195"/>
      <c r="C105" s="203" t="s">
        <v>286</v>
      </c>
      <c r="D105" s="203" t="s">
        <v>405</v>
      </c>
      <c r="E105" s="203" t="s">
        <v>214</v>
      </c>
      <c r="F105" s="198" t="s">
        <v>204</v>
      </c>
      <c r="G105" s="198" t="s">
        <v>311</v>
      </c>
      <c r="H105" s="66">
        <v>8</v>
      </c>
      <c r="I105" s="66">
        <v>8</v>
      </c>
      <c r="J105" s="66">
        <v>8</v>
      </c>
      <c r="K105" s="66"/>
      <c r="L105" s="66"/>
      <c r="M105" s="66">
        <v>8</v>
      </c>
      <c r="N105" s="66">
        <v>8</v>
      </c>
      <c r="O105" s="66">
        <v>8</v>
      </c>
      <c r="P105" s="66">
        <v>8</v>
      </c>
      <c r="Q105" s="66">
        <v>8</v>
      </c>
      <c r="R105" s="66"/>
      <c r="S105" s="66"/>
      <c r="T105" s="66">
        <v>8</v>
      </c>
      <c r="U105" s="66">
        <v>8</v>
      </c>
      <c r="V105" s="66">
        <v>8</v>
      </c>
      <c r="W105" s="66">
        <v>8</v>
      </c>
      <c r="X105" s="66">
        <v>8</v>
      </c>
      <c r="Y105" s="66"/>
      <c r="Z105" s="66"/>
      <c r="AA105" s="66">
        <v>8</v>
      </c>
      <c r="AB105" s="66">
        <v>8</v>
      </c>
      <c r="AC105" s="66">
        <v>8</v>
      </c>
      <c r="AD105" s="66">
        <v>8</v>
      </c>
      <c r="AE105" s="66">
        <v>8</v>
      </c>
      <c r="AF105" s="66"/>
      <c r="AG105" s="66"/>
      <c r="AH105" s="66">
        <v>8</v>
      </c>
      <c r="AI105" s="66">
        <v>8</v>
      </c>
      <c r="AJ105" s="66">
        <v>8</v>
      </c>
      <c r="AK105" s="66">
        <v>8</v>
      </c>
      <c r="AL105" s="151">
        <f t="shared" si="2"/>
        <v>22</v>
      </c>
      <c r="AM105" s="65">
        <v>8</v>
      </c>
      <c r="AN105" s="65">
        <f t="shared" si="3"/>
        <v>176</v>
      </c>
      <c r="AO105" s="209" t="s">
        <v>224</v>
      </c>
    </row>
    <row r="106" spans="1:42" s="67" customFormat="1">
      <c r="B106" s="195"/>
      <c r="C106" s="198" t="s">
        <v>411</v>
      </c>
      <c r="D106" s="203" t="s">
        <v>390</v>
      </c>
      <c r="E106" s="203" t="s">
        <v>205</v>
      </c>
      <c r="F106" s="198" t="s">
        <v>357</v>
      </c>
      <c r="G106" s="198" t="s">
        <v>330</v>
      </c>
      <c r="H106" s="87"/>
      <c r="I106" s="66">
        <v>8</v>
      </c>
      <c r="J106" s="66">
        <v>8</v>
      </c>
      <c r="K106" s="66">
        <v>8</v>
      </c>
      <c r="L106" s="66">
        <v>8</v>
      </c>
      <c r="M106" s="66">
        <v>8</v>
      </c>
      <c r="N106" s="66">
        <v>8</v>
      </c>
      <c r="O106" s="66">
        <v>8</v>
      </c>
      <c r="P106" s="66">
        <v>8</v>
      </c>
      <c r="Q106" s="66">
        <v>8</v>
      </c>
      <c r="R106" s="66"/>
      <c r="S106" s="66"/>
      <c r="T106" s="87"/>
      <c r="U106" s="66"/>
      <c r="V106" s="66"/>
      <c r="W106" s="66"/>
      <c r="X106" s="66"/>
      <c r="Y106" s="66"/>
      <c r="Z106" s="66"/>
      <c r="AA106" s="87"/>
      <c r="AB106" s="66">
        <v>8</v>
      </c>
      <c r="AC106" s="66">
        <v>8</v>
      </c>
      <c r="AD106" s="66">
        <v>8</v>
      </c>
      <c r="AE106" s="66">
        <v>8</v>
      </c>
      <c r="AF106" s="66"/>
      <c r="AG106" s="66"/>
      <c r="AH106" s="66"/>
      <c r="AI106" s="66">
        <v>8</v>
      </c>
      <c r="AJ106" s="66">
        <v>8</v>
      </c>
      <c r="AK106" s="66">
        <v>8</v>
      </c>
      <c r="AL106" s="151">
        <f t="shared" si="2"/>
        <v>16</v>
      </c>
      <c r="AM106" s="65">
        <v>8</v>
      </c>
      <c r="AN106" s="65">
        <f t="shared" si="3"/>
        <v>128</v>
      </c>
      <c r="AO106" s="209" t="s">
        <v>441</v>
      </c>
    </row>
    <row r="107" spans="1:42" s="67" customFormat="1">
      <c r="B107" s="195"/>
      <c r="C107" s="198" t="s">
        <v>411</v>
      </c>
      <c r="D107" s="203" t="s">
        <v>391</v>
      </c>
      <c r="E107" s="203" t="s">
        <v>205</v>
      </c>
      <c r="F107" s="198" t="s">
        <v>357</v>
      </c>
      <c r="G107" s="198" t="s">
        <v>330</v>
      </c>
      <c r="H107" s="87"/>
      <c r="I107" s="66"/>
      <c r="J107" s="66"/>
      <c r="K107" s="66"/>
      <c r="L107" s="66"/>
      <c r="M107" s="66"/>
      <c r="N107" s="66"/>
      <c r="O107" s="66">
        <v>8</v>
      </c>
      <c r="P107" s="66">
        <v>8</v>
      </c>
      <c r="Q107" s="66"/>
      <c r="R107" s="66"/>
      <c r="S107" s="66">
        <v>8</v>
      </c>
      <c r="T107" s="66"/>
      <c r="U107" s="87"/>
      <c r="V107" s="66">
        <v>8</v>
      </c>
      <c r="W107" s="66"/>
      <c r="X107" s="66"/>
      <c r="Y107" s="66"/>
      <c r="Z107" s="66"/>
      <c r="AA107" s="87"/>
      <c r="AB107" s="66"/>
      <c r="AC107" s="66"/>
      <c r="AD107" s="66">
        <v>8</v>
      </c>
      <c r="AE107" s="66"/>
      <c r="AF107" s="66"/>
      <c r="AG107" s="66">
        <v>8</v>
      </c>
      <c r="AH107" s="87">
        <v>8</v>
      </c>
      <c r="AI107" s="66"/>
      <c r="AJ107" s="66"/>
      <c r="AK107" s="66">
        <v>8</v>
      </c>
      <c r="AL107" s="151">
        <f t="shared" si="2"/>
        <v>8</v>
      </c>
      <c r="AM107" s="65">
        <v>8</v>
      </c>
      <c r="AN107" s="65">
        <f t="shared" si="3"/>
        <v>64</v>
      </c>
      <c r="AO107" s="211" t="s">
        <v>441</v>
      </c>
    </row>
    <row r="108" spans="1:42" s="67" customFormat="1">
      <c r="B108" s="195"/>
      <c r="C108" s="198" t="s">
        <v>411</v>
      </c>
      <c r="D108" s="203" t="s">
        <v>392</v>
      </c>
      <c r="E108" s="203" t="s">
        <v>205</v>
      </c>
      <c r="F108" s="198" t="s">
        <v>357</v>
      </c>
      <c r="G108" s="198" t="s">
        <v>399</v>
      </c>
      <c r="H108" s="66"/>
      <c r="I108" s="66">
        <v>8</v>
      </c>
      <c r="J108" s="66"/>
      <c r="K108" s="66"/>
      <c r="L108" s="66"/>
      <c r="M108" s="66">
        <v>8</v>
      </c>
      <c r="N108" s="66"/>
      <c r="O108" s="66"/>
      <c r="P108" s="66">
        <v>8</v>
      </c>
      <c r="Q108" s="66"/>
      <c r="R108" s="66"/>
      <c r="S108" s="66"/>
      <c r="T108" s="66"/>
      <c r="U108" s="87">
        <v>8</v>
      </c>
      <c r="V108" s="66">
        <v>8</v>
      </c>
      <c r="W108" s="66"/>
      <c r="X108" s="66"/>
      <c r="Y108" s="66"/>
      <c r="Z108" s="66">
        <v>8</v>
      </c>
      <c r="AA108" s="66">
        <v>8</v>
      </c>
      <c r="AB108" s="66"/>
      <c r="AC108" s="66"/>
      <c r="AD108" s="66"/>
      <c r="AE108" s="66"/>
      <c r="AF108" s="66"/>
      <c r="AG108" s="66">
        <v>8</v>
      </c>
      <c r="AH108" s="66"/>
      <c r="AI108" s="66"/>
      <c r="AJ108" s="66">
        <v>8</v>
      </c>
      <c r="AK108" s="66"/>
      <c r="AL108" s="151">
        <f t="shared" si="2"/>
        <v>9</v>
      </c>
      <c r="AM108" s="65">
        <v>8</v>
      </c>
      <c r="AN108" s="65">
        <f t="shared" si="3"/>
        <v>72</v>
      </c>
      <c r="AO108" s="211" t="s">
        <v>441</v>
      </c>
    </row>
    <row r="109" spans="1:42" s="67" customFormat="1">
      <c r="B109" s="195"/>
      <c r="C109" s="198" t="s">
        <v>411</v>
      </c>
      <c r="D109" s="203" t="s">
        <v>393</v>
      </c>
      <c r="E109" s="203" t="s">
        <v>214</v>
      </c>
      <c r="F109" s="198" t="s">
        <v>357</v>
      </c>
      <c r="G109" s="198" t="s">
        <v>400</v>
      </c>
      <c r="H109" s="87">
        <v>8</v>
      </c>
      <c r="I109" s="66">
        <v>8</v>
      </c>
      <c r="J109" s="66">
        <v>8</v>
      </c>
      <c r="K109" s="66"/>
      <c r="L109" s="66"/>
      <c r="M109" s="66">
        <v>8</v>
      </c>
      <c r="N109" s="66"/>
      <c r="O109" s="66"/>
      <c r="P109" s="66">
        <v>8</v>
      </c>
      <c r="Q109" s="66">
        <v>8</v>
      </c>
      <c r="R109" s="66"/>
      <c r="S109" s="66">
        <v>8</v>
      </c>
      <c r="T109" s="87">
        <v>8</v>
      </c>
      <c r="U109" s="66">
        <v>8</v>
      </c>
      <c r="V109" s="66">
        <v>8</v>
      </c>
      <c r="W109" s="66">
        <v>8</v>
      </c>
      <c r="X109" s="66"/>
      <c r="Y109" s="66"/>
      <c r="Z109" s="66"/>
      <c r="AA109" s="87"/>
      <c r="AB109" s="66">
        <v>8</v>
      </c>
      <c r="AC109" s="66">
        <v>8</v>
      </c>
      <c r="AD109" s="66">
        <v>8</v>
      </c>
      <c r="AE109" s="66"/>
      <c r="AF109" s="66"/>
      <c r="AG109" s="66">
        <v>8</v>
      </c>
      <c r="AH109" s="87">
        <v>8</v>
      </c>
      <c r="AI109" s="66">
        <v>8</v>
      </c>
      <c r="AJ109" s="66">
        <v>8</v>
      </c>
      <c r="AK109" s="66">
        <v>8</v>
      </c>
      <c r="AL109" s="151">
        <f t="shared" si="2"/>
        <v>19</v>
      </c>
      <c r="AM109" s="65">
        <v>8</v>
      </c>
      <c r="AN109" s="65">
        <f t="shared" si="3"/>
        <v>152</v>
      </c>
      <c r="AO109" s="211" t="s">
        <v>441</v>
      </c>
    </row>
    <row r="110" spans="1:42" s="67" customFormat="1">
      <c r="A110" s="67">
        <v>8</v>
      </c>
      <c r="B110" s="195"/>
      <c r="C110" s="198" t="s">
        <v>411</v>
      </c>
      <c r="D110" s="203" t="s">
        <v>401</v>
      </c>
      <c r="E110" s="203" t="s">
        <v>205</v>
      </c>
      <c r="F110" s="198" t="s">
        <v>357</v>
      </c>
      <c r="G110" s="198" t="s">
        <v>330</v>
      </c>
      <c r="H110" s="87"/>
      <c r="I110" s="66"/>
      <c r="J110" s="66"/>
      <c r="K110" s="66"/>
      <c r="L110" s="66"/>
      <c r="M110" s="66"/>
      <c r="N110" s="66"/>
      <c r="O110" s="66">
        <v>8</v>
      </c>
      <c r="P110" s="66">
        <v>8</v>
      </c>
      <c r="Q110" s="66"/>
      <c r="R110" s="66"/>
      <c r="S110" s="66"/>
      <c r="T110" s="87"/>
      <c r="U110" s="66">
        <v>8</v>
      </c>
      <c r="V110" s="66"/>
      <c r="W110" s="66"/>
      <c r="X110" s="66"/>
      <c r="Y110" s="66">
        <v>8</v>
      </c>
      <c r="Z110" s="66">
        <v>8</v>
      </c>
      <c r="AA110" s="87">
        <v>8</v>
      </c>
      <c r="AB110" s="66"/>
      <c r="AC110" s="66"/>
      <c r="AD110" s="66">
        <v>8</v>
      </c>
      <c r="AE110" s="66">
        <v>8</v>
      </c>
      <c r="AF110" s="66"/>
      <c r="AG110" s="66"/>
      <c r="AH110" s="87"/>
      <c r="AI110" s="66"/>
      <c r="AJ110" s="66">
        <v>8</v>
      </c>
      <c r="AK110" s="66">
        <v>8</v>
      </c>
      <c r="AL110" s="151">
        <f t="shared" si="2"/>
        <v>10</v>
      </c>
      <c r="AM110" s="65">
        <v>8</v>
      </c>
      <c r="AN110" s="65">
        <f t="shared" si="3"/>
        <v>80</v>
      </c>
      <c r="AO110" s="211" t="s">
        <v>441</v>
      </c>
    </row>
    <row r="111" spans="1:42" s="67" customFormat="1">
      <c r="B111" s="195"/>
      <c r="C111" s="213" t="s">
        <v>292</v>
      </c>
      <c r="D111" s="212" t="s">
        <v>396</v>
      </c>
      <c r="E111" s="212" t="s">
        <v>214</v>
      </c>
      <c r="F111" s="213" t="s">
        <v>215</v>
      </c>
      <c r="G111" s="213" t="s">
        <v>330</v>
      </c>
      <c r="H111" s="66">
        <v>8</v>
      </c>
      <c r="I111" s="66"/>
      <c r="J111" s="66"/>
      <c r="K111" s="66"/>
      <c r="L111" s="66"/>
      <c r="M111" s="66">
        <v>8</v>
      </c>
      <c r="N111" s="66">
        <v>8</v>
      </c>
      <c r="O111" s="66">
        <v>8</v>
      </c>
      <c r="P111" s="66">
        <v>8</v>
      </c>
      <c r="Q111" s="66"/>
      <c r="R111" s="66"/>
      <c r="S111" s="66">
        <v>8</v>
      </c>
      <c r="T111" s="66">
        <v>8</v>
      </c>
      <c r="U111" s="66">
        <v>8</v>
      </c>
      <c r="V111" s="66">
        <v>8</v>
      </c>
      <c r="W111" s="66">
        <v>8</v>
      </c>
      <c r="X111" s="66"/>
      <c r="Y111" s="66"/>
      <c r="Z111" s="66">
        <v>8</v>
      </c>
      <c r="AA111" s="66">
        <v>8</v>
      </c>
      <c r="AB111" s="66">
        <v>8</v>
      </c>
      <c r="AC111" s="66">
        <v>8</v>
      </c>
      <c r="AD111" s="66">
        <v>8</v>
      </c>
      <c r="AE111" s="66"/>
      <c r="AF111" s="66"/>
      <c r="AG111" s="66">
        <v>8</v>
      </c>
      <c r="AH111" s="66">
        <v>8</v>
      </c>
      <c r="AI111" s="66">
        <v>8</v>
      </c>
      <c r="AJ111" s="66">
        <v>8</v>
      </c>
      <c r="AK111" s="66"/>
      <c r="AL111" s="151">
        <f t="shared" si="2"/>
        <v>19</v>
      </c>
      <c r="AM111" s="65">
        <v>8</v>
      </c>
      <c r="AN111" s="65">
        <f t="shared" si="3"/>
        <v>152</v>
      </c>
      <c r="AO111" s="211" t="s">
        <v>441</v>
      </c>
    </row>
    <row r="112" spans="1:42">
      <c r="B112" s="4"/>
      <c r="C112" s="78" t="s">
        <v>318</v>
      </c>
      <c r="D112" s="78" t="s">
        <v>79</v>
      </c>
      <c r="E112" s="78" t="s">
        <v>115</v>
      </c>
      <c r="F112" s="160" t="s">
        <v>144</v>
      </c>
      <c r="G112" s="79" t="s">
        <v>81</v>
      </c>
      <c r="H112" s="66"/>
      <c r="I112" s="114">
        <v>8</v>
      </c>
      <c r="J112" s="114">
        <v>8</v>
      </c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113">
        <v>8</v>
      </c>
      <c r="Y112" s="113">
        <v>8</v>
      </c>
      <c r="Z112" s="66"/>
      <c r="AA112" s="66"/>
      <c r="AB112" s="66"/>
      <c r="AC112" s="66"/>
      <c r="AD112" s="66"/>
      <c r="AE112" s="114">
        <v>8</v>
      </c>
      <c r="AF112" s="114">
        <v>8</v>
      </c>
      <c r="AG112" s="66"/>
      <c r="AH112" s="66"/>
      <c r="AI112" s="66"/>
      <c r="AJ112" s="66"/>
      <c r="AK112" s="114">
        <v>8</v>
      </c>
      <c r="AL112" s="151">
        <f>COUNTA(H112:AK112)</f>
        <v>7</v>
      </c>
      <c r="AM112" s="65">
        <v>8</v>
      </c>
      <c r="AN112" s="65">
        <f>AL112*AM112</f>
        <v>56</v>
      </c>
      <c r="AO112" s="209" t="s">
        <v>52</v>
      </c>
    </row>
    <row r="113" spans="2:42">
      <c r="B113" s="116"/>
      <c r="C113" s="78" t="s">
        <v>318</v>
      </c>
      <c r="D113" s="78" t="s">
        <v>327</v>
      </c>
      <c r="E113" s="78" t="s">
        <v>205</v>
      </c>
      <c r="F113" s="78" t="s">
        <v>215</v>
      </c>
      <c r="G113" s="78" t="s">
        <v>330</v>
      </c>
      <c r="H113" s="66"/>
      <c r="I113" s="66"/>
      <c r="J113" s="114">
        <v>8</v>
      </c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66"/>
      <c r="AG113" s="66"/>
      <c r="AH113" s="66"/>
      <c r="AI113" s="66"/>
      <c r="AJ113" s="66"/>
      <c r="AK113" s="66"/>
      <c r="AL113" s="151">
        <f>COUNTA(H113:AK113)</f>
        <v>1</v>
      </c>
      <c r="AM113" s="65">
        <v>8</v>
      </c>
      <c r="AN113" s="65">
        <f>AL113*AM113</f>
        <v>8</v>
      </c>
      <c r="AO113" s="209" t="s">
        <v>225</v>
      </c>
    </row>
    <row r="114" spans="2:42" s="67" customFormat="1">
      <c r="B114" s="195"/>
      <c r="C114" s="78" t="s">
        <v>318</v>
      </c>
      <c r="D114" s="78" t="s">
        <v>185</v>
      </c>
      <c r="E114" s="78" t="s">
        <v>115</v>
      </c>
      <c r="F114" s="78" t="s">
        <v>215</v>
      </c>
      <c r="G114" s="79" t="s">
        <v>42</v>
      </c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87"/>
      <c r="U114" s="87"/>
      <c r="V114" s="66"/>
      <c r="W114" s="66"/>
      <c r="X114" s="66"/>
      <c r="Y114" s="66"/>
      <c r="Z114" s="66"/>
      <c r="AA114" s="87"/>
      <c r="AB114" s="66"/>
      <c r="AC114" s="66"/>
      <c r="AD114" s="66"/>
      <c r="AE114" s="66"/>
      <c r="AF114" s="66"/>
      <c r="AG114" s="66"/>
      <c r="AH114" s="87"/>
      <c r="AI114" s="66"/>
      <c r="AJ114" s="66"/>
      <c r="AK114" s="66"/>
      <c r="AL114" s="151">
        <f t="shared" si="2"/>
        <v>0</v>
      </c>
      <c r="AM114" s="65">
        <v>8</v>
      </c>
      <c r="AN114" s="65">
        <f t="shared" si="3"/>
        <v>0</v>
      </c>
      <c r="AO114" s="209" t="s">
        <v>440</v>
      </c>
    </row>
    <row r="115" spans="2:42">
      <c r="B115" s="116"/>
      <c r="C115" s="1"/>
      <c r="D115" s="1"/>
      <c r="E115" s="1"/>
      <c r="F115" s="1"/>
      <c r="G115" s="1"/>
      <c r="H115" s="2">
        <f t="shared" ref="H115:AN115" si="4">SUM(H3:H114)</f>
        <v>652.5</v>
      </c>
      <c r="I115" s="2">
        <f t="shared" si="4"/>
        <v>343</v>
      </c>
      <c r="J115" s="2">
        <f t="shared" si="4"/>
        <v>311</v>
      </c>
      <c r="K115" s="2">
        <f t="shared" si="4"/>
        <v>177</v>
      </c>
      <c r="L115" s="2">
        <f t="shared" si="4"/>
        <v>230.5</v>
      </c>
      <c r="M115" s="2">
        <f t="shared" si="4"/>
        <v>670.5</v>
      </c>
      <c r="N115" s="2">
        <f t="shared" si="4"/>
        <v>668.5</v>
      </c>
      <c r="O115" s="2">
        <f t="shared" si="4"/>
        <v>693.5</v>
      </c>
      <c r="P115" s="2">
        <f t="shared" si="4"/>
        <v>643</v>
      </c>
      <c r="Q115" s="2">
        <f t="shared" si="4"/>
        <v>271</v>
      </c>
      <c r="R115" s="2">
        <f t="shared" si="4"/>
        <v>230.5</v>
      </c>
      <c r="S115" s="2">
        <f t="shared" si="4"/>
        <v>606.5</v>
      </c>
      <c r="T115" s="2">
        <f t="shared" si="4"/>
        <v>678</v>
      </c>
      <c r="U115" s="2">
        <f t="shared" si="4"/>
        <v>713</v>
      </c>
      <c r="V115" s="2">
        <f t="shared" si="4"/>
        <v>663</v>
      </c>
      <c r="W115" s="2">
        <f t="shared" si="4"/>
        <v>581</v>
      </c>
      <c r="X115" s="2">
        <f t="shared" si="4"/>
        <v>304.5</v>
      </c>
      <c r="Y115" s="2">
        <f t="shared" si="4"/>
        <v>270.5</v>
      </c>
      <c r="Z115" s="2">
        <f t="shared" si="4"/>
        <v>595.5</v>
      </c>
      <c r="AA115" s="2">
        <f t="shared" si="4"/>
        <v>665</v>
      </c>
      <c r="AB115" s="2">
        <f t="shared" si="4"/>
        <v>691</v>
      </c>
      <c r="AC115" s="2">
        <f t="shared" si="4"/>
        <v>679</v>
      </c>
      <c r="AD115" s="2">
        <f t="shared" si="4"/>
        <v>639</v>
      </c>
      <c r="AE115" s="2">
        <f t="shared" si="4"/>
        <v>292.5</v>
      </c>
      <c r="AF115" s="2">
        <f t="shared" si="4"/>
        <v>182.5</v>
      </c>
      <c r="AG115" s="2">
        <f t="shared" si="4"/>
        <v>609</v>
      </c>
      <c r="AH115" s="2">
        <f t="shared" si="4"/>
        <v>641</v>
      </c>
      <c r="AI115" s="2">
        <f t="shared" si="4"/>
        <v>641</v>
      </c>
      <c r="AJ115" s="2">
        <f t="shared" si="4"/>
        <v>679</v>
      </c>
      <c r="AK115" s="2">
        <f t="shared" si="4"/>
        <v>428.5</v>
      </c>
      <c r="AL115" s="2">
        <f t="shared" si="4"/>
        <v>1893</v>
      </c>
      <c r="AM115" s="2">
        <f t="shared" si="4"/>
        <v>902</v>
      </c>
      <c r="AN115" s="2">
        <f t="shared" si="4"/>
        <v>15250</v>
      </c>
      <c r="AO115" s="1"/>
    </row>
    <row r="116" spans="2:42" ht="15" thickBot="1">
      <c r="B116" s="116"/>
      <c r="C116" s="1"/>
      <c r="D116" s="1"/>
      <c r="E116" s="1"/>
      <c r="F116" s="1"/>
      <c r="G116" s="5" t="s">
        <v>154</v>
      </c>
      <c r="H116" s="88">
        <f t="shared" ref="H116:AN116" si="5">COUNTA(H3:H114)</f>
        <v>80</v>
      </c>
      <c r="I116" s="88">
        <f t="shared" si="5"/>
        <v>41</v>
      </c>
      <c r="J116" s="88">
        <f t="shared" si="5"/>
        <v>38</v>
      </c>
      <c r="K116" s="88">
        <f t="shared" si="5"/>
        <v>20</v>
      </c>
      <c r="L116" s="88">
        <f t="shared" si="5"/>
        <v>27</v>
      </c>
      <c r="M116" s="88">
        <f t="shared" si="5"/>
        <v>82</v>
      </c>
      <c r="N116" s="88">
        <f t="shared" si="5"/>
        <v>82</v>
      </c>
      <c r="O116" s="88">
        <f t="shared" si="5"/>
        <v>84</v>
      </c>
      <c r="P116" s="88">
        <f t="shared" si="5"/>
        <v>78</v>
      </c>
      <c r="Q116" s="88">
        <f t="shared" si="5"/>
        <v>33</v>
      </c>
      <c r="R116" s="88">
        <f t="shared" si="5"/>
        <v>27</v>
      </c>
      <c r="S116" s="88">
        <f t="shared" si="5"/>
        <v>74</v>
      </c>
      <c r="T116" s="88">
        <f t="shared" si="5"/>
        <v>84</v>
      </c>
      <c r="U116" s="88">
        <f t="shared" si="5"/>
        <v>89</v>
      </c>
      <c r="V116" s="88">
        <f t="shared" si="5"/>
        <v>82</v>
      </c>
      <c r="W116" s="88">
        <f t="shared" si="5"/>
        <v>72</v>
      </c>
      <c r="X116" s="88">
        <f t="shared" si="5"/>
        <v>37</v>
      </c>
      <c r="Y116" s="88">
        <f t="shared" si="5"/>
        <v>32</v>
      </c>
      <c r="Z116" s="88">
        <f t="shared" si="5"/>
        <v>73</v>
      </c>
      <c r="AA116" s="88">
        <f t="shared" si="5"/>
        <v>82</v>
      </c>
      <c r="AB116" s="88">
        <f t="shared" si="5"/>
        <v>85</v>
      </c>
      <c r="AC116" s="88">
        <f t="shared" si="5"/>
        <v>84</v>
      </c>
      <c r="AD116" s="88">
        <f t="shared" si="5"/>
        <v>78</v>
      </c>
      <c r="AE116" s="88">
        <f t="shared" si="5"/>
        <v>35</v>
      </c>
      <c r="AF116" s="88">
        <f t="shared" si="5"/>
        <v>21</v>
      </c>
      <c r="AG116" s="88">
        <f t="shared" si="5"/>
        <v>74</v>
      </c>
      <c r="AH116" s="88">
        <f t="shared" si="5"/>
        <v>81</v>
      </c>
      <c r="AI116" s="88">
        <f t="shared" si="5"/>
        <v>83</v>
      </c>
      <c r="AJ116" s="88">
        <f t="shared" si="5"/>
        <v>83</v>
      </c>
      <c r="AK116" s="88">
        <f t="shared" si="5"/>
        <v>52</v>
      </c>
      <c r="AL116" s="88">
        <f t="shared" si="5"/>
        <v>112</v>
      </c>
      <c r="AM116" s="88">
        <f t="shared" si="5"/>
        <v>112</v>
      </c>
      <c r="AN116" s="88">
        <f t="shared" si="5"/>
        <v>112</v>
      </c>
      <c r="AO116" s="1"/>
      <c r="AP116" s="93" t="s">
        <v>143</v>
      </c>
    </row>
    <row r="117" spans="2:42" ht="15" thickBot="1">
      <c r="C117" s="1"/>
      <c r="D117" s="1"/>
      <c r="E117" s="1"/>
      <c r="F117" s="1"/>
      <c r="G117" s="5" t="s">
        <v>155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O117" s="1"/>
      <c r="AP117" s="93" t="s">
        <v>150</v>
      </c>
    </row>
    <row r="118" spans="2:42" ht="15" thickBot="1">
      <c r="C118" s="1"/>
      <c r="D118" s="1"/>
      <c r="E118" s="1"/>
      <c r="F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93" t="s">
        <v>143</v>
      </c>
    </row>
    <row r="119" spans="2:42" ht="15" thickBot="1">
      <c r="C119" s="1"/>
      <c r="D119" s="1"/>
      <c r="E119" s="1"/>
      <c r="F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P119" s="95" t="s">
        <v>150</v>
      </c>
    </row>
    <row r="120" spans="2:42">
      <c r="C120" s="1"/>
      <c r="D120" s="1"/>
      <c r="E120" s="1"/>
      <c r="F120" s="1"/>
      <c r="G120" s="5" t="s">
        <v>335</v>
      </c>
      <c r="O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 spans="2:42">
      <c r="C121" s="1"/>
      <c r="D121" s="1"/>
      <c r="E121" s="1"/>
      <c r="F121" s="1"/>
      <c r="G121" s="5" t="s">
        <v>333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 spans="2:42">
      <c r="C122" s="1"/>
      <c r="D122" s="1"/>
      <c r="E122" s="1"/>
      <c r="F122" s="1"/>
      <c r="G122" s="5" t="s">
        <v>334</v>
      </c>
    </row>
    <row r="123" spans="2:42">
      <c r="C123" s="1"/>
      <c r="D123" s="1"/>
      <c r="E123" s="1"/>
      <c r="F123" s="1"/>
      <c r="G123" s="5" t="s">
        <v>336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2:42">
      <c r="C124" s="1"/>
      <c r="D124" s="1"/>
      <c r="E124" s="1"/>
      <c r="F124" s="1"/>
    </row>
    <row r="125" spans="2:42"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7" spans="2:42">
      <c r="O127" s="1" t="s">
        <v>312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2:42">
      <c r="O128" s="1" t="s">
        <v>313</v>
      </c>
    </row>
    <row r="129" spans="2:42">
      <c r="C129" s="135" t="s">
        <v>263</v>
      </c>
      <c r="O129" s="1" t="s">
        <v>314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87"/>
    </row>
    <row r="130" spans="2:42">
      <c r="C130" s="136" t="s">
        <v>264</v>
      </c>
      <c r="O130" s="1"/>
      <c r="AA130" s="66"/>
      <c r="AP130" s="108" t="s">
        <v>242</v>
      </c>
    </row>
    <row r="131" spans="2:42">
      <c r="B131" s="4"/>
      <c r="C131" s="137" t="s">
        <v>265</v>
      </c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87"/>
    </row>
    <row r="132" spans="2:42">
      <c r="B132" s="4"/>
      <c r="AA132" s="87"/>
      <c r="AP132" s="128">
        <f>AN147*AO147</f>
        <v>88</v>
      </c>
    </row>
    <row r="133" spans="2:42" ht="15" thickBot="1">
      <c r="B133" s="4"/>
      <c r="D133" s="91" t="s">
        <v>157</v>
      </c>
      <c r="E133" s="78" t="s">
        <v>115</v>
      </c>
      <c r="F133" s="91" t="s">
        <v>161</v>
      </c>
      <c r="G133" s="5" t="s">
        <v>42</v>
      </c>
      <c r="H133" s="66">
        <v>8</v>
      </c>
      <c r="I133" s="66"/>
      <c r="J133" s="66"/>
      <c r="K133" s="66">
        <v>8</v>
      </c>
      <c r="L133" s="87">
        <v>8</v>
      </c>
      <c r="M133" s="87">
        <v>8</v>
      </c>
      <c r="N133" s="66">
        <v>8</v>
      </c>
      <c r="O133" s="66">
        <v>8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B133" s="66"/>
      <c r="AC133" s="66"/>
      <c r="AD133" s="66"/>
      <c r="AE133" s="66"/>
      <c r="AF133" s="66"/>
      <c r="AG133" s="87"/>
      <c r="AH133" s="87"/>
      <c r="AI133" s="87"/>
      <c r="AJ133" s="87"/>
      <c r="AK133" s="66"/>
      <c r="AL133" s="151">
        <f>COUNTA(H133:AK133)</f>
        <v>6</v>
      </c>
      <c r="AM133" s="65">
        <v>8</v>
      </c>
      <c r="AN133" s="65">
        <f>AL133*AM133</f>
        <v>48</v>
      </c>
      <c r="AO133" s="209" t="s">
        <v>52</v>
      </c>
    </row>
    <row r="134" spans="2:42" ht="15" thickBot="1">
      <c r="B134" s="4"/>
      <c r="D134" s="102" t="s">
        <v>158</v>
      </c>
      <c r="E134" s="103" t="s">
        <v>116</v>
      </c>
      <c r="F134" s="102" t="s">
        <v>162</v>
      </c>
      <c r="G134" s="103" t="s">
        <v>89</v>
      </c>
      <c r="H134" s="87"/>
      <c r="I134" s="87"/>
      <c r="J134" s="66">
        <v>8</v>
      </c>
      <c r="K134" s="87">
        <v>8</v>
      </c>
      <c r="L134" s="87">
        <v>8</v>
      </c>
      <c r="M134" s="66">
        <v>8</v>
      </c>
      <c r="N134" s="87">
        <v>8</v>
      </c>
      <c r="O134" s="87"/>
      <c r="AB134" s="87"/>
      <c r="AC134" s="87"/>
      <c r="AD134" s="87"/>
      <c r="AE134" s="66"/>
      <c r="AF134" s="87"/>
      <c r="AG134" s="87"/>
      <c r="AH134" s="87"/>
      <c r="AI134" s="87"/>
      <c r="AJ134" s="66"/>
      <c r="AK134" s="87"/>
      <c r="AL134" s="151">
        <f>COUNTA(H134:AK134)</f>
        <v>5</v>
      </c>
      <c r="AM134" s="65">
        <v>8</v>
      </c>
      <c r="AN134" s="65">
        <f>AL134*AM134</f>
        <v>40</v>
      </c>
      <c r="AO134" s="209" t="s">
        <v>51</v>
      </c>
    </row>
    <row r="135" spans="2:42" ht="15" thickBot="1">
      <c r="D135" s="91" t="s">
        <v>159</v>
      </c>
      <c r="E135" s="5" t="s">
        <v>116</v>
      </c>
      <c r="F135" s="91" t="s">
        <v>162</v>
      </c>
      <c r="G135" s="5" t="s">
        <v>89</v>
      </c>
      <c r="H135" s="87"/>
      <c r="I135" s="87"/>
      <c r="J135" s="87">
        <v>8</v>
      </c>
      <c r="K135" s="87">
        <v>8</v>
      </c>
      <c r="L135" s="87">
        <v>8</v>
      </c>
      <c r="M135" s="87">
        <v>8</v>
      </c>
      <c r="N135" s="87">
        <v>8</v>
      </c>
      <c r="O135" s="87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B135" s="87"/>
      <c r="AC135" s="87"/>
      <c r="AD135" s="87"/>
      <c r="AE135" s="87"/>
      <c r="AF135" s="87"/>
      <c r="AG135" s="87"/>
      <c r="AH135" s="87"/>
      <c r="AI135" s="87"/>
      <c r="AJ135" s="87"/>
      <c r="AK135" s="87"/>
      <c r="AL135" s="151">
        <f>COUNTA(H135:AK135)</f>
        <v>5</v>
      </c>
      <c r="AM135" s="65">
        <v>8</v>
      </c>
      <c r="AN135" s="65">
        <f>AL135*AM135</f>
        <v>40</v>
      </c>
      <c r="AO135" s="209" t="s">
        <v>29</v>
      </c>
    </row>
    <row r="136" spans="2:42" ht="15" thickBot="1">
      <c r="D136" s="92" t="s">
        <v>160</v>
      </c>
      <c r="E136" s="78" t="s">
        <v>115</v>
      </c>
      <c r="F136" s="92" t="s">
        <v>161</v>
      </c>
      <c r="G136" s="5" t="s">
        <v>42</v>
      </c>
      <c r="H136" s="87"/>
      <c r="I136" s="87"/>
      <c r="J136" s="87"/>
      <c r="K136" s="87"/>
      <c r="L136" s="87"/>
      <c r="M136" s="87"/>
      <c r="N136" s="87"/>
      <c r="AA136" s="84"/>
      <c r="AB136" s="87"/>
      <c r="AC136" s="87"/>
      <c r="AD136" s="87"/>
      <c r="AE136" s="87"/>
      <c r="AF136" s="87"/>
      <c r="AG136" s="87"/>
      <c r="AH136" s="87"/>
      <c r="AI136" s="87"/>
      <c r="AJ136" s="87"/>
      <c r="AK136" s="87"/>
      <c r="AL136" s="151">
        <f>COUNTA(H136:AK136)</f>
        <v>0</v>
      </c>
      <c r="AM136" s="65">
        <v>10</v>
      </c>
      <c r="AN136" s="65">
        <f>AL136*AM136</f>
        <v>0</v>
      </c>
      <c r="AO136" s="209" t="s">
        <v>52</v>
      </c>
    </row>
    <row r="137" spans="2:42">
      <c r="B137" s="84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30"/>
    </row>
    <row r="139" spans="2:42" s="108" customFormat="1">
      <c r="B139" s="4"/>
      <c r="C139" s="84" t="s">
        <v>139</v>
      </c>
      <c r="D139" s="84" t="s">
        <v>61</v>
      </c>
      <c r="E139" s="84" t="s">
        <v>115</v>
      </c>
      <c r="F139" s="84" t="s">
        <v>143</v>
      </c>
      <c r="G139" s="85" t="s">
        <v>42</v>
      </c>
      <c r="H139" s="2"/>
      <c r="I139" s="2"/>
      <c r="J139" s="2"/>
      <c r="K139" s="2"/>
      <c r="L139" s="2"/>
      <c r="M139" s="2"/>
      <c r="N139" s="2"/>
      <c r="O139" s="84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29">
        <v>8</v>
      </c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5"/>
      <c r="AM139" s="5"/>
      <c r="AN139" s="67"/>
      <c r="AO139" s="1"/>
      <c r="AP139" s="1"/>
    </row>
    <row r="140" spans="2:42">
      <c r="C140" s="84" t="s">
        <v>139</v>
      </c>
      <c r="D140" s="84" t="s">
        <v>63</v>
      </c>
      <c r="E140" s="84" t="s">
        <v>115</v>
      </c>
      <c r="F140" s="84" t="s">
        <v>144</v>
      </c>
      <c r="G140" s="85" t="s">
        <v>42</v>
      </c>
      <c r="H140" s="84"/>
      <c r="I140" s="84"/>
      <c r="J140" s="84"/>
      <c r="K140" s="84"/>
      <c r="L140" s="84"/>
      <c r="M140" s="84"/>
      <c r="N140" s="84"/>
      <c r="AB140" s="84"/>
      <c r="AC140" s="84"/>
      <c r="AD140" s="84"/>
      <c r="AE140" s="84"/>
      <c r="AF140" s="84"/>
      <c r="AG140" s="84"/>
      <c r="AH140" s="84"/>
      <c r="AI140" s="84"/>
      <c r="AJ140" s="84"/>
      <c r="AK140" s="84"/>
      <c r="AL140" s="151">
        <f>COUNTA(H140:AK140)</f>
        <v>0</v>
      </c>
      <c r="AM140" s="65">
        <v>8</v>
      </c>
      <c r="AN140" s="65">
        <f>AL140*AM140</f>
        <v>0</v>
      </c>
      <c r="AO140" s="65" t="s">
        <v>52</v>
      </c>
    </row>
    <row r="141" spans="2:42">
      <c r="C141" s="84" t="s">
        <v>139</v>
      </c>
      <c r="D141" s="84" t="s">
        <v>129</v>
      </c>
      <c r="E141" s="84" t="s">
        <v>115</v>
      </c>
      <c r="F141" s="84" t="s">
        <v>144</v>
      </c>
      <c r="G141" s="85" t="s">
        <v>42</v>
      </c>
      <c r="H141" s="129"/>
      <c r="I141" s="129"/>
      <c r="J141" s="130"/>
      <c r="K141" s="130"/>
      <c r="L141" s="130"/>
      <c r="M141" s="130"/>
      <c r="N141" s="130"/>
      <c r="O141" s="130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B141" s="130"/>
      <c r="AC141" s="130"/>
      <c r="AD141" s="130"/>
      <c r="AE141" s="130"/>
      <c r="AF141" s="130"/>
      <c r="AG141" s="130"/>
      <c r="AH141" s="130"/>
      <c r="AI141" s="130"/>
      <c r="AJ141" s="130"/>
      <c r="AK141" s="130"/>
      <c r="AL141" s="152">
        <f>COUNTA(H141:AK141)</f>
        <v>0</v>
      </c>
      <c r="AM141" s="128">
        <v>4</v>
      </c>
      <c r="AN141" s="128">
        <f>AL141*AM141</f>
        <v>0</v>
      </c>
      <c r="AO141" s="128" t="s">
        <v>52</v>
      </c>
    </row>
    <row r="142" spans="2:42">
      <c r="C142" s="84" t="s">
        <v>54</v>
      </c>
      <c r="D142" s="84" t="s">
        <v>59</v>
      </c>
      <c r="E142" s="84" t="s">
        <v>115</v>
      </c>
      <c r="F142" s="84" t="s">
        <v>149</v>
      </c>
      <c r="G142" s="84" t="s">
        <v>148</v>
      </c>
    </row>
    <row r="143" spans="2:42" s="67" customFormat="1">
      <c r="B143" s="195"/>
      <c r="C143" s="84" t="s">
        <v>411</v>
      </c>
      <c r="D143" s="84" t="s">
        <v>394</v>
      </c>
      <c r="E143" s="84" t="s">
        <v>214</v>
      </c>
      <c r="F143" s="84" t="s">
        <v>357</v>
      </c>
      <c r="G143" s="84" t="s">
        <v>402</v>
      </c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87"/>
      <c r="U143" s="87"/>
      <c r="V143" s="66"/>
      <c r="W143" s="66"/>
      <c r="X143" s="66"/>
      <c r="Y143" s="66"/>
      <c r="Z143" s="66"/>
      <c r="AA143" s="66"/>
      <c r="AB143" s="66"/>
      <c r="AC143" s="66"/>
      <c r="AD143" s="66"/>
      <c r="AE143" s="66"/>
      <c r="AF143" s="66"/>
      <c r="AG143" s="66"/>
      <c r="AH143" s="66"/>
      <c r="AI143" s="66"/>
      <c r="AJ143" s="66"/>
      <c r="AK143" s="66"/>
      <c r="AL143" s="151">
        <f>COUNTA(H143:AK143)</f>
        <v>0</v>
      </c>
      <c r="AM143" s="65">
        <v>8</v>
      </c>
      <c r="AN143" s="65">
        <f>AL143*AM143</f>
        <v>0</v>
      </c>
      <c r="AO143" s="211" t="s">
        <v>441</v>
      </c>
    </row>
    <row r="144" spans="2:42" s="67" customFormat="1">
      <c r="B144" s="195"/>
      <c r="C144" s="84" t="s">
        <v>243</v>
      </c>
      <c r="D144" s="84" t="s">
        <v>404</v>
      </c>
      <c r="E144" s="84" t="s">
        <v>214</v>
      </c>
      <c r="F144" s="84" t="s">
        <v>251</v>
      </c>
      <c r="G144" s="84" t="s">
        <v>311</v>
      </c>
      <c r="H144" s="87">
        <v>8</v>
      </c>
      <c r="I144" s="66"/>
      <c r="J144" s="66"/>
      <c r="K144" s="87">
        <v>8</v>
      </c>
      <c r="L144" s="87">
        <v>8</v>
      </c>
      <c r="M144" s="87">
        <v>8</v>
      </c>
      <c r="N144" s="87">
        <v>8</v>
      </c>
      <c r="O144" s="87">
        <v>8</v>
      </c>
      <c r="P144" s="66"/>
      <c r="Q144" s="66"/>
      <c r="R144" s="87">
        <v>8</v>
      </c>
      <c r="S144" s="87">
        <v>8</v>
      </c>
      <c r="T144" s="87">
        <v>8</v>
      </c>
      <c r="U144" s="87">
        <v>8</v>
      </c>
      <c r="V144" s="87">
        <v>8</v>
      </c>
      <c r="W144" s="66"/>
      <c r="X144" s="66"/>
      <c r="Y144" s="66"/>
      <c r="Z144" s="66"/>
      <c r="AA144" s="87"/>
      <c r="AB144" s="66"/>
      <c r="AC144" s="66"/>
      <c r="AD144" s="66"/>
      <c r="AE144" s="66"/>
      <c r="AF144" s="87">
        <v>8</v>
      </c>
      <c r="AG144" s="87">
        <v>8</v>
      </c>
      <c r="AH144" s="87">
        <v>8</v>
      </c>
      <c r="AI144" s="87">
        <v>8</v>
      </c>
      <c r="AJ144" s="87">
        <v>8</v>
      </c>
      <c r="AK144" s="66"/>
      <c r="AL144" s="151">
        <f>COUNTA(H144:AK144)</f>
        <v>16</v>
      </c>
      <c r="AM144" s="65">
        <v>8</v>
      </c>
      <c r="AN144" s="65">
        <f>AL144*AM144</f>
        <v>128</v>
      </c>
      <c r="AO144" s="209" t="s">
        <v>224</v>
      </c>
    </row>
    <row r="145" spans="2:41" s="67" customFormat="1">
      <c r="B145" s="195"/>
      <c r="C145" s="84" t="s">
        <v>437</v>
      </c>
      <c r="D145" s="84" t="s">
        <v>427</v>
      </c>
      <c r="E145" s="84" t="s">
        <v>214</v>
      </c>
      <c r="F145" s="84" t="s">
        <v>428</v>
      </c>
      <c r="G145" s="84" t="s">
        <v>212</v>
      </c>
      <c r="H145" s="66"/>
      <c r="I145" s="66"/>
      <c r="J145" s="66"/>
      <c r="K145" s="66"/>
      <c r="L145" s="66"/>
      <c r="M145" s="66">
        <v>8</v>
      </c>
      <c r="N145" s="66">
        <v>8</v>
      </c>
      <c r="O145" s="66"/>
      <c r="P145" s="66">
        <v>8</v>
      </c>
      <c r="Q145" s="66"/>
      <c r="R145" s="66"/>
      <c r="S145" s="66">
        <v>8</v>
      </c>
      <c r="T145" s="66">
        <v>8</v>
      </c>
      <c r="U145" s="87">
        <v>8</v>
      </c>
      <c r="V145" s="66"/>
      <c r="W145" s="66">
        <v>8</v>
      </c>
      <c r="X145" s="66"/>
      <c r="Y145" s="66"/>
      <c r="Z145" s="66">
        <v>8</v>
      </c>
      <c r="AA145" s="66">
        <v>8</v>
      </c>
      <c r="AB145" s="66">
        <v>8</v>
      </c>
      <c r="AC145" s="66"/>
      <c r="AD145" s="66">
        <v>8</v>
      </c>
      <c r="AE145" s="66"/>
      <c r="AF145" s="66"/>
      <c r="AG145" s="66">
        <v>8</v>
      </c>
      <c r="AH145" s="66">
        <v>8</v>
      </c>
      <c r="AI145" s="66">
        <v>8</v>
      </c>
      <c r="AJ145" s="66"/>
      <c r="AK145" s="66">
        <v>8</v>
      </c>
      <c r="AL145" s="151">
        <f>COUNTA(H145:AK145)</f>
        <v>15</v>
      </c>
      <c r="AM145" s="65">
        <v>8</v>
      </c>
      <c r="AN145" s="65">
        <f>AL145*AM145</f>
        <v>120</v>
      </c>
      <c r="AO145" s="209" t="s">
        <v>30</v>
      </c>
    </row>
    <row r="146" spans="2:41" s="67" customFormat="1">
      <c r="B146" s="195"/>
      <c r="C146" s="84" t="s">
        <v>411</v>
      </c>
      <c r="D146" s="84" t="s">
        <v>395</v>
      </c>
      <c r="E146" s="84" t="s">
        <v>214</v>
      </c>
      <c r="F146" s="84" t="s">
        <v>357</v>
      </c>
      <c r="G146" s="84" t="s">
        <v>402</v>
      </c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87"/>
      <c r="U146" s="87"/>
      <c r="V146" s="66"/>
      <c r="W146" s="66"/>
      <c r="X146" s="66"/>
      <c r="Y146" s="66"/>
      <c r="Z146" s="66"/>
      <c r="AA146" s="66"/>
      <c r="AB146" s="66"/>
      <c r="AC146" s="66"/>
      <c r="AD146" s="66"/>
      <c r="AE146" s="66"/>
      <c r="AF146" s="66"/>
      <c r="AG146" s="66"/>
      <c r="AH146" s="66"/>
      <c r="AI146" s="66"/>
      <c r="AJ146" s="66"/>
      <c r="AK146" s="66"/>
      <c r="AL146" s="151">
        <f>COUNTA(H146:AK146)</f>
        <v>0</v>
      </c>
      <c r="AM146" s="65">
        <v>8</v>
      </c>
      <c r="AN146" s="65">
        <f>AL146*AM146</f>
        <v>0</v>
      </c>
      <c r="AO146" s="211" t="s">
        <v>441</v>
      </c>
    </row>
    <row r="147" spans="2:41">
      <c r="C147" s="84" t="s">
        <v>233</v>
      </c>
      <c r="D147" s="84" t="s">
        <v>102</v>
      </c>
      <c r="E147" s="84" t="s">
        <v>116</v>
      </c>
      <c r="F147" s="84" t="s">
        <v>144</v>
      </c>
      <c r="G147" s="84" t="s">
        <v>92</v>
      </c>
      <c r="H147" s="128" t="s">
        <v>150</v>
      </c>
      <c r="I147" s="128" t="s">
        <v>89</v>
      </c>
      <c r="J147" s="129"/>
      <c r="K147" s="129"/>
      <c r="L147" s="129">
        <v>8</v>
      </c>
      <c r="M147" s="129">
        <v>8</v>
      </c>
      <c r="N147" s="129">
        <v>8</v>
      </c>
      <c r="O147" s="129">
        <v>8</v>
      </c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B147" s="129">
        <v>8</v>
      </c>
      <c r="AC147" s="129">
        <v>8</v>
      </c>
      <c r="AD147" s="129">
        <v>8</v>
      </c>
      <c r="AE147" s="129"/>
      <c r="AF147" s="129"/>
      <c r="AG147" s="129">
        <v>8</v>
      </c>
      <c r="AH147" s="129"/>
      <c r="AI147" s="129"/>
      <c r="AJ147" s="129">
        <v>8</v>
      </c>
      <c r="AK147" s="129">
        <v>8</v>
      </c>
      <c r="AL147" s="150"/>
      <c r="AM147" s="129">
        <v>8</v>
      </c>
      <c r="AN147" s="152">
        <f>COUNTA(J147:AM147)</f>
        <v>11</v>
      </c>
      <c r="AO147" s="128">
        <v>8</v>
      </c>
    </row>
    <row r="148" spans="2:41">
      <c r="C148" s="84" t="s">
        <v>54</v>
      </c>
      <c r="D148" s="84" t="s">
        <v>57</v>
      </c>
      <c r="E148" s="84" t="s">
        <v>115</v>
      </c>
      <c r="F148" s="84" t="s">
        <v>149</v>
      </c>
      <c r="G148" s="84" t="s">
        <v>148</v>
      </c>
    </row>
    <row r="149" spans="2:41">
      <c r="C149" s="84">
        <v>8900</v>
      </c>
      <c r="D149" s="84" t="s">
        <v>189</v>
      </c>
      <c r="E149" s="84" t="s">
        <v>115</v>
      </c>
      <c r="F149" s="84" t="s">
        <v>144</v>
      </c>
      <c r="G149" s="84" t="s">
        <v>42</v>
      </c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2:41" s="67" customFormat="1">
      <c r="B150" s="195"/>
      <c r="C150" s="84" t="s">
        <v>243</v>
      </c>
      <c r="D150" s="84" t="s">
        <v>421</v>
      </c>
      <c r="E150" s="84" t="s">
        <v>214</v>
      </c>
      <c r="F150" s="84" t="s">
        <v>251</v>
      </c>
      <c r="G150" s="84" t="s">
        <v>311</v>
      </c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  <c r="AA150" s="84"/>
      <c r="AB150" s="84"/>
      <c r="AC150" s="84"/>
      <c r="AD150" s="84"/>
      <c r="AE150" s="84"/>
      <c r="AF150" s="84"/>
      <c r="AG150" s="84"/>
      <c r="AH150" s="84"/>
      <c r="AI150" s="84"/>
      <c r="AJ150" s="84"/>
      <c r="AK150" s="84"/>
      <c r="AL150" s="84">
        <f>COUNTA(H150:AK150)</f>
        <v>0</v>
      </c>
      <c r="AM150" s="84">
        <v>8</v>
      </c>
      <c r="AN150" s="84">
        <f>AL150*AM150</f>
        <v>0</v>
      </c>
      <c r="AO150" s="209" t="s">
        <v>224</v>
      </c>
    </row>
    <row r="151" spans="2:41">
      <c r="C151" s="84" t="s">
        <v>194</v>
      </c>
      <c r="D151" s="84" t="s">
        <v>135</v>
      </c>
      <c r="E151" s="84" t="s">
        <v>115</v>
      </c>
      <c r="F151" s="84" t="s">
        <v>125</v>
      </c>
      <c r="G151" s="84" t="s">
        <v>42</v>
      </c>
      <c r="AA151" s="87">
        <v>8</v>
      </c>
    </row>
    <row r="152" spans="2:41">
      <c r="C152" s="128" t="s">
        <v>193</v>
      </c>
      <c r="D152" s="128" t="s">
        <v>119</v>
      </c>
      <c r="E152" s="128" t="s">
        <v>115</v>
      </c>
      <c r="F152" s="128" t="s">
        <v>125</v>
      </c>
      <c r="G152" s="128" t="s">
        <v>92</v>
      </c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66"/>
    </row>
    <row r="153" spans="2:41">
      <c r="B153" s="4"/>
      <c r="C153" s="108"/>
      <c r="D153" s="153"/>
      <c r="E153" s="128" t="s">
        <v>54</v>
      </c>
      <c r="F153" s="128" t="s">
        <v>97</v>
      </c>
      <c r="G153" s="128" t="s">
        <v>116</v>
      </c>
      <c r="AA153" s="66">
        <v>8</v>
      </c>
    </row>
    <row r="154" spans="2:41">
      <c r="B154" s="4"/>
      <c r="C154" s="84" t="s">
        <v>50</v>
      </c>
      <c r="D154" s="84" t="s">
        <v>48</v>
      </c>
      <c r="E154" s="84" t="s">
        <v>115</v>
      </c>
      <c r="F154" s="84" t="s">
        <v>144</v>
      </c>
      <c r="G154" s="84" t="s">
        <v>49</v>
      </c>
    </row>
    <row r="155" spans="2:41">
      <c r="B155" s="116"/>
      <c r="C155" s="84" t="s">
        <v>243</v>
      </c>
      <c r="D155" s="84" t="s">
        <v>274</v>
      </c>
      <c r="E155" s="84" t="s">
        <v>214</v>
      </c>
      <c r="F155" s="84" t="s">
        <v>251</v>
      </c>
      <c r="G155" s="84" t="s">
        <v>247</v>
      </c>
      <c r="H155" s="66"/>
      <c r="I155" s="66">
        <v>8</v>
      </c>
      <c r="J155" s="66">
        <v>8</v>
      </c>
      <c r="K155" s="66">
        <v>8</v>
      </c>
      <c r="L155" s="66">
        <v>8</v>
      </c>
      <c r="M155" s="87">
        <v>8</v>
      </c>
      <c r="N155" s="66"/>
      <c r="O155" s="66"/>
      <c r="AB155" s="66"/>
      <c r="AC155" s="66"/>
      <c r="AD155" s="66">
        <v>8</v>
      </c>
      <c r="AE155" s="66">
        <v>8</v>
      </c>
      <c r="AF155" s="66">
        <v>8</v>
      </c>
      <c r="AG155" s="66">
        <v>8</v>
      </c>
      <c r="AH155" s="66"/>
      <c r="AI155" s="66"/>
      <c r="AJ155" s="87">
        <v>8</v>
      </c>
      <c r="AK155" s="66"/>
      <c r="AL155" s="151">
        <f>COUNTA(H155:AK155)</f>
        <v>10</v>
      </c>
      <c r="AM155" s="65">
        <v>8</v>
      </c>
      <c r="AN155" s="65">
        <f>AL155*AM155</f>
        <v>80</v>
      </c>
      <c r="AO155" s="209" t="s">
        <v>52</v>
      </c>
    </row>
    <row r="156" spans="2:41">
      <c r="C156" s="78" t="s">
        <v>54</v>
      </c>
      <c r="D156" s="78" t="s">
        <v>157</v>
      </c>
      <c r="E156" s="78" t="s">
        <v>115</v>
      </c>
      <c r="F156" s="78" t="s">
        <v>143</v>
      </c>
      <c r="G156" s="79" t="s">
        <v>42</v>
      </c>
      <c r="H156" s="87">
        <v>8</v>
      </c>
      <c r="I156" s="66">
        <v>8</v>
      </c>
      <c r="J156" s="66">
        <v>8</v>
      </c>
      <c r="K156" s="66">
        <v>8</v>
      </c>
      <c r="L156" s="66"/>
      <c r="M156" s="66"/>
      <c r="N156" s="66">
        <v>8</v>
      </c>
      <c r="O156" s="66">
        <v>8</v>
      </c>
      <c r="AB156" s="87">
        <v>8</v>
      </c>
      <c r="AC156" s="66">
        <v>8</v>
      </c>
      <c r="AD156" s="66">
        <v>8</v>
      </c>
      <c r="AE156" s="66">
        <v>8</v>
      </c>
      <c r="AF156" s="66">
        <v>8</v>
      </c>
      <c r="AG156" s="66"/>
      <c r="AH156" s="66"/>
      <c r="AI156" s="66"/>
      <c r="AJ156" s="66"/>
      <c r="AK156" s="87">
        <v>8</v>
      </c>
      <c r="AL156" s="151">
        <f>COUNTA(H156:AK156)</f>
        <v>12</v>
      </c>
      <c r="AM156" s="65">
        <v>8</v>
      </c>
      <c r="AN156" s="65">
        <f>AL156*AM156</f>
        <v>96</v>
      </c>
      <c r="AO156" s="209" t="s">
        <v>52</v>
      </c>
    </row>
    <row r="157" spans="2:41">
      <c r="C157" s="78" t="s">
        <v>54</v>
      </c>
      <c r="D157" s="78" t="s">
        <v>156</v>
      </c>
      <c r="E157" s="78" t="s">
        <v>115</v>
      </c>
      <c r="F157" s="78" t="s">
        <v>150</v>
      </c>
      <c r="G157" s="79" t="s">
        <v>49</v>
      </c>
      <c r="H157" s="66">
        <v>8</v>
      </c>
      <c r="I157" s="66">
        <v>8</v>
      </c>
      <c r="J157" s="66">
        <v>8</v>
      </c>
      <c r="K157" s="66">
        <v>8</v>
      </c>
      <c r="L157" s="66">
        <v>8</v>
      </c>
      <c r="M157" s="66"/>
      <c r="N157" s="66"/>
      <c r="O157" s="66">
        <v>8</v>
      </c>
      <c r="AB157" s="66"/>
      <c r="AC157" s="66">
        <v>8</v>
      </c>
      <c r="AD157" s="66">
        <v>8</v>
      </c>
      <c r="AE157" s="66">
        <v>8</v>
      </c>
      <c r="AF157" s="66">
        <v>8</v>
      </c>
      <c r="AG157" s="66">
        <v>8</v>
      </c>
      <c r="AH157" s="66"/>
      <c r="AI157" s="66"/>
      <c r="AJ157" s="66"/>
      <c r="AK157" s="66"/>
      <c r="AL157" s="151">
        <f>COUNTA(H157:AK157)</f>
        <v>11</v>
      </c>
      <c r="AM157" s="65">
        <v>8</v>
      </c>
      <c r="AN157" s="65">
        <f>AL157*AM157</f>
        <v>88</v>
      </c>
      <c r="AO157" s="209" t="s">
        <v>225</v>
      </c>
    </row>
    <row r="158" spans="2:41">
      <c r="C158" s="78" t="s">
        <v>243</v>
      </c>
      <c r="D158" s="78" t="s">
        <v>285</v>
      </c>
      <c r="E158" s="78" t="s">
        <v>205</v>
      </c>
      <c r="F158" s="78" t="s">
        <v>215</v>
      </c>
      <c r="G158" s="78" t="s">
        <v>219</v>
      </c>
    </row>
  </sheetData>
  <autoFilter ref="A2:AS119" xr:uid="{00000000-0009-0000-0000-000004000000}"/>
  <mergeCells count="11">
    <mergeCell ref="G1:G2"/>
    <mergeCell ref="B1:B2"/>
    <mergeCell ref="C1:C2"/>
    <mergeCell ref="D1:D2"/>
    <mergeCell ref="E1:E2"/>
    <mergeCell ref="F1:F2"/>
    <mergeCell ref="AH41:AK41"/>
    <mergeCell ref="AL1:AL2"/>
    <mergeCell ref="AM1:AM2"/>
    <mergeCell ref="AN1:AN2"/>
    <mergeCell ref="AO1:AO2"/>
  </mergeCells>
  <phoneticPr fontId="37" type="noConversion"/>
  <conditionalFormatting sqref="D65:D66 D63">
    <cfRule type="duplicateValues" dxfId="48" priority="20"/>
  </conditionalFormatting>
  <conditionalFormatting sqref="D141 D88:D94">
    <cfRule type="duplicateValues" dxfId="47" priority="19"/>
  </conditionalFormatting>
  <conditionalFormatting sqref="D73">
    <cfRule type="duplicateValues" dxfId="46" priority="18"/>
  </conditionalFormatting>
  <conditionalFormatting sqref="D70">
    <cfRule type="duplicateValues" dxfId="45" priority="17"/>
  </conditionalFormatting>
  <conditionalFormatting sqref="D84">
    <cfRule type="duplicateValues" dxfId="44" priority="16"/>
  </conditionalFormatting>
  <conditionalFormatting sqref="D58">
    <cfRule type="duplicateValues" dxfId="43" priority="14"/>
  </conditionalFormatting>
  <conditionalFormatting sqref="D77 D25">
    <cfRule type="duplicateValues" dxfId="42" priority="21"/>
  </conditionalFormatting>
  <conditionalFormatting sqref="D67">
    <cfRule type="duplicateValues" dxfId="41" priority="13"/>
  </conditionalFormatting>
  <conditionalFormatting sqref="F153 D64 D59:D61 D53:D54">
    <cfRule type="duplicateValues" dxfId="40" priority="22"/>
  </conditionalFormatting>
  <conditionalFormatting sqref="D62">
    <cfRule type="duplicateValues" dxfId="39" priority="12"/>
  </conditionalFormatting>
  <conditionalFormatting sqref="D47">
    <cfRule type="duplicateValues" dxfId="38" priority="11"/>
  </conditionalFormatting>
  <conditionalFormatting sqref="D29">
    <cfRule type="duplicateValues" dxfId="37" priority="9"/>
  </conditionalFormatting>
  <conditionalFormatting sqref="D154:D155 F154:F155">
    <cfRule type="duplicateValues" dxfId="36" priority="8"/>
  </conditionalFormatting>
  <conditionalFormatting sqref="D79:D80">
    <cfRule type="duplicateValues" dxfId="35" priority="5"/>
  </conditionalFormatting>
  <conditionalFormatting sqref="H140:N140 C151:G151 AB140:AK140 AA136 O139">
    <cfRule type="duplicateValues" dxfId="34" priority="301"/>
  </conditionalFormatting>
  <conditionalFormatting sqref="D114 D139:D140 D74:D76 D85:D86 D125 D48:D52 D71:D72 D68:D69 D83 D44:D46 D112 D27 D35:D36">
    <cfRule type="duplicateValues" dxfId="33" priority="308"/>
  </conditionalFormatting>
  <conditionalFormatting sqref="D55:D57">
    <cfRule type="duplicateValues" dxfId="32" priority="316"/>
  </conditionalFormatting>
  <conditionalFormatting sqref="H150:AN150">
    <cfRule type="duplicateValues" dxfId="31" priority="4"/>
  </conditionalFormatting>
  <conditionalFormatting sqref="D95:G95">
    <cfRule type="duplicateValues" dxfId="30" priority="2"/>
  </conditionalFormatting>
  <conditionalFormatting sqref="D96:D104">
    <cfRule type="duplicateValues" dxfId="29" priority="362"/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Q158"/>
  <sheetViews>
    <sheetView zoomScale="70" zoomScaleNormal="70" zoomScaleSheetLayoutView="80" workbookViewId="0">
      <selection activeCell="L16" sqref="L16"/>
    </sheetView>
  </sheetViews>
  <sheetFormatPr defaultColWidth="9.1796875" defaultRowHeight="14.5"/>
  <cols>
    <col min="1" max="1" width="1.81640625" style="1" customWidth="1"/>
    <col min="2" max="2" width="13.453125" style="1" hidden="1" customWidth="1"/>
    <col min="3" max="3" width="18.6328125" style="5" bestFit="1" customWidth="1"/>
    <col min="4" max="4" width="16.36328125" style="5" customWidth="1"/>
    <col min="5" max="5" width="8.7265625" style="5" customWidth="1"/>
    <col min="6" max="6" width="13.08984375" style="5" bestFit="1" customWidth="1"/>
    <col min="7" max="7" width="14.453125" style="5" customWidth="1"/>
    <col min="8" max="9" width="9.1796875" style="2" hidden="1" customWidth="1"/>
    <col min="10" max="15" width="9.1796875" style="2" customWidth="1"/>
    <col min="16" max="16" width="10.6328125" style="2" customWidth="1"/>
    <col min="17" max="20" width="9.1796875" style="2" customWidth="1"/>
    <col min="21" max="21" width="10.453125" style="2" customWidth="1"/>
    <col min="22" max="22" width="10" style="2" customWidth="1"/>
    <col min="23" max="38" width="9.1796875" style="2" customWidth="1"/>
    <col min="39" max="41" width="9.1796875" style="5" customWidth="1"/>
    <col min="42" max="42" width="11" style="67" customWidth="1"/>
    <col min="43" max="43" width="67.6328125" style="1" bestFit="1" customWidth="1"/>
    <col min="44" max="16384" width="9.1796875" style="1"/>
  </cols>
  <sheetData>
    <row r="1" spans="2:43">
      <c r="B1" s="226" t="s">
        <v>4</v>
      </c>
      <c r="C1" s="223" t="s">
        <v>33</v>
      </c>
      <c r="D1" s="223" t="s">
        <v>290</v>
      </c>
      <c r="E1" s="224" t="s">
        <v>118</v>
      </c>
      <c r="F1" s="224" t="s">
        <v>141</v>
      </c>
      <c r="G1" s="223" t="s">
        <v>2</v>
      </c>
      <c r="H1" s="217">
        <v>44256</v>
      </c>
      <c r="I1" s="217">
        <v>44257</v>
      </c>
      <c r="J1" s="217">
        <v>44258</v>
      </c>
      <c r="K1" s="217">
        <v>44259</v>
      </c>
      <c r="L1" s="217">
        <v>44260</v>
      </c>
      <c r="M1" s="217">
        <v>44261</v>
      </c>
      <c r="N1" s="217">
        <v>44262</v>
      </c>
      <c r="O1" s="217">
        <v>44263</v>
      </c>
      <c r="P1" s="217">
        <v>44264</v>
      </c>
      <c r="Q1" s="217">
        <v>44265</v>
      </c>
      <c r="R1" s="217">
        <v>44266</v>
      </c>
      <c r="S1" s="217">
        <v>44267</v>
      </c>
      <c r="T1" s="217">
        <v>44268</v>
      </c>
      <c r="U1" s="217">
        <v>44269</v>
      </c>
      <c r="V1" s="217">
        <v>44270</v>
      </c>
      <c r="W1" s="217">
        <v>44271</v>
      </c>
      <c r="X1" s="217">
        <v>44272</v>
      </c>
      <c r="Y1" s="217">
        <v>44273</v>
      </c>
      <c r="Z1" s="217">
        <v>44274</v>
      </c>
      <c r="AA1" s="217">
        <v>44275</v>
      </c>
      <c r="AB1" s="217">
        <v>44276</v>
      </c>
      <c r="AC1" s="217">
        <v>44277</v>
      </c>
      <c r="AD1" s="217">
        <v>44278</v>
      </c>
      <c r="AE1" s="217">
        <v>44279</v>
      </c>
      <c r="AF1" s="217">
        <v>44280</v>
      </c>
      <c r="AG1" s="217">
        <v>44281</v>
      </c>
      <c r="AH1" s="217">
        <v>44282</v>
      </c>
      <c r="AI1" s="217">
        <v>44283</v>
      </c>
      <c r="AJ1" s="217">
        <v>44284</v>
      </c>
      <c r="AK1" s="217">
        <v>44285</v>
      </c>
      <c r="AL1" s="217">
        <v>44286</v>
      </c>
      <c r="AM1" s="228" t="s">
        <v>7</v>
      </c>
      <c r="AN1" s="223" t="s">
        <v>27</v>
      </c>
      <c r="AO1" s="223" t="s">
        <v>28</v>
      </c>
      <c r="AP1" s="224" t="s">
        <v>4</v>
      </c>
      <c r="AQ1" s="1" t="s">
        <v>261</v>
      </c>
    </row>
    <row r="2" spans="2:43">
      <c r="B2" s="226"/>
      <c r="C2" s="223"/>
      <c r="D2" s="223"/>
      <c r="E2" s="225"/>
      <c r="F2" s="225"/>
      <c r="G2" s="223"/>
      <c r="H2" s="64" t="s">
        <v>278</v>
      </c>
      <c r="I2" s="64" t="s">
        <v>279</v>
      </c>
      <c r="J2" s="63" t="s">
        <v>280</v>
      </c>
      <c r="K2" s="63" t="s">
        <v>231</v>
      </c>
      <c r="L2" s="141" t="s">
        <v>281</v>
      </c>
      <c r="M2" s="63" t="s">
        <v>282</v>
      </c>
      <c r="N2" s="63" t="s">
        <v>277</v>
      </c>
      <c r="O2" s="64" t="s">
        <v>278</v>
      </c>
      <c r="P2" s="64" t="s">
        <v>279</v>
      </c>
      <c r="Q2" s="63" t="s">
        <v>280</v>
      </c>
      <c r="R2" s="63" t="s">
        <v>231</v>
      </c>
      <c r="S2" s="63" t="s">
        <v>281</v>
      </c>
      <c r="T2" s="63" t="s">
        <v>282</v>
      </c>
      <c r="U2" s="63" t="s">
        <v>277</v>
      </c>
      <c r="V2" s="64" t="s">
        <v>278</v>
      </c>
      <c r="W2" s="64" t="s">
        <v>279</v>
      </c>
      <c r="X2" s="63" t="s">
        <v>280</v>
      </c>
      <c r="Y2" s="63" t="s">
        <v>231</v>
      </c>
      <c r="Z2" s="63" t="s">
        <v>281</v>
      </c>
      <c r="AA2" s="141" t="s">
        <v>282</v>
      </c>
      <c r="AB2" s="63" t="s">
        <v>277</v>
      </c>
      <c r="AC2" s="64" t="s">
        <v>278</v>
      </c>
      <c r="AD2" s="64" t="s">
        <v>279</v>
      </c>
      <c r="AE2" s="63" t="s">
        <v>280</v>
      </c>
      <c r="AF2" s="63" t="s">
        <v>231</v>
      </c>
      <c r="AG2" s="63" t="s">
        <v>281</v>
      </c>
      <c r="AH2" s="63" t="s">
        <v>282</v>
      </c>
      <c r="AI2" s="63" t="s">
        <v>277</v>
      </c>
      <c r="AJ2" s="64" t="s">
        <v>278</v>
      </c>
      <c r="AK2" s="64" t="s">
        <v>279</v>
      </c>
      <c r="AL2" s="184" t="s">
        <v>280</v>
      </c>
      <c r="AM2" s="228"/>
      <c r="AN2" s="223"/>
      <c r="AO2" s="223"/>
      <c r="AP2" s="225"/>
    </row>
    <row r="3" spans="2:43" ht="17.5" customHeight="1">
      <c r="B3" s="4" t="s">
        <v>3</v>
      </c>
      <c r="C3" s="78" t="s">
        <v>34</v>
      </c>
      <c r="D3" s="78" t="s">
        <v>32</v>
      </c>
      <c r="E3" s="78" t="s">
        <v>115</v>
      </c>
      <c r="F3" s="78" t="s">
        <v>144</v>
      </c>
      <c r="G3" s="78" t="s">
        <v>35</v>
      </c>
      <c r="H3" s="87"/>
      <c r="I3" s="87"/>
      <c r="J3" s="87">
        <v>8</v>
      </c>
      <c r="K3" s="87">
        <v>8</v>
      </c>
      <c r="L3" s="87">
        <v>8</v>
      </c>
      <c r="M3" s="87">
        <v>8</v>
      </c>
      <c r="N3" s="87">
        <v>8</v>
      </c>
      <c r="O3" s="87"/>
      <c r="P3" s="87"/>
      <c r="Q3" s="87">
        <v>8</v>
      </c>
      <c r="R3" s="87">
        <v>8</v>
      </c>
      <c r="S3" s="87">
        <v>8</v>
      </c>
      <c r="T3" s="87">
        <v>8</v>
      </c>
      <c r="U3" s="87">
        <v>8</v>
      </c>
      <c r="V3" s="87"/>
      <c r="W3" s="87"/>
      <c r="X3" s="87">
        <v>8</v>
      </c>
      <c r="Y3" s="87">
        <v>8</v>
      </c>
      <c r="Z3" s="87">
        <v>8</v>
      </c>
      <c r="AA3" s="87">
        <v>8</v>
      </c>
      <c r="AB3" s="87">
        <v>8</v>
      </c>
      <c r="AC3" s="87"/>
      <c r="AD3" s="87"/>
      <c r="AE3" s="86"/>
      <c r="AF3" s="87">
        <v>8</v>
      </c>
      <c r="AG3" s="87">
        <v>8</v>
      </c>
      <c r="AH3" s="87">
        <v>8</v>
      </c>
      <c r="AI3" s="87">
        <v>8</v>
      </c>
      <c r="AJ3" s="87"/>
      <c r="AK3" s="87"/>
      <c r="AL3" s="181">
        <v>8</v>
      </c>
      <c r="AM3" s="151">
        <f>COUNTA(H3:AL3)</f>
        <v>20</v>
      </c>
      <c r="AN3" s="65">
        <v>8</v>
      </c>
      <c r="AO3" s="65">
        <f>AM3*AN3</f>
        <v>160</v>
      </c>
      <c r="AP3" s="215" t="s">
        <v>3</v>
      </c>
    </row>
    <row r="4" spans="2:43">
      <c r="B4" s="4" t="s">
        <v>3</v>
      </c>
      <c r="C4" s="78" t="s">
        <v>34</v>
      </c>
      <c r="D4" s="78" t="s">
        <v>53</v>
      </c>
      <c r="E4" s="78" t="s">
        <v>115</v>
      </c>
      <c r="F4" s="78" t="s">
        <v>144</v>
      </c>
      <c r="G4" s="78" t="s">
        <v>42</v>
      </c>
      <c r="H4" s="87"/>
      <c r="I4" s="87"/>
      <c r="J4" s="87">
        <v>8</v>
      </c>
      <c r="K4" s="87">
        <v>8</v>
      </c>
      <c r="L4" s="87">
        <v>8</v>
      </c>
      <c r="M4" s="87">
        <v>8</v>
      </c>
      <c r="N4" s="87">
        <v>8</v>
      </c>
      <c r="O4" s="87"/>
      <c r="P4" s="87"/>
      <c r="Q4" s="87">
        <v>8</v>
      </c>
      <c r="R4" s="87">
        <v>8</v>
      </c>
      <c r="S4" s="87">
        <v>8</v>
      </c>
      <c r="T4" s="87">
        <v>8</v>
      </c>
      <c r="U4" s="87">
        <v>8</v>
      </c>
      <c r="V4" s="87"/>
      <c r="W4" s="87"/>
      <c r="X4" s="87">
        <v>8</v>
      </c>
      <c r="Y4" s="87">
        <v>8</v>
      </c>
      <c r="Z4" s="87">
        <v>8</v>
      </c>
      <c r="AA4" s="87">
        <v>8</v>
      </c>
      <c r="AB4" s="87">
        <v>8</v>
      </c>
      <c r="AC4" s="87"/>
      <c r="AD4" s="87"/>
      <c r="AE4" s="87">
        <v>8</v>
      </c>
      <c r="AF4" s="87">
        <v>8</v>
      </c>
      <c r="AG4" s="87">
        <v>8</v>
      </c>
      <c r="AH4" s="87">
        <v>8</v>
      </c>
      <c r="AI4" s="87">
        <v>8</v>
      </c>
      <c r="AJ4" s="87"/>
      <c r="AK4" s="87"/>
      <c r="AL4" s="181">
        <v>8</v>
      </c>
      <c r="AM4" s="151">
        <f t="shared" ref="AM4:AM67" si="0">COUNTA(H4:AL4)</f>
        <v>21</v>
      </c>
      <c r="AN4" s="65">
        <v>8</v>
      </c>
      <c r="AO4" s="65">
        <f t="shared" ref="AO4:AO66" si="1">AM4*AN4</f>
        <v>168</v>
      </c>
      <c r="AP4" s="215" t="s">
        <v>3</v>
      </c>
    </row>
    <row r="5" spans="2:43">
      <c r="B5" s="4"/>
      <c r="C5" s="78" t="s">
        <v>315</v>
      </c>
      <c r="D5" s="78" t="s">
        <v>84</v>
      </c>
      <c r="E5" s="78" t="s">
        <v>115</v>
      </c>
      <c r="F5" s="78" t="s">
        <v>144</v>
      </c>
      <c r="G5" s="78" t="s">
        <v>206</v>
      </c>
      <c r="H5" s="87"/>
      <c r="I5" s="87"/>
      <c r="J5" s="87">
        <v>8</v>
      </c>
      <c r="K5" s="87">
        <v>8</v>
      </c>
      <c r="L5" s="87">
        <v>8</v>
      </c>
      <c r="M5" s="87">
        <v>8</v>
      </c>
      <c r="N5" s="87">
        <v>8</v>
      </c>
      <c r="O5" s="87"/>
      <c r="P5" s="87"/>
      <c r="Q5" s="87">
        <v>8</v>
      </c>
      <c r="R5" s="87">
        <v>8</v>
      </c>
      <c r="S5" s="87">
        <v>8</v>
      </c>
      <c r="T5" s="87">
        <v>8</v>
      </c>
      <c r="U5" s="87">
        <v>8</v>
      </c>
      <c r="V5" s="87"/>
      <c r="W5" s="87"/>
      <c r="X5" s="87">
        <v>8</v>
      </c>
      <c r="Y5" s="87">
        <v>8</v>
      </c>
      <c r="Z5" s="87">
        <v>8</v>
      </c>
      <c r="AA5" s="87">
        <v>8</v>
      </c>
      <c r="AB5" s="86"/>
      <c r="AC5" s="87"/>
      <c r="AD5" s="87"/>
      <c r="AE5" s="87">
        <v>8</v>
      </c>
      <c r="AF5" s="87">
        <v>8</v>
      </c>
      <c r="AG5" s="87">
        <v>8</v>
      </c>
      <c r="AH5" s="87">
        <v>8</v>
      </c>
      <c r="AI5" s="87">
        <v>8</v>
      </c>
      <c r="AJ5" s="87"/>
      <c r="AK5" s="87"/>
      <c r="AL5" s="181">
        <v>8</v>
      </c>
      <c r="AM5" s="151">
        <f t="shared" si="0"/>
        <v>20</v>
      </c>
      <c r="AN5" s="65">
        <v>8</v>
      </c>
      <c r="AO5" s="65">
        <f t="shared" si="1"/>
        <v>160</v>
      </c>
      <c r="AP5" s="215" t="s">
        <v>3</v>
      </c>
    </row>
    <row r="6" spans="2:43">
      <c r="B6" s="4" t="s">
        <v>3</v>
      </c>
      <c r="C6" s="78" t="s">
        <v>0</v>
      </c>
      <c r="D6" s="78" t="s">
        <v>36</v>
      </c>
      <c r="E6" s="78" t="s">
        <v>115</v>
      </c>
      <c r="F6" s="78" t="s">
        <v>142</v>
      </c>
      <c r="G6" s="78" t="s">
        <v>38</v>
      </c>
      <c r="H6" s="87"/>
      <c r="I6" s="87">
        <v>11</v>
      </c>
      <c r="J6" s="87">
        <v>11</v>
      </c>
      <c r="K6" s="123">
        <v>11</v>
      </c>
      <c r="L6" s="87"/>
      <c r="M6" s="87"/>
      <c r="N6" s="87"/>
      <c r="O6" s="87">
        <v>11</v>
      </c>
      <c r="P6" s="87">
        <v>11</v>
      </c>
      <c r="Q6" s="87">
        <v>11</v>
      </c>
      <c r="R6" s="87"/>
      <c r="S6" s="87"/>
      <c r="T6" s="87"/>
      <c r="U6" s="87">
        <v>11</v>
      </c>
      <c r="V6" s="87">
        <v>11</v>
      </c>
      <c r="W6" s="87">
        <v>11</v>
      </c>
      <c r="X6" s="87"/>
      <c r="Y6" s="87"/>
      <c r="Z6" s="87"/>
      <c r="AA6" s="87">
        <v>11</v>
      </c>
      <c r="AB6" s="87">
        <v>11</v>
      </c>
      <c r="AC6" s="87">
        <v>11</v>
      </c>
      <c r="AD6" s="87"/>
      <c r="AE6" s="87"/>
      <c r="AF6" s="87"/>
      <c r="AG6" s="87">
        <v>11</v>
      </c>
      <c r="AH6" s="87">
        <v>11</v>
      </c>
      <c r="AI6" s="87">
        <v>11</v>
      </c>
      <c r="AJ6" s="86"/>
      <c r="AK6" s="86"/>
      <c r="AL6" s="181"/>
      <c r="AM6" s="151">
        <f t="shared" si="0"/>
        <v>15</v>
      </c>
      <c r="AN6" s="65">
        <v>11</v>
      </c>
      <c r="AO6" s="65">
        <f t="shared" si="1"/>
        <v>165</v>
      </c>
      <c r="AP6" s="215" t="s">
        <v>3</v>
      </c>
    </row>
    <row r="7" spans="2:43">
      <c r="B7" s="4" t="s">
        <v>3</v>
      </c>
      <c r="C7" s="78" t="s">
        <v>0</v>
      </c>
      <c r="D7" s="78" t="s">
        <v>37</v>
      </c>
      <c r="E7" s="78" t="s">
        <v>115</v>
      </c>
      <c r="F7" s="78" t="s">
        <v>142</v>
      </c>
      <c r="G7" s="78" t="s">
        <v>38</v>
      </c>
      <c r="H7" s="87">
        <v>11</v>
      </c>
      <c r="I7" s="123"/>
      <c r="J7" s="87"/>
      <c r="K7" s="87"/>
      <c r="L7" s="87">
        <v>11</v>
      </c>
      <c r="M7" s="87">
        <v>11</v>
      </c>
      <c r="N7" s="87">
        <v>11</v>
      </c>
      <c r="O7" s="87"/>
      <c r="P7" s="87"/>
      <c r="Q7" s="87"/>
      <c r="R7" s="87">
        <v>11</v>
      </c>
      <c r="S7" s="87">
        <v>11</v>
      </c>
      <c r="T7" s="87">
        <v>11</v>
      </c>
      <c r="U7" s="87"/>
      <c r="V7" s="87"/>
      <c r="W7" s="87"/>
      <c r="X7" s="87">
        <v>11</v>
      </c>
      <c r="Y7" s="87">
        <v>11</v>
      </c>
      <c r="Z7" s="87">
        <v>11</v>
      </c>
      <c r="AA7" s="87"/>
      <c r="AB7" s="87"/>
      <c r="AC7" s="87"/>
      <c r="AD7" s="87">
        <v>11</v>
      </c>
      <c r="AE7" s="87">
        <v>11</v>
      </c>
      <c r="AF7" s="87">
        <v>11</v>
      </c>
      <c r="AG7" s="87"/>
      <c r="AH7" s="87"/>
      <c r="AI7" s="87"/>
      <c r="AJ7" s="87">
        <v>11</v>
      </c>
      <c r="AK7" s="87">
        <v>11</v>
      </c>
      <c r="AL7" s="181">
        <v>11</v>
      </c>
      <c r="AM7" s="151">
        <f t="shared" si="0"/>
        <v>16</v>
      </c>
      <c r="AN7" s="65">
        <v>11</v>
      </c>
      <c r="AO7" s="65">
        <f t="shared" si="1"/>
        <v>176</v>
      </c>
      <c r="AP7" s="215" t="s">
        <v>3</v>
      </c>
    </row>
    <row r="8" spans="2:43">
      <c r="B8" s="4" t="s">
        <v>3</v>
      </c>
      <c r="C8" s="78" t="s">
        <v>40</v>
      </c>
      <c r="D8" s="78" t="s">
        <v>39</v>
      </c>
      <c r="E8" s="78" t="s">
        <v>115</v>
      </c>
      <c r="F8" s="78" t="s">
        <v>144</v>
      </c>
      <c r="G8" s="78" t="s">
        <v>35</v>
      </c>
      <c r="H8" s="87"/>
      <c r="I8" s="87"/>
      <c r="J8" s="87">
        <v>8</v>
      </c>
      <c r="K8" s="87">
        <v>8</v>
      </c>
      <c r="L8" s="87">
        <v>8</v>
      </c>
      <c r="M8" s="87">
        <v>8</v>
      </c>
      <c r="N8" s="86"/>
      <c r="O8" s="87"/>
      <c r="P8" s="87"/>
      <c r="Q8" s="87">
        <v>8</v>
      </c>
      <c r="R8" s="87">
        <v>8</v>
      </c>
      <c r="S8" s="87">
        <v>8</v>
      </c>
      <c r="T8" s="87">
        <v>8</v>
      </c>
      <c r="U8" s="87">
        <v>8</v>
      </c>
      <c r="V8" s="87"/>
      <c r="W8" s="87"/>
      <c r="X8" s="87">
        <v>8</v>
      </c>
      <c r="Y8" s="87">
        <v>8</v>
      </c>
      <c r="Z8" s="87">
        <v>8</v>
      </c>
      <c r="AA8" s="87">
        <v>8</v>
      </c>
      <c r="AB8" s="87">
        <v>8</v>
      </c>
      <c r="AC8" s="87"/>
      <c r="AD8" s="87"/>
      <c r="AE8" s="87">
        <v>8</v>
      </c>
      <c r="AF8" s="87">
        <v>8</v>
      </c>
      <c r="AG8" s="87">
        <v>8</v>
      </c>
      <c r="AH8" s="87">
        <v>8</v>
      </c>
      <c r="AI8" s="87">
        <v>8</v>
      </c>
      <c r="AJ8" s="87"/>
      <c r="AK8" s="87"/>
      <c r="AL8" s="181">
        <v>8</v>
      </c>
      <c r="AM8" s="151">
        <f t="shared" si="0"/>
        <v>20</v>
      </c>
      <c r="AN8" s="65">
        <v>8</v>
      </c>
      <c r="AO8" s="65">
        <f t="shared" si="1"/>
        <v>160</v>
      </c>
      <c r="AP8" s="215" t="s">
        <v>3</v>
      </c>
    </row>
    <row r="9" spans="2:43">
      <c r="B9" s="4" t="s">
        <v>3</v>
      </c>
      <c r="C9" s="78" t="s">
        <v>40</v>
      </c>
      <c r="D9" s="78" t="s">
        <v>43</v>
      </c>
      <c r="E9" s="78" t="s">
        <v>115</v>
      </c>
      <c r="F9" s="78" t="s">
        <v>144</v>
      </c>
      <c r="G9" s="78" t="s">
        <v>42</v>
      </c>
      <c r="H9" s="87"/>
      <c r="I9" s="87"/>
      <c r="J9" s="113"/>
      <c r="K9" s="87">
        <v>8</v>
      </c>
      <c r="L9" s="87">
        <v>8</v>
      </c>
      <c r="M9" s="87">
        <v>8</v>
      </c>
      <c r="N9" s="87">
        <v>8</v>
      </c>
      <c r="O9" s="87"/>
      <c r="P9" s="87"/>
      <c r="Q9" s="87">
        <v>8</v>
      </c>
      <c r="R9" s="87">
        <v>8</v>
      </c>
      <c r="S9" s="87">
        <v>8</v>
      </c>
      <c r="T9" s="87">
        <v>8</v>
      </c>
      <c r="U9" s="87">
        <v>8</v>
      </c>
      <c r="V9" s="87"/>
      <c r="W9" s="87"/>
      <c r="X9" s="87">
        <v>8</v>
      </c>
      <c r="Y9" s="87">
        <v>8</v>
      </c>
      <c r="Z9" s="87">
        <v>8</v>
      </c>
      <c r="AA9" s="87">
        <v>8</v>
      </c>
      <c r="AB9" s="87">
        <v>8</v>
      </c>
      <c r="AC9" s="87"/>
      <c r="AD9" s="87"/>
      <c r="AE9" s="87">
        <v>8</v>
      </c>
      <c r="AF9" s="87">
        <v>8</v>
      </c>
      <c r="AG9" s="87">
        <v>8</v>
      </c>
      <c r="AH9" s="87">
        <v>8</v>
      </c>
      <c r="AI9" s="87">
        <v>8</v>
      </c>
      <c r="AJ9" s="87"/>
      <c r="AK9" s="87"/>
      <c r="AL9" s="181">
        <v>8</v>
      </c>
      <c r="AM9" s="151">
        <f t="shared" si="0"/>
        <v>20</v>
      </c>
      <c r="AN9" s="65">
        <v>8</v>
      </c>
      <c r="AO9" s="65">
        <f t="shared" si="1"/>
        <v>160</v>
      </c>
      <c r="AP9" s="215" t="s">
        <v>3</v>
      </c>
    </row>
    <row r="10" spans="2:43">
      <c r="B10" s="4" t="s">
        <v>3</v>
      </c>
      <c r="C10" s="78" t="s">
        <v>316</v>
      </c>
      <c r="D10" s="78" t="s">
        <v>44</v>
      </c>
      <c r="E10" s="78" t="s">
        <v>115</v>
      </c>
      <c r="F10" s="78" t="s">
        <v>144</v>
      </c>
      <c r="G10" s="78" t="s">
        <v>42</v>
      </c>
      <c r="H10" s="87"/>
      <c r="I10" s="87"/>
      <c r="J10" s="87">
        <v>8</v>
      </c>
      <c r="K10" s="87">
        <v>8</v>
      </c>
      <c r="L10" s="87">
        <v>8</v>
      </c>
      <c r="M10" s="87">
        <v>8</v>
      </c>
      <c r="N10" s="87">
        <v>8</v>
      </c>
      <c r="O10" s="87"/>
      <c r="P10" s="87"/>
      <c r="Q10" s="87">
        <v>8</v>
      </c>
      <c r="R10" s="87">
        <v>8</v>
      </c>
      <c r="S10" s="86"/>
      <c r="T10" s="87">
        <v>8</v>
      </c>
      <c r="U10" s="87">
        <v>8</v>
      </c>
      <c r="V10" s="87"/>
      <c r="W10" s="87"/>
      <c r="X10" s="87">
        <v>8</v>
      </c>
      <c r="Y10" s="87">
        <v>8</v>
      </c>
      <c r="Z10" s="87">
        <v>8</v>
      </c>
      <c r="AA10" s="87">
        <v>8</v>
      </c>
      <c r="AB10" s="86"/>
      <c r="AC10" s="87"/>
      <c r="AD10" s="87"/>
      <c r="AE10" s="87">
        <v>8</v>
      </c>
      <c r="AF10" s="87">
        <v>8</v>
      </c>
      <c r="AG10" s="87">
        <v>8</v>
      </c>
      <c r="AH10" s="87">
        <v>8</v>
      </c>
      <c r="AI10" s="87">
        <v>8</v>
      </c>
      <c r="AJ10" s="87"/>
      <c r="AK10" s="87"/>
      <c r="AL10" s="181">
        <v>8</v>
      </c>
      <c r="AM10" s="151">
        <f t="shared" si="0"/>
        <v>19</v>
      </c>
      <c r="AN10" s="65">
        <v>8</v>
      </c>
      <c r="AO10" s="65">
        <f t="shared" si="1"/>
        <v>152</v>
      </c>
      <c r="AP10" s="215" t="s">
        <v>3</v>
      </c>
    </row>
    <row r="11" spans="2:43">
      <c r="B11" s="4" t="s">
        <v>3</v>
      </c>
      <c r="C11" s="78" t="s">
        <v>40</v>
      </c>
      <c r="D11" s="78" t="s">
        <v>41</v>
      </c>
      <c r="E11" s="78" t="s">
        <v>115</v>
      </c>
      <c r="F11" s="78" t="s">
        <v>179</v>
      </c>
      <c r="G11" s="78" t="s">
        <v>42</v>
      </c>
      <c r="H11" s="113">
        <v>8</v>
      </c>
      <c r="I11" s="87"/>
      <c r="J11" s="87">
        <v>8</v>
      </c>
      <c r="K11" s="123"/>
      <c r="L11" s="87"/>
      <c r="M11" s="87">
        <v>8</v>
      </c>
      <c r="N11" s="87">
        <v>8</v>
      </c>
      <c r="O11" s="87"/>
      <c r="P11" s="87"/>
      <c r="Q11" s="87">
        <v>8</v>
      </c>
      <c r="R11" s="87"/>
      <c r="S11" s="87"/>
      <c r="T11" s="87">
        <v>8</v>
      </c>
      <c r="U11" s="87">
        <v>8</v>
      </c>
      <c r="V11" s="87"/>
      <c r="W11" s="87"/>
      <c r="X11" s="87">
        <v>8</v>
      </c>
      <c r="Y11" s="87"/>
      <c r="Z11" s="87"/>
      <c r="AA11" s="87">
        <v>8</v>
      </c>
      <c r="AB11" s="87">
        <v>8</v>
      </c>
      <c r="AC11" s="87"/>
      <c r="AD11" s="87"/>
      <c r="AE11" s="87">
        <v>8</v>
      </c>
      <c r="AF11" s="87"/>
      <c r="AG11" s="87"/>
      <c r="AH11" s="87">
        <v>8</v>
      </c>
      <c r="AI11" s="87">
        <v>8</v>
      </c>
      <c r="AJ11" s="87"/>
      <c r="AK11" s="87"/>
      <c r="AL11" s="87">
        <v>8</v>
      </c>
      <c r="AM11" s="151">
        <f t="shared" si="0"/>
        <v>14</v>
      </c>
      <c r="AN11" s="65">
        <v>8</v>
      </c>
      <c r="AO11" s="65">
        <f t="shared" si="1"/>
        <v>112</v>
      </c>
      <c r="AP11" s="215" t="s">
        <v>30</v>
      </c>
    </row>
    <row r="12" spans="2:43">
      <c r="B12" s="4" t="s">
        <v>3</v>
      </c>
      <c r="C12" s="78" t="s">
        <v>40</v>
      </c>
      <c r="D12" s="78" t="s">
        <v>45</v>
      </c>
      <c r="E12" s="78" t="s">
        <v>115</v>
      </c>
      <c r="F12" s="78" t="s">
        <v>144</v>
      </c>
      <c r="G12" s="78" t="s">
        <v>42</v>
      </c>
      <c r="H12" s="113">
        <v>8</v>
      </c>
      <c r="I12" s="87"/>
      <c r="J12" s="87">
        <v>8</v>
      </c>
      <c r="K12" s="87">
        <v>8</v>
      </c>
      <c r="L12" s="87">
        <v>8</v>
      </c>
      <c r="M12" s="87">
        <v>8</v>
      </c>
      <c r="N12" s="87">
        <v>8</v>
      </c>
      <c r="O12" s="87"/>
      <c r="P12" s="87"/>
      <c r="Q12" s="87">
        <v>8</v>
      </c>
      <c r="R12" s="87">
        <v>8</v>
      </c>
      <c r="S12" s="87">
        <v>8</v>
      </c>
      <c r="T12" s="87">
        <v>8</v>
      </c>
      <c r="U12" s="87">
        <v>8</v>
      </c>
      <c r="V12" s="87"/>
      <c r="W12" s="87"/>
      <c r="X12" s="87">
        <v>8</v>
      </c>
      <c r="Y12" s="87">
        <v>8</v>
      </c>
      <c r="Z12" s="87">
        <v>8</v>
      </c>
      <c r="AA12" s="87">
        <v>8</v>
      </c>
      <c r="AB12" s="87">
        <v>8</v>
      </c>
      <c r="AC12" s="87"/>
      <c r="AD12" s="87"/>
      <c r="AE12" s="87">
        <v>8</v>
      </c>
      <c r="AF12" s="87">
        <v>8</v>
      </c>
      <c r="AG12" s="87">
        <v>8</v>
      </c>
      <c r="AH12" s="87">
        <v>8</v>
      </c>
      <c r="AI12" s="87">
        <v>8</v>
      </c>
      <c r="AJ12" s="87"/>
      <c r="AK12" s="87"/>
      <c r="AL12" s="181">
        <v>8</v>
      </c>
      <c r="AM12" s="151">
        <f t="shared" si="0"/>
        <v>22</v>
      </c>
      <c r="AN12" s="65">
        <v>8</v>
      </c>
      <c r="AO12" s="65">
        <f t="shared" si="1"/>
        <v>176</v>
      </c>
      <c r="AP12" s="215" t="s">
        <v>30</v>
      </c>
    </row>
    <row r="13" spans="2:43">
      <c r="B13" s="4"/>
      <c r="C13" s="78" t="s">
        <v>40</v>
      </c>
      <c r="D13" s="78" t="s">
        <v>87</v>
      </c>
      <c r="E13" s="78" t="s">
        <v>115</v>
      </c>
      <c r="F13" s="78" t="s">
        <v>144</v>
      </c>
      <c r="G13" s="78" t="s">
        <v>42</v>
      </c>
      <c r="H13" s="113">
        <v>8</v>
      </c>
      <c r="I13" s="113">
        <v>8</v>
      </c>
      <c r="J13" s="87">
        <v>8</v>
      </c>
      <c r="K13" s="87">
        <v>8</v>
      </c>
      <c r="L13" s="87">
        <v>8</v>
      </c>
      <c r="M13" s="86"/>
      <c r="N13" s="87">
        <v>8</v>
      </c>
      <c r="O13" s="87"/>
      <c r="P13" s="87"/>
      <c r="Q13" s="87">
        <v>8</v>
      </c>
      <c r="R13" s="87">
        <v>8</v>
      </c>
      <c r="S13" s="87">
        <v>8</v>
      </c>
      <c r="T13" s="87">
        <v>8</v>
      </c>
      <c r="U13" s="87">
        <v>8</v>
      </c>
      <c r="V13" s="87"/>
      <c r="W13" s="87"/>
      <c r="X13" s="87">
        <v>8</v>
      </c>
      <c r="Y13" s="87">
        <v>8</v>
      </c>
      <c r="Z13" s="87">
        <v>8</v>
      </c>
      <c r="AA13" s="87">
        <v>8</v>
      </c>
      <c r="AB13" s="87">
        <v>8</v>
      </c>
      <c r="AC13" s="87"/>
      <c r="AD13" s="87"/>
      <c r="AE13" s="87">
        <v>8</v>
      </c>
      <c r="AF13" s="87">
        <v>8</v>
      </c>
      <c r="AG13" s="87">
        <v>8</v>
      </c>
      <c r="AH13" s="87">
        <v>8</v>
      </c>
      <c r="AI13" s="87">
        <v>8</v>
      </c>
      <c r="AJ13" s="87"/>
      <c r="AK13" s="87"/>
      <c r="AL13" s="181">
        <v>8</v>
      </c>
      <c r="AM13" s="151">
        <f t="shared" si="0"/>
        <v>22</v>
      </c>
      <c r="AN13" s="65">
        <v>8</v>
      </c>
      <c r="AO13" s="65">
        <f t="shared" si="1"/>
        <v>176</v>
      </c>
      <c r="AP13" s="215" t="s">
        <v>3</v>
      </c>
    </row>
    <row r="14" spans="2:43">
      <c r="B14" s="4" t="s">
        <v>3</v>
      </c>
      <c r="C14" s="78" t="s">
        <v>317</v>
      </c>
      <c r="D14" s="78" t="s">
        <v>46</v>
      </c>
      <c r="E14" s="78" t="s">
        <v>115</v>
      </c>
      <c r="F14" s="78" t="s">
        <v>144</v>
      </c>
      <c r="G14" s="79" t="s">
        <v>49</v>
      </c>
      <c r="H14" s="113">
        <v>8</v>
      </c>
      <c r="I14" s="87"/>
      <c r="J14" s="87">
        <v>8</v>
      </c>
      <c r="K14" s="87">
        <v>8</v>
      </c>
      <c r="L14" s="87">
        <v>8</v>
      </c>
      <c r="M14" s="87">
        <v>8</v>
      </c>
      <c r="N14" s="87">
        <v>8</v>
      </c>
      <c r="O14" s="87"/>
      <c r="P14" s="87"/>
      <c r="Q14" s="87">
        <v>8</v>
      </c>
      <c r="R14" s="87">
        <v>8</v>
      </c>
      <c r="S14" s="87">
        <v>8</v>
      </c>
      <c r="T14" s="87">
        <v>8</v>
      </c>
      <c r="U14" s="87">
        <v>8</v>
      </c>
      <c r="V14" s="87"/>
      <c r="W14" s="87"/>
      <c r="X14" s="87">
        <v>8</v>
      </c>
      <c r="Y14" s="87">
        <v>8</v>
      </c>
      <c r="Z14" s="87">
        <v>8</v>
      </c>
      <c r="AA14" s="87">
        <v>8</v>
      </c>
      <c r="AB14" s="87">
        <v>8</v>
      </c>
      <c r="AC14" s="87"/>
      <c r="AD14" s="87"/>
      <c r="AE14" s="87">
        <v>8</v>
      </c>
      <c r="AF14" s="87">
        <v>8</v>
      </c>
      <c r="AG14" s="87">
        <v>8</v>
      </c>
      <c r="AH14" s="87">
        <v>8</v>
      </c>
      <c r="AI14" s="87">
        <v>8</v>
      </c>
      <c r="AJ14" s="87"/>
      <c r="AK14" s="87"/>
      <c r="AL14" s="181">
        <v>8</v>
      </c>
      <c r="AM14" s="151">
        <f t="shared" si="0"/>
        <v>22</v>
      </c>
      <c r="AN14" s="65">
        <v>8</v>
      </c>
      <c r="AO14" s="65">
        <f t="shared" si="1"/>
        <v>176</v>
      </c>
      <c r="AP14" s="215" t="s">
        <v>30</v>
      </c>
    </row>
    <row r="15" spans="2:43">
      <c r="B15" s="4"/>
      <c r="C15" s="78" t="s">
        <v>315</v>
      </c>
      <c r="D15" s="78" t="s">
        <v>100</v>
      </c>
      <c r="E15" s="78" t="s">
        <v>205</v>
      </c>
      <c r="F15" s="78" t="s">
        <v>204</v>
      </c>
      <c r="G15" s="79" t="s">
        <v>42</v>
      </c>
      <c r="H15" s="87">
        <v>8</v>
      </c>
      <c r="I15" s="87"/>
      <c r="J15" s="87"/>
      <c r="K15" s="87">
        <v>8</v>
      </c>
      <c r="L15" s="87">
        <v>8</v>
      </c>
      <c r="M15" s="87">
        <v>8</v>
      </c>
      <c r="N15" s="87">
        <v>8</v>
      </c>
      <c r="O15" s="87">
        <v>8</v>
      </c>
      <c r="P15" s="87"/>
      <c r="Q15" s="87"/>
      <c r="R15" s="87">
        <v>8</v>
      </c>
      <c r="S15" s="87">
        <v>8</v>
      </c>
      <c r="T15" s="87">
        <v>8</v>
      </c>
      <c r="U15" s="87">
        <v>8</v>
      </c>
      <c r="V15" s="87">
        <v>8</v>
      </c>
      <c r="W15" s="87"/>
      <c r="X15" s="87"/>
      <c r="Y15" s="87">
        <v>8</v>
      </c>
      <c r="Z15" s="87">
        <v>8</v>
      </c>
      <c r="AA15" s="87">
        <v>8</v>
      </c>
      <c r="AB15" s="87">
        <v>8</v>
      </c>
      <c r="AC15" s="87">
        <v>8</v>
      </c>
      <c r="AD15" s="87"/>
      <c r="AE15" s="87"/>
      <c r="AF15" s="87">
        <v>8</v>
      </c>
      <c r="AG15" s="87">
        <v>8</v>
      </c>
      <c r="AH15" s="87">
        <v>8</v>
      </c>
      <c r="AI15" s="87">
        <v>8</v>
      </c>
      <c r="AJ15" s="87">
        <v>8</v>
      </c>
      <c r="AK15" s="87"/>
      <c r="AL15" s="181"/>
      <c r="AM15" s="151">
        <f t="shared" si="0"/>
        <v>21</v>
      </c>
      <c r="AN15" s="65">
        <v>8</v>
      </c>
      <c r="AO15" s="65">
        <f t="shared" si="1"/>
        <v>168</v>
      </c>
      <c r="AP15" s="215" t="s">
        <v>52</v>
      </c>
    </row>
    <row r="16" spans="2:43">
      <c r="B16" s="4"/>
      <c r="C16" s="78" t="s">
        <v>315</v>
      </c>
      <c r="D16" s="78" t="s">
        <v>183</v>
      </c>
      <c r="E16" s="78" t="s">
        <v>115</v>
      </c>
      <c r="F16" s="78" t="s">
        <v>147</v>
      </c>
      <c r="G16" s="79" t="s">
        <v>271</v>
      </c>
      <c r="H16" s="87"/>
      <c r="I16" s="87">
        <v>10</v>
      </c>
      <c r="J16" s="87">
        <v>10</v>
      </c>
      <c r="K16" s="87">
        <v>10</v>
      </c>
      <c r="L16" s="86"/>
      <c r="M16" s="123"/>
      <c r="N16" s="123"/>
      <c r="O16" s="87"/>
      <c r="P16" s="87">
        <v>10</v>
      </c>
      <c r="Q16" s="87">
        <v>10</v>
      </c>
      <c r="R16" s="87">
        <v>10</v>
      </c>
      <c r="S16" s="87">
        <v>10</v>
      </c>
      <c r="T16" s="123"/>
      <c r="U16" s="123"/>
      <c r="V16" s="87"/>
      <c r="W16" s="87">
        <v>10</v>
      </c>
      <c r="X16" s="87">
        <v>10</v>
      </c>
      <c r="Y16" s="87">
        <v>10</v>
      </c>
      <c r="Z16" s="87">
        <v>10</v>
      </c>
      <c r="AA16" s="123"/>
      <c r="AB16" s="123"/>
      <c r="AC16" s="87"/>
      <c r="AD16" s="87">
        <v>10</v>
      </c>
      <c r="AE16" s="87">
        <v>10</v>
      </c>
      <c r="AF16" s="87">
        <v>10</v>
      </c>
      <c r="AG16" s="87">
        <v>10</v>
      </c>
      <c r="AH16" s="123"/>
      <c r="AI16" s="123"/>
      <c r="AJ16" s="87"/>
      <c r="AK16" s="87">
        <v>10</v>
      </c>
      <c r="AL16" s="87">
        <v>10</v>
      </c>
      <c r="AM16" s="151">
        <f t="shared" si="0"/>
        <v>17</v>
      </c>
      <c r="AN16" s="65">
        <v>10</v>
      </c>
      <c r="AO16" s="65">
        <f>AM16*AN16</f>
        <v>170</v>
      </c>
      <c r="AP16" s="215" t="s">
        <v>3</v>
      </c>
    </row>
    <row r="17" spans="2:42">
      <c r="B17" s="4"/>
      <c r="C17" s="78" t="s">
        <v>54</v>
      </c>
      <c r="D17" s="78" t="s">
        <v>60</v>
      </c>
      <c r="E17" s="78" t="s">
        <v>115</v>
      </c>
      <c r="F17" s="78" t="s">
        <v>147</v>
      </c>
      <c r="G17" s="79" t="s">
        <v>148</v>
      </c>
      <c r="H17" s="87"/>
      <c r="I17" s="87">
        <v>10</v>
      </c>
      <c r="J17" s="87">
        <v>10</v>
      </c>
      <c r="K17" s="87">
        <v>10</v>
      </c>
      <c r="L17" s="87">
        <v>10</v>
      </c>
      <c r="M17" s="87"/>
      <c r="N17" s="87"/>
      <c r="O17" s="87"/>
      <c r="P17" s="87">
        <v>10</v>
      </c>
      <c r="Q17" s="87">
        <v>10</v>
      </c>
      <c r="R17" s="87">
        <v>10</v>
      </c>
      <c r="S17" s="113" t="s">
        <v>470</v>
      </c>
      <c r="T17" s="87"/>
      <c r="U17" s="87"/>
      <c r="V17" s="87"/>
      <c r="W17" s="87">
        <v>10</v>
      </c>
      <c r="X17" s="87">
        <v>10</v>
      </c>
      <c r="Y17" s="87">
        <v>10</v>
      </c>
      <c r="Z17" s="87">
        <v>10</v>
      </c>
      <c r="AA17" s="87"/>
      <c r="AB17" s="87"/>
      <c r="AC17" s="87"/>
      <c r="AD17" s="87">
        <v>10</v>
      </c>
      <c r="AE17" s="87">
        <v>10</v>
      </c>
      <c r="AF17" s="87">
        <v>10</v>
      </c>
      <c r="AG17" s="87">
        <v>10</v>
      </c>
      <c r="AH17" s="87"/>
      <c r="AI17" s="87"/>
      <c r="AJ17" s="87"/>
      <c r="AK17" s="87">
        <v>10</v>
      </c>
      <c r="AL17" s="87">
        <v>10</v>
      </c>
      <c r="AM17" s="151">
        <f t="shared" si="0"/>
        <v>18</v>
      </c>
      <c r="AN17" s="65">
        <v>10</v>
      </c>
      <c r="AO17" s="65">
        <f t="shared" si="1"/>
        <v>180</v>
      </c>
      <c r="AP17" s="215" t="s">
        <v>52</v>
      </c>
    </row>
    <row r="18" spans="2:42">
      <c r="B18" s="4"/>
      <c r="C18" s="78" t="s">
        <v>54</v>
      </c>
      <c r="D18" s="78" t="s">
        <v>62</v>
      </c>
      <c r="E18" s="78" t="s">
        <v>115</v>
      </c>
      <c r="F18" s="78" t="s">
        <v>144</v>
      </c>
      <c r="G18" s="79" t="s">
        <v>49</v>
      </c>
      <c r="H18" s="113">
        <v>8</v>
      </c>
      <c r="I18" s="113">
        <v>8</v>
      </c>
      <c r="J18" s="87">
        <v>8</v>
      </c>
      <c r="K18" s="87">
        <v>8</v>
      </c>
      <c r="L18" s="87">
        <v>8</v>
      </c>
      <c r="M18" s="87">
        <v>8</v>
      </c>
      <c r="N18" s="87">
        <v>8</v>
      </c>
      <c r="O18" s="87"/>
      <c r="P18" s="87"/>
      <c r="Q18" s="87">
        <v>8</v>
      </c>
      <c r="R18" s="87">
        <v>8</v>
      </c>
      <c r="S18" s="87">
        <v>8</v>
      </c>
      <c r="T18" s="87">
        <v>8</v>
      </c>
      <c r="U18" s="87">
        <v>8</v>
      </c>
      <c r="V18" s="87"/>
      <c r="W18" s="87"/>
      <c r="X18" s="87">
        <v>8</v>
      </c>
      <c r="Y18" s="87">
        <v>8</v>
      </c>
      <c r="Z18" s="87">
        <v>8</v>
      </c>
      <c r="AA18" s="87">
        <v>8</v>
      </c>
      <c r="AB18" s="87">
        <v>8</v>
      </c>
      <c r="AC18" s="87"/>
      <c r="AD18" s="87"/>
      <c r="AE18" s="87">
        <v>8</v>
      </c>
      <c r="AF18" s="87">
        <v>8</v>
      </c>
      <c r="AG18" s="87">
        <v>8</v>
      </c>
      <c r="AH18" s="87">
        <v>8</v>
      </c>
      <c r="AI18" s="87">
        <v>8</v>
      </c>
      <c r="AJ18" s="87"/>
      <c r="AK18" s="87"/>
      <c r="AL18" s="181">
        <v>8</v>
      </c>
      <c r="AM18" s="151">
        <f t="shared" si="0"/>
        <v>23</v>
      </c>
      <c r="AN18" s="65">
        <v>8</v>
      </c>
      <c r="AO18" s="65">
        <f t="shared" si="1"/>
        <v>184</v>
      </c>
      <c r="AP18" s="215" t="s">
        <v>346</v>
      </c>
    </row>
    <row r="19" spans="2:42">
      <c r="B19" s="4"/>
      <c r="C19" s="78" t="s">
        <v>54</v>
      </c>
      <c r="D19" s="78" t="s">
        <v>65</v>
      </c>
      <c r="E19" s="78" t="s">
        <v>115</v>
      </c>
      <c r="F19" s="78" t="s">
        <v>144</v>
      </c>
      <c r="G19" s="79" t="s">
        <v>49</v>
      </c>
      <c r="H19" s="113">
        <v>8</v>
      </c>
      <c r="I19" s="113">
        <v>8</v>
      </c>
      <c r="J19" s="87">
        <v>8</v>
      </c>
      <c r="K19" s="87">
        <v>8</v>
      </c>
      <c r="L19" s="87">
        <v>8</v>
      </c>
      <c r="M19" s="87">
        <v>8</v>
      </c>
      <c r="N19" s="87">
        <v>8</v>
      </c>
      <c r="O19" s="87"/>
      <c r="P19" s="87"/>
      <c r="Q19" s="87">
        <v>8</v>
      </c>
      <c r="R19" s="87">
        <v>8</v>
      </c>
      <c r="S19" s="87">
        <v>8</v>
      </c>
      <c r="T19" s="87">
        <v>8</v>
      </c>
      <c r="U19" s="87">
        <v>8</v>
      </c>
      <c r="V19" s="87"/>
      <c r="W19" s="87"/>
      <c r="X19" s="87">
        <v>8</v>
      </c>
      <c r="Y19" s="87">
        <v>8</v>
      </c>
      <c r="Z19" s="87">
        <v>8</v>
      </c>
      <c r="AA19" s="87">
        <v>8</v>
      </c>
      <c r="AB19" s="87">
        <v>8</v>
      </c>
      <c r="AC19" s="87"/>
      <c r="AD19" s="87"/>
      <c r="AE19" s="87">
        <v>8</v>
      </c>
      <c r="AF19" s="87">
        <v>8</v>
      </c>
      <c r="AG19" s="87">
        <v>8</v>
      </c>
      <c r="AH19" s="87">
        <v>8</v>
      </c>
      <c r="AI19" s="87">
        <v>8</v>
      </c>
      <c r="AJ19" s="87"/>
      <c r="AK19" s="87"/>
      <c r="AL19" s="181">
        <v>8</v>
      </c>
      <c r="AM19" s="151">
        <f t="shared" si="0"/>
        <v>23</v>
      </c>
      <c r="AN19" s="65">
        <v>8</v>
      </c>
      <c r="AO19" s="65">
        <f t="shared" si="1"/>
        <v>184</v>
      </c>
      <c r="AP19" s="215" t="s">
        <v>225</v>
      </c>
    </row>
    <row r="20" spans="2:42">
      <c r="B20" s="4"/>
      <c r="C20" s="78" t="s">
        <v>54</v>
      </c>
      <c r="D20" s="78" t="s">
        <v>66</v>
      </c>
      <c r="E20" s="78" t="s">
        <v>115</v>
      </c>
      <c r="F20" s="78" t="s">
        <v>144</v>
      </c>
      <c r="G20" s="79" t="s">
        <v>49</v>
      </c>
      <c r="H20" s="87"/>
      <c r="I20" s="87"/>
      <c r="J20" s="87">
        <v>8</v>
      </c>
      <c r="K20" s="87">
        <v>8</v>
      </c>
      <c r="L20" s="87">
        <v>8</v>
      </c>
      <c r="M20" s="87">
        <v>8</v>
      </c>
      <c r="N20" s="87">
        <v>8</v>
      </c>
      <c r="O20" s="87"/>
      <c r="P20" s="87"/>
      <c r="Q20" s="87">
        <v>8</v>
      </c>
      <c r="R20" s="87">
        <v>8</v>
      </c>
      <c r="S20" s="87">
        <v>8</v>
      </c>
      <c r="T20" s="87">
        <v>8</v>
      </c>
      <c r="U20" s="87">
        <v>8</v>
      </c>
      <c r="V20" s="87"/>
      <c r="W20" s="87"/>
      <c r="X20" s="87">
        <v>8</v>
      </c>
      <c r="Y20" s="87">
        <v>8</v>
      </c>
      <c r="Z20" s="87">
        <v>8</v>
      </c>
      <c r="AA20" s="87">
        <v>8</v>
      </c>
      <c r="AB20" s="87">
        <v>8</v>
      </c>
      <c r="AC20" s="87"/>
      <c r="AD20" s="87"/>
      <c r="AE20" s="87">
        <v>8</v>
      </c>
      <c r="AF20" s="87">
        <v>8</v>
      </c>
      <c r="AG20" s="87">
        <v>8</v>
      </c>
      <c r="AH20" s="87">
        <v>8</v>
      </c>
      <c r="AI20" s="87">
        <v>8</v>
      </c>
      <c r="AJ20" s="87"/>
      <c r="AK20" s="87"/>
      <c r="AL20" s="181">
        <v>8</v>
      </c>
      <c r="AM20" s="151">
        <f t="shared" si="0"/>
        <v>21</v>
      </c>
      <c r="AN20" s="65">
        <v>8</v>
      </c>
      <c r="AO20" s="65">
        <f t="shared" si="1"/>
        <v>168</v>
      </c>
      <c r="AP20" s="215" t="s">
        <v>225</v>
      </c>
    </row>
    <row r="21" spans="2:42">
      <c r="B21" s="4"/>
      <c r="C21" s="78" t="s">
        <v>54</v>
      </c>
      <c r="D21" s="78" t="s">
        <v>67</v>
      </c>
      <c r="E21" s="78" t="s">
        <v>115</v>
      </c>
      <c r="F21" s="78" t="s">
        <v>144</v>
      </c>
      <c r="G21" s="79" t="s">
        <v>42</v>
      </c>
      <c r="H21" s="87"/>
      <c r="I21" s="87"/>
      <c r="J21" s="87">
        <v>8</v>
      </c>
      <c r="K21" s="87">
        <v>8</v>
      </c>
      <c r="L21" s="87">
        <v>8</v>
      </c>
      <c r="M21" s="87">
        <v>8</v>
      </c>
      <c r="N21" s="87">
        <v>8</v>
      </c>
      <c r="O21" s="87"/>
      <c r="P21" s="87"/>
      <c r="Q21" s="87">
        <v>8</v>
      </c>
      <c r="R21" s="87">
        <v>8</v>
      </c>
      <c r="S21" s="87">
        <v>8</v>
      </c>
      <c r="T21" s="87">
        <v>8</v>
      </c>
      <c r="U21" s="87">
        <v>8</v>
      </c>
      <c r="V21" s="87"/>
      <c r="W21" s="87"/>
      <c r="X21" s="87">
        <v>8</v>
      </c>
      <c r="Y21" s="87">
        <v>8</v>
      </c>
      <c r="Z21" s="87">
        <v>8</v>
      </c>
      <c r="AA21" s="87">
        <v>8</v>
      </c>
      <c r="AB21" s="87">
        <v>8</v>
      </c>
      <c r="AC21" s="87"/>
      <c r="AD21" s="87"/>
      <c r="AE21" s="87">
        <v>8</v>
      </c>
      <c r="AF21" s="87">
        <v>8</v>
      </c>
      <c r="AG21" s="87">
        <v>8</v>
      </c>
      <c r="AH21" s="87">
        <v>8</v>
      </c>
      <c r="AI21" s="87">
        <v>8</v>
      </c>
      <c r="AJ21" s="87"/>
      <c r="AK21" s="87"/>
      <c r="AL21" s="181">
        <v>8</v>
      </c>
      <c r="AM21" s="151">
        <f t="shared" si="0"/>
        <v>21</v>
      </c>
      <c r="AN21" s="65">
        <v>8</v>
      </c>
      <c r="AO21" s="65">
        <f t="shared" si="1"/>
        <v>168</v>
      </c>
      <c r="AP21" s="215" t="s">
        <v>225</v>
      </c>
    </row>
    <row r="22" spans="2:42">
      <c r="B22" s="116"/>
      <c r="C22" s="78" t="s">
        <v>243</v>
      </c>
      <c r="D22" s="78" t="s">
        <v>244</v>
      </c>
      <c r="E22" s="78" t="s">
        <v>214</v>
      </c>
      <c r="F22" s="78" t="s">
        <v>215</v>
      </c>
      <c r="G22" s="79" t="s">
        <v>247</v>
      </c>
      <c r="H22" s="87"/>
      <c r="I22" s="87"/>
      <c r="J22" s="87">
        <v>8</v>
      </c>
      <c r="K22" s="87">
        <v>8</v>
      </c>
      <c r="L22" s="87">
        <v>8</v>
      </c>
      <c r="M22" s="87">
        <v>8</v>
      </c>
      <c r="N22" s="87">
        <v>8</v>
      </c>
      <c r="O22" s="87"/>
      <c r="P22" s="87"/>
      <c r="Q22" s="87">
        <v>8</v>
      </c>
      <c r="R22" s="87">
        <v>8</v>
      </c>
      <c r="S22" s="87">
        <v>8</v>
      </c>
      <c r="T22" s="87">
        <v>8</v>
      </c>
      <c r="U22" s="87">
        <v>8</v>
      </c>
      <c r="V22" s="87"/>
      <c r="W22" s="87"/>
      <c r="X22" s="87">
        <v>8</v>
      </c>
      <c r="Y22" s="87">
        <v>8</v>
      </c>
      <c r="Z22" s="87">
        <v>8</v>
      </c>
      <c r="AA22" s="87">
        <v>8</v>
      </c>
      <c r="AB22" s="87">
        <v>8</v>
      </c>
      <c r="AC22" s="87"/>
      <c r="AD22" s="87"/>
      <c r="AE22" s="87">
        <v>8</v>
      </c>
      <c r="AF22" s="87">
        <v>8</v>
      </c>
      <c r="AG22" s="87">
        <v>8</v>
      </c>
      <c r="AH22" s="87">
        <v>8</v>
      </c>
      <c r="AI22" s="87">
        <v>8</v>
      </c>
      <c r="AJ22" s="87"/>
      <c r="AK22" s="87"/>
      <c r="AL22" s="181">
        <v>8</v>
      </c>
      <c r="AM22" s="151">
        <f t="shared" si="0"/>
        <v>21</v>
      </c>
      <c r="AN22" s="65">
        <v>8</v>
      </c>
      <c r="AO22" s="65">
        <f t="shared" si="1"/>
        <v>168</v>
      </c>
      <c r="AP22" s="215" t="s">
        <v>226</v>
      </c>
    </row>
    <row r="23" spans="2:42">
      <c r="B23" s="116"/>
      <c r="C23" s="78" t="s">
        <v>243</v>
      </c>
      <c r="D23" s="78" t="s">
        <v>255</v>
      </c>
      <c r="E23" s="78" t="s">
        <v>205</v>
      </c>
      <c r="F23" s="78" t="s">
        <v>204</v>
      </c>
      <c r="G23" s="78" t="s">
        <v>219</v>
      </c>
      <c r="H23" s="87">
        <v>8</v>
      </c>
      <c r="I23" s="87"/>
      <c r="J23" s="87"/>
      <c r="K23" s="87">
        <v>8</v>
      </c>
      <c r="L23" s="87">
        <v>8</v>
      </c>
      <c r="M23" s="87">
        <v>8</v>
      </c>
      <c r="N23" s="87">
        <v>8</v>
      </c>
      <c r="O23" s="87">
        <v>8</v>
      </c>
      <c r="P23" s="87"/>
      <c r="Q23" s="87"/>
      <c r="R23" s="87">
        <v>8</v>
      </c>
      <c r="S23" s="87">
        <v>8</v>
      </c>
      <c r="T23" s="87">
        <v>8</v>
      </c>
      <c r="U23" s="87">
        <v>8</v>
      </c>
      <c r="V23" s="87">
        <v>8</v>
      </c>
      <c r="W23" s="87"/>
      <c r="X23" s="87"/>
      <c r="Y23" s="87">
        <v>8</v>
      </c>
      <c r="Z23" s="87">
        <v>8</v>
      </c>
      <c r="AA23" s="87">
        <v>8</v>
      </c>
      <c r="AB23" s="87">
        <v>8</v>
      </c>
      <c r="AC23" s="87">
        <v>8</v>
      </c>
      <c r="AD23" s="87"/>
      <c r="AE23" s="87"/>
      <c r="AF23" s="87">
        <v>8</v>
      </c>
      <c r="AG23" s="87">
        <v>8</v>
      </c>
      <c r="AH23" s="87">
        <v>8</v>
      </c>
      <c r="AI23" s="87">
        <v>8</v>
      </c>
      <c r="AJ23" s="87">
        <v>8</v>
      </c>
      <c r="AK23" s="87"/>
      <c r="AL23" s="181"/>
      <c r="AM23" s="151">
        <f t="shared" si="0"/>
        <v>21</v>
      </c>
      <c r="AN23" s="65">
        <v>8</v>
      </c>
      <c r="AO23" s="65">
        <f t="shared" si="1"/>
        <v>168</v>
      </c>
      <c r="AP23" s="215" t="s">
        <v>30</v>
      </c>
    </row>
    <row r="24" spans="2:42">
      <c r="B24" s="116"/>
      <c r="C24" s="78" t="s">
        <v>243</v>
      </c>
      <c r="D24" s="78" t="s">
        <v>249</v>
      </c>
      <c r="E24" s="78" t="s">
        <v>205</v>
      </c>
      <c r="F24" s="78" t="s">
        <v>251</v>
      </c>
      <c r="G24" s="78" t="s">
        <v>219</v>
      </c>
      <c r="H24" s="87"/>
      <c r="I24" s="87">
        <v>8</v>
      </c>
      <c r="J24" s="87">
        <v>8</v>
      </c>
      <c r="K24" s="123">
        <v>8</v>
      </c>
      <c r="L24" s="87">
        <v>8</v>
      </c>
      <c r="M24" s="87">
        <v>8</v>
      </c>
      <c r="N24" s="87"/>
      <c r="O24" s="87"/>
      <c r="P24" s="87">
        <v>8</v>
      </c>
      <c r="Q24" s="87">
        <v>8</v>
      </c>
      <c r="R24" s="87">
        <v>8</v>
      </c>
      <c r="S24" s="87">
        <v>8</v>
      </c>
      <c r="T24" s="87">
        <v>8</v>
      </c>
      <c r="U24" s="87"/>
      <c r="V24" s="87"/>
      <c r="W24" s="87">
        <v>8</v>
      </c>
      <c r="X24" s="87">
        <v>8</v>
      </c>
      <c r="Y24" s="87">
        <v>8</v>
      </c>
      <c r="Z24" s="87">
        <v>8</v>
      </c>
      <c r="AA24" s="87">
        <v>8</v>
      </c>
      <c r="AB24" s="87"/>
      <c r="AC24" s="87"/>
      <c r="AD24" s="87">
        <v>8</v>
      </c>
      <c r="AE24" s="87">
        <v>8</v>
      </c>
      <c r="AF24" s="87">
        <v>8</v>
      </c>
      <c r="AG24" s="87">
        <v>8</v>
      </c>
      <c r="AH24" s="87">
        <v>8</v>
      </c>
      <c r="AI24" s="87"/>
      <c r="AJ24" s="87"/>
      <c r="AK24" s="87">
        <v>8</v>
      </c>
      <c r="AL24" s="87">
        <v>8</v>
      </c>
      <c r="AM24" s="151">
        <f t="shared" si="0"/>
        <v>22</v>
      </c>
      <c r="AN24" s="65">
        <v>8</v>
      </c>
      <c r="AO24" s="65">
        <f t="shared" si="1"/>
        <v>176</v>
      </c>
      <c r="AP24" s="215" t="s">
        <v>30</v>
      </c>
    </row>
    <row r="25" spans="2:42">
      <c r="B25" s="116"/>
      <c r="C25" s="78" t="s">
        <v>243</v>
      </c>
      <c r="D25" s="78" t="s">
        <v>80</v>
      </c>
      <c r="E25" s="78" t="s">
        <v>115</v>
      </c>
      <c r="F25" s="78" t="s">
        <v>251</v>
      </c>
      <c r="G25" s="78" t="s">
        <v>42</v>
      </c>
      <c r="H25" s="87"/>
      <c r="I25" s="87">
        <v>8</v>
      </c>
      <c r="J25" s="87">
        <v>8</v>
      </c>
      <c r="K25" s="123">
        <v>8</v>
      </c>
      <c r="L25" s="87">
        <v>8</v>
      </c>
      <c r="M25" s="86"/>
      <c r="N25" s="87"/>
      <c r="O25" s="87"/>
      <c r="P25" s="87">
        <v>8</v>
      </c>
      <c r="Q25" s="87">
        <v>8</v>
      </c>
      <c r="R25" s="87">
        <v>8</v>
      </c>
      <c r="S25" s="87">
        <v>8</v>
      </c>
      <c r="T25" s="87">
        <v>8</v>
      </c>
      <c r="U25" s="87"/>
      <c r="V25" s="87"/>
      <c r="W25" s="87">
        <v>8</v>
      </c>
      <c r="X25" s="87">
        <v>8</v>
      </c>
      <c r="Y25" s="87">
        <v>8</v>
      </c>
      <c r="Z25" s="87">
        <v>8</v>
      </c>
      <c r="AA25" s="87">
        <v>8</v>
      </c>
      <c r="AB25" s="87"/>
      <c r="AC25" s="87"/>
      <c r="AD25" s="87">
        <v>8</v>
      </c>
      <c r="AE25" s="87">
        <v>8</v>
      </c>
      <c r="AF25" s="87">
        <v>8</v>
      </c>
      <c r="AG25" s="87">
        <v>8</v>
      </c>
      <c r="AH25" s="87">
        <v>8</v>
      </c>
      <c r="AI25" s="87"/>
      <c r="AJ25" s="87"/>
      <c r="AK25" s="87">
        <v>8</v>
      </c>
      <c r="AL25" s="87">
        <v>8</v>
      </c>
      <c r="AM25" s="151">
        <f>COUNTA(H25:AL25)</f>
        <v>21</v>
      </c>
      <c r="AN25" s="65">
        <v>8</v>
      </c>
      <c r="AO25" s="65">
        <f>AM25*AN25</f>
        <v>168</v>
      </c>
      <c r="AP25" s="215" t="s">
        <v>52</v>
      </c>
    </row>
    <row r="26" spans="2:42">
      <c r="B26" s="116"/>
      <c r="C26" s="78" t="s">
        <v>286</v>
      </c>
      <c r="D26" s="78" t="s">
        <v>455</v>
      </c>
      <c r="E26" s="78" t="s">
        <v>205</v>
      </c>
      <c r="F26" s="78" t="s">
        <v>215</v>
      </c>
      <c r="G26" s="78" t="s">
        <v>276</v>
      </c>
      <c r="H26" s="87"/>
      <c r="I26" s="87"/>
      <c r="J26" s="87">
        <v>8</v>
      </c>
      <c r="K26" s="87">
        <v>8</v>
      </c>
      <c r="L26" s="87">
        <v>8</v>
      </c>
      <c r="M26" s="87">
        <v>8</v>
      </c>
      <c r="N26" s="87">
        <v>8</v>
      </c>
      <c r="O26" s="87"/>
      <c r="P26" s="87"/>
      <c r="Q26" s="87">
        <v>8</v>
      </c>
      <c r="R26" s="87">
        <v>8</v>
      </c>
      <c r="S26" s="87">
        <v>8</v>
      </c>
      <c r="T26" s="87">
        <v>8</v>
      </c>
      <c r="U26" s="87">
        <v>8</v>
      </c>
      <c r="V26" s="87"/>
      <c r="W26" s="87"/>
      <c r="X26" s="87">
        <v>8</v>
      </c>
      <c r="Y26" s="87">
        <v>8</v>
      </c>
      <c r="Z26" s="87">
        <v>8</v>
      </c>
      <c r="AA26" s="87">
        <v>8</v>
      </c>
      <c r="AB26" s="87">
        <v>8</v>
      </c>
      <c r="AC26" s="87"/>
      <c r="AD26" s="87"/>
      <c r="AE26" s="87">
        <v>8</v>
      </c>
      <c r="AF26" s="87">
        <v>8</v>
      </c>
      <c r="AG26" s="87">
        <v>8</v>
      </c>
      <c r="AH26" s="87">
        <v>8</v>
      </c>
      <c r="AI26" s="87">
        <v>8</v>
      </c>
      <c r="AJ26" s="87"/>
      <c r="AK26" s="87"/>
      <c r="AL26" s="181">
        <v>8</v>
      </c>
      <c r="AM26" s="151">
        <f t="shared" si="0"/>
        <v>21</v>
      </c>
      <c r="AN26" s="65">
        <v>8</v>
      </c>
      <c r="AO26" s="65">
        <f t="shared" si="1"/>
        <v>168</v>
      </c>
      <c r="AP26" s="215" t="s">
        <v>346</v>
      </c>
    </row>
    <row r="27" spans="2:42">
      <c r="B27" s="4"/>
      <c r="C27" s="78" t="s">
        <v>50</v>
      </c>
      <c r="D27" s="78" t="s">
        <v>78</v>
      </c>
      <c r="E27" s="78" t="s">
        <v>115</v>
      </c>
      <c r="F27" s="78" t="s">
        <v>144</v>
      </c>
      <c r="G27" s="79" t="s">
        <v>42</v>
      </c>
      <c r="H27" s="87"/>
      <c r="I27" s="87"/>
      <c r="J27" s="87">
        <v>8</v>
      </c>
      <c r="K27" s="87">
        <v>8</v>
      </c>
      <c r="L27" s="87">
        <v>8</v>
      </c>
      <c r="M27" s="87">
        <v>8</v>
      </c>
      <c r="N27" s="87">
        <v>8</v>
      </c>
      <c r="O27" s="87"/>
      <c r="P27" s="87"/>
      <c r="Q27" s="87">
        <v>8</v>
      </c>
      <c r="R27" s="87">
        <v>8</v>
      </c>
      <c r="S27" s="87">
        <v>8</v>
      </c>
      <c r="T27" s="87">
        <v>8</v>
      </c>
      <c r="U27" s="87">
        <v>8</v>
      </c>
      <c r="V27" s="87"/>
      <c r="W27" s="87"/>
      <c r="X27" s="87">
        <v>8</v>
      </c>
      <c r="Y27" s="87">
        <v>8</v>
      </c>
      <c r="Z27" s="87">
        <v>8</v>
      </c>
      <c r="AA27" s="87">
        <v>8</v>
      </c>
      <c r="AB27" s="87">
        <v>8</v>
      </c>
      <c r="AC27" s="87"/>
      <c r="AD27" s="87"/>
      <c r="AE27" s="87">
        <v>8</v>
      </c>
      <c r="AF27" s="87">
        <v>8</v>
      </c>
      <c r="AG27" s="87">
        <v>8</v>
      </c>
      <c r="AH27" s="87">
        <v>8</v>
      </c>
      <c r="AI27" s="87">
        <v>8</v>
      </c>
      <c r="AJ27" s="87"/>
      <c r="AK27" s="87"/>
      <c r="AL27" s="181">
        <v>8</v>
      </c>
      <c r="AM27" s="151">
        <f t="shared" si="0"/>
        <v>21</v>
      </c>
      <c r="AN27" s="65">
        <v>8</v>
      </c>
      <c r="AO27" s="65">
        <f t="shared" si="1"/>
        <v>168</v>
      </c>
      <c r="AP27" s="215" t="s">
        <v>30</v>
      </c>
    </row>
    <row r="28" spans="2:42">
      <c r="B28" s="4"/>
      <c r="C28" s="78" t="s">
        <v>69</v>
      </c>
      <c r="D28" s="78" t="s">
        <v>68</v>
      </c>
      <c r="E28" s="78" t="s">
        <v>115</v>
      </c>
      <c r="F28" s="78" t="s">
        <v>251</v>
      </c>
      <c r="G28" s="78" t="s">
        <v>35</v>
      </c>
      <c r="H28" s="87"/>
      <c r="I28" s="87">
        <v>8</v>
      </c>
      <c r="J28" s="87">
        <v>8</v>
      </c>
      <c r="K28" s="123">
        <v>8</v>
      </c>
      <c r="L28" s="87">
        <v>8</v>
      </c>
      <c r="M28" s="87">
        <v>8</v>
      </c>
      <c r="N28" s="87"/>
      <c r="O28" s="87"/>
      <c r="P28" s="86"/>
      <c r="Q28" s="87">
        <v>8</v>
      </c>
      <c r="R28" s="87">
        <v>8</v>
      </c>
      <c r="S28" s="87">
        <v>8</v>
      </c>
      <c r="T28" s="87">
        <v>8</v>
      </c>
      <c r="U28" s="87"/>
      <c r="V28" s="87"/>
      <c r="W28" s="87">
        <v>8</v>
      </c>
      <c r="X28" s="87">
        <v>8</v>
      </c>
      <c r="Y28" s="87">
        <v>8</v>
      </c>
      <c r="Z28" s="87">
        <v>8</v>
      </c>
      <c r="AA28" s="86"/>
      <c r="AB28" s="87"/>
      <c r="AC28" s="87"/>
      <c r="AD28" s="87">
        <v>8</v>
      </c>
      <c r="AE28" s="87">
        <v>8</v>
      </c>
      <c r="AF28" s="87">
        <v>8</v>
      </c>
      <c r="AG28" s="87">
        <v>8</v>
      </c>
      <c r="AH28" s="87">
        <v>8</v>
      </c>
      <c r="AI28" s="87"/>
      <c r="AJ28" s="87"/>
      <c r="AK28" s="87">
        <v>8</v>
      </c>
      <c r="AL28" s="87">
        <v>8</v>
      </c>
      <c r="AM28" s="151">
        <f t="shared" si="0"/>
        <v>20</v>
      </c>
      <c r="AN28" s="65">
        <v>8</v>
      </c>
      <c r="AO28" s="65">
        <f t="shared" si="1"/>
        <v>160</v>
      </c>
      <c r="AP28" s="215" t="s">
        <v>52</v>
      </c>
    </row>
    <row r="29" spans="2:42">
      <c r="B29" s="116"/>
      <c r="C29" s="78" t="s">
        <v>69</v>
      </c>
      <c r="D29" s="78" t="s">
        <v>337</v>
      </c>
      <c r="E29" s="78" t="s">
        <v>115</v>
      </c>
      <c r="F29" s="78" t="s">
        <v>215</v>
      </c>
      <c r="G29" s="79" t="s">
        <v>35</v>
      </c>
      <c r="H29" s="87"/>
      <c r="I29" s="87"/>
      <c r="J29" s="87">
        <v>8</v>
      </c>
      <c r="K29" s="87">
        <v>8</v>
      </c>
      <c r="L29" s="87">
        <v>8</v>
      </c>
      <c r="M29" s="87">
        <v>8</v>
      </c>
      <c r="N29" s="87">
        <v>8</v>
      </c>
      <c r="O29" s="87"/>
      <c r="P29" s="87"/>
      <c r="Q29" s="86"/>
      <c r="R29" s="87">
        <v>8</v>
      </c>
      <c r="S29" s="87">
        <v>8</v>
      </c>
      <c r="T29" s="87">
        <v>8</v>
      </c>
      <c r="U29" s="87">
        <v>8</v>
      </c>
      <c r="V29" s="87"/>
      <c r="W29" s="87"/>
      <c r="X29" s="87">
        <v>8</v>
      </c>
      <c r="Y29" s="87">
        <v>8</v>
      </c>
      <c r="Z29" s="87">
        <v>8</v>
      </c>
      <c r="AA29" s="87">
        <v>8</v>
      </c>
      <c r="AB29" s="87">
        <v>8</v>
      </c>
      <c r="AC29" s="87"/>
      <c r="AD29" s="87"/>
      <c r="AE29" s="87">
        <v>8</v>
      </c>
      <c r="AF29" s="87">
        <v>8</v>
      </c>
      <c r="AG29" s="87">
        <v>8</v>
      </c>
      <c r="AH29" s="87">
        <v>8</v>
      </c>
      <c r="AI29" s="87">
        <v>8</v>
      </c>
      <c r="AJ29" s="87"/>
      <c r="AK29" s="87"/>
      <c r="AL29" s="181">
        <v>8</v>
      </c>
      <c r="AM29" s="151">
        <f t="shared" si="0"/>
        <v>20</v>
      </c>
      <c r="AN29" s="65">
        <v>8</v>
      </c>
      <c r="AO29" s="65">
        <f t="shared" si="1"/>
        <v>160</v>
      </c>
      <c r="AP29" s="215" t="s">
        <v>258</v>
      </c>
    </row>
    <row r="30" spans="2:42">
      <c r="B30" s="4"/>
      <c r="C30" s="78" t="s">
        <v>315</v>
      </c>
      <c r="D30" s="78" t="s">
        <v>74</v>
      </c>
      <c r="E30" s="78" t="s">
        <v>115</v>
      </c>
      <c r="F30" s="78" t="s">
        <v>144</v>
      </c>
      <c r="G30" s="79" t="s">
        <v>42</v>
      </c>
      <c r="H30" s="87"/>
      <c r="I30" s="87"/>
      <c r="J30" s="87">
        <v>8</v>
      </c>
      <c r="K30" s="87">
        <v>8</v>
      </c>
      <c r="L30" s="86"/>
      <c r="M30" s="87">
        <v>8</v>
      </c>
      <c r="N30" s="87">
        <v>8</v>
      </c>
      <c r="O30" s="87"/>
      <c r="P30" s="87"/>
      <c r="Q30" s="87">
        <v>8</v>
      </c>
      <c r="R30" s="87">
        <v>8</v>
      </c>
      <c r="S30" s="87">
        <v>8</v>
      </c>
      <c r="T30" s="87">
        <v>8</v>
      </c>
      <c r="U30" s="87">
        <v>8</v>
      </c>
      <c r="V30" s="87"/>
      <c r="W30" s="87"/>
      <c r="X30" s="87">
        <v>8</v>
      </c>
      <c r="Y30" s="87">
        <v>8</v>
      </c>
      <c r="Z30" s="87">
        <v>8</v>
      </c>
      <c r="AA30" s="87">
        <v>8</v>
      </c>
      <c r="AB30" s="87">
        <v>8</v>
      </c>
      <c r="AC30" s="87"/>
      <c r="AD30" s="87"/>
      <c r="AE30" s="87">
        <v>8</v>
      </c>
      <c r="AF30" s="87">
        <v>8</v>
      </c>
      <c r="AG30" s="87">
        <v>8</v>
      </c>
      <c r="AH30" s="87">
        <v>8</v>
      </c>
      <c r="AI30" s="87">
        <v>8</v>
      </c>
      <c r="AJ30" s="87"/>
      <c r="AK30" s="87"/>
      <c r="AL30" s="181">
        <v>8</v>
      </c>
      <c r="AM30" s="151">
        <f t="shared" si="0"/>
        <v>20</v>
      </c>
      <c r="AN30" s="65">
        <v>8</v>
      </c>
      <c r="AO30" s="65">
        <f t="shared" si="1"/>
        <v>160</v>
      </c>
      <c r="AP30" s="215" t="s">
        <v>3</v>
      </c>
    </row>
    <row r="31" spans="2:42">
      <c r="B31" s="4"/>
      <c r="C31" s="78" t="s">
        <v>58</v>
      </c>
      <c r="D31" s="78" t="s">
        <v>72</v>
      </c>
      <c r="E31" s="78" t="s">
        <v>115</v>
      </c>
      <c r="F31" s="78" t="s">
        <v>144</v>
      </c>
      <c r="G31" s="79" t="s">
        <v>42</v>
      </c>
      <c r="H31" s="87"/>
      <c r="I31" s="87"/>
      <c r="J31" s="87">
        <v>8</v>
      </c>
      <c r="K31" s="87">
        <v>8</v>
      </c>
      <c r="L31" s="87">
        <v>8</v>
      </c>
      <c r="M31" s="87">
        <v>8</v>
      </c>
      <c r="N31" s="87">
        <v>8</v>
      </c>
      <c r="O31" s="87"/>
      <c r="P31" s="87"/>
      <c r="Q31" s="87">
        <v>8</v>
      </c>
      <c r="R31" s="87">
        <v>8</v>
      </c>
      <c r="S31" s="87">
        <v>8</v>
      </c>
      <c r="T31" s="87">
        <v>8</v>
      </c>
      <c r="U31" s="87">
        <v>8</v>
      </c>
      <c r="V31" s="87"/>
      <c r="W31" s="87"/>
      <c r="X31" s="87">
        <v>8</v>
      </c>
      <c r="Y31" s="87">
        <v>8</v>
      </c>
      <c r="Z31" s="86"/>
      <c r="AA31" s="87">
        <v>8</v>
      </c>
      <c r="AB31" s="87">
        <v>8</v>
      </c>
      <c r="AC31" s="87"/>
      <c r="AD31" s="87"/>
      <c r="AE31" s="87">
        <v>8</v>
      </c>
      <c r="AF31" s="87">
        <v>8</v>
      </c>
      <c r="AG31" s="87">
        <v>8</v>
      </c>
      <c r="AH31" s="87">
        <v>8</v>
      </c>
      <c r="AI31" s="87">
        <v>8</v>
      </c>
      <c r="AJ31" s="87"/>
      <c r="AK31" s="87"/>
      <c r="AL31" s="181">
        <v>8</v>
      </c>
      <c r="AM31" s="151">
        <f t="shared" si="0"/>
        <v>20</v>
      </c>
      <c r="AN31" s="65">
        <v>8</v>
      </c>
      <c r="AO31" s="65">
        <f t="shared" si="1"/>
        <v>160</v>
      </c>
      <c r="AP31" s="215" t="s">
        <v>3</v>
      </c>
    </row>
    <row r="32" spans="2:42">
      <c r="B32" s="4" t="s">
        <v>5</v>
      </c>
      <c r="C32" s="78" t="s">
        <v>58</v>
      </c>
      <c r="D32" s="78" t="s">
        <v>56</v>
      </c>
      <c r="E32" s="78" t="s">
        <v>115</v>
      </c>
      <c r="F32" s="160" t="s">
        <v>144</v>
      </c>
      <c r="G32" s="78" t="s">
        <v>206</v>
      </c>
      <c r="H32" s="87"/>
      <c r="I32" s="87"/>
      <c r="J32" s="87">
        <v>8</v>
      </c>
      <c r="K32" s="87">
        <v>8</v>
      </c>
      <c r="L32" s="87">
        <v>8</v>
      </c>
      <c r="M32" s="87">
        <v>8</v>
      </c>
      <c r="N32" s="87">
        <v>8</v>
      </c>
      <c r="O32" s="87"/>
      <c r="P32" s="87"/>
      <c r="Q32" s="87">
        <v>8</v>
      </c>
      <c r="R32" s="87">
        <v>8</v>
      </c>
      <c r="S32" s="87">
        <v>8</v>
      </c>
      <c r="T32" s="87">
        <v>8</v>
      </c>
      <c r="U32" s="87">
        <v>8</v>
      </c>
      <c r="V32" s="87"/>
      <c r="W32" s="87"/>
      <c r="X32" s="87">
        <v>8</v>
      </c>
      <c r="Y32" s="87">
        <v>8</v>
      </c>
      <c r="Z32" s="87">
        <v>8</v>
      </c>
      <c r="AA32" s="87">
        <v>8</v>
      </c>
      <c r="AB32" s="87">
        <v>8</v>
      </c>
      <c r="AC32" s="87"/>
      <c r="AD32" s="87"/>
      <c r="AE32" s="87">
        <v>8</v>
      </c>
      <c r="AF32" s="87">
        <v>8</v>
      </c>
      <c r="AG32" s="87">
        <v>8</v>
      </c>
      <c r="AH32" s="87">
        <v>8</v>
      </c>
      <c r="AI32" s="87">
        <v>8</v>
      </c>
      <c r="AJ32" s="87"/>
      <c r="AK32" s="87"/>
      <c r="AL32" s="181">
        <v>8</v>
      </c>
      <c r="AM32" s="151">
        <f t="shared" si="0"/>
        <v>21</v>
      </c>
      <c r="AN32" s="65">
        <v>8</v>
      </c>
      <c r="AO32" s="65">
        <f t="shared" si="1"/>
        <v>168</v>
      </c>
      <c r="AP32" s="215" t="s">
        <v>3</v>
      </c>
    </row>
    <row r="33" spans="2:43">
      <c r="B33" s="4"/>
      <c r="C33" s="78" t="s">
        <v>58</v>
      </c>
      <c r="D33" s="78" t="s">
        <v>126</v>
      </c>
      <c r="E33" s="78" t="s">
        <v>115</v>
      </c>
      <c r="F33" s="160" t="s">
        <v>143</v>
      </c>
      <c r="G33" s="79" t="s">
        <v>49</v>
      </c>
      <c r="H33" s="87">
        <v>8</v>
      </c>
      <c r="I33" s="87"/>
      <c r="J33" s="87"/>
      <c r="K33" s="87">
        <v>8</v>
      </c>
      <c r="L33" s="87">
        <v>8</v>
      </c>
      <c r="M33" s="87">
        <v>8</v>
      </c>
      <c r="N33" s="87">
        <v>8</v>
      </c>
      <c r="O33" s="87">
        <v>8</v>
      </c>
      <c r="P33" s="87"/>
      <c r="Q33" s="87"/>
      <c r="R33" s="87">
        <v>8</v>
      </c>
      <c r="S33" s="87">
        <v>8</v>
      </c>
      <c r="T33" s="87">
        <v>8</v>
      </c>
      <c r="U33" s="87">
        <v>8</v>
      </c>
      <c r="V33" s="87">
        <v>8</v>
      </c>
      <c r="W33" s="87"/>
      <c r="X33" s="87"/>
      <c r="Y33" s="87">
        <v>8</v>
      </c>
      <c r="Z33" s="87">
        <v>8</v>
      </c>
      <c r="AA33" s="87">
        <v>8</v>
      </c>
      <c r="AB33" s="87">
        <v>8</v>
      </c>
      <c r="AC33" s="87">
        <v>8</v>
      </c>
      <c r="AD33" s="87"/>
      <c r="AE33" s="87"/>
      <c r="AF33" s="87">
        <v>8</v>
      </c>
      <c r="AG33" s="87">
        <v>8</v>
      </c>
      <c r="AH33" s="87">
        <v>8</v>
      </c>
      <c r="AI33" s="87">
        <v>8</v>
      </c>
      <c r="AJ33" s="87">
        <v>8</v>
      </c>
      <c r="AK33" s="87"/>
      <c r="AL33" s="181"/>
      <c r="AM33" s="151">
        <f t="shared" si="0"/>
        <v>21</v>
      </c>
      <c r="AN33" s="65">
        <v>8</v>
      </c>
      <c r="AO33" s="65">
        <f t="shared" si="1"/>
        <v>168</v>
      </c>
      <c r="AP33" s="215" t="s">
        <v>186</v>
      </c>
    </row>
    <row r="34" spans="2:43">
      <c r="B34" s="4"/>
      <c r="C34" s="78" t="s">
        <v>58</v>
      </c>
      <c r="D34" s="78" t="s">
        <v>447</v>
      </c>
      <c r="E34" s="78" t="s">
        <v>205</v>
      </c>
      <c r="F34" s="160" t="s">
        <v>143</v>
      </c>
      <c r="G34" s="79" t="s">
        <v>35</v>
      </c>
      <c r="H34" s="87">
        <v>8</v>
      </c>
      <c r="I34" s="87"/>
      <c r="J34" s="113">
        <v>8</v>
      </c>
      <c r="K34" s="87">
        <v>8</v>
      </c>
      <c r="L34" s="87">
        <v>8</v>
      </c>
      <c r="M34" s="87">
        <v>8</v>
      </c>
      <c r="N34" s="87">
        <v>8</v>
      </c>
      <c r="O34" s="87">
        <v>8</v>
      </c>
      <c r="P34" s="87"/>
      <c r="Q34" s="87"/>
      <c r="R34" s="87">
        <v>8</v>
      </c>
      <c r="S34" s="87">
        <v>8</v>
      </c>
      <c r="T34" s="87">
        <v>8</v>
      </c>
      <c r="U34" s="87">
        <v>8</v>
      </c>
      <c r="V34" s="87">
        <v>8</v>
      </c>
      <c r="W34" s="87"/>
      <c r="X34" s="87"/>
      <c r="Y34" s="87">
        <v>8</v>
      </c>
      <c r="Z34" s="87">
        <v>8</v>
      </c>
      <c r="AA34" s="87">
        <v>8</v>
      </c>
      <c r="AB34" s="87">
        <v>8</v>
      </c>
      <c r="AC34" s="87">
        <v>8</v>
      </c>
      <c r="AD34" s="87"/>
      <c r="AE34" s="87"/>
      <c r="AF34" s="87">
        <v>8</v>
      </c>
      <c r="AG34" s="87">
        <v>8</v>
      </c>
      <c r="AH34" s="87">
        <v>8</v>
      </c>
      <c r="AI34" s="87">
        <v>8</v>
      </c>
      <c r="AJ34" s="87">
        <v>8</v>
      </c>
      <c r="AK34" s="87"/>
      <c r="AL34" s="181"/>
      <c r="AM34" s="151">
        <f t="shared" si="0"/>
        <v>22</v>
      </c>
      <c r="AN34" s="65">
        <v>8</v>
      </c>
      <c r="AO34" s="65">
        <f t="shared" si="1"/>
        <v>176</v>
      </c>
      <c r="AP34" s="215" t="s">
        <v>186</v>
      </c>
    </row>
    <row r="35" spans="2:43">
      <c r="B35" s="4"/>
      <c r="C35" s="78" t="s">
        <v>58</v>
      </c>
      <c r="D35" s="78" t="s">
        <v>196</v>
      </c>
      <c r="E35" s="78" t="s">
        <v>115</v>
      </c>
      <c r="F35" s="160" t="s">
        <v>150</v>
      </c>
      <c r="G35" s="79" t="s">
        <v>273</v>
      </c>
      <c r="H35" s="87"/>
      <c r="I35" s="87">
        <v>8</v>
      </c>
      <c r="J35" s="87">
        <v>8</v>
      </c>
      <c r="K35" s="123">
        <v>8</v>
      </c>
      <c r="L35" s="87">
        <v>8</v>
      </c>
      <c r="M35" s="87">
        <v>8</v>
      </c>
      <c r="N35" s="87"/>
      <c r="O35" s="87"/>
      <c r="P35" s="87">
        <v>8</v>
      </c>
      <c r="Q35" s="87">
        <v>8</v>
      </c>
      <c r="R35" s="87">
        <v>8</v>
      </c>
      <c r="S35" s="87">
        <v>8</v>
      </c>
      <c r="T35" s="87">
        <v>8</v>
      </c>
      <c r="U35" s="87"/>
      <c r="V35" s="87"/>
      <c r="W35" s="87">
        <v>8</v>
      </c>
      <c r="X35" s="87">
        <v>8</v>
      </c>
      <c r="Y35" s="87">
        <v>8</v>
      </c>
      <c r="Z35" s="87">
        <v>8</v>
      </c>
      <c r="AA35" s="87">
        <v>8</v>
      </c>
      <c r="AB35" s="87"/>
      <c r="AC35" s="87"/>
      <c r="AD35" s="87">
        <v>8</v>
      </c>
      <c r="AE35" s="87">
        <v>8</v>
      </c>
      <c r="AF35" s="87">
        <v>8</v>
      </c>
      <c r="AG35" s="87">
        <v>8</v>
      </c>
      <c r="AH35" s="87">
        <v>8</v>
      </c>
      <c r="AI35" s="87"/>
      <c r="AJ35" s="87"/>
      <c r="AK35" s="87">
        <v>8</v>
      </c>
      <c r="AL35" s="87">
        <v>8</v>
      </c>
      <c r="AM35" s="151">
        <f t="shared" si="0"/>
        <v>22</v>
      </c>
      <c r="AN35" s="65">
        <v>8</v>
      </c>
      <c r="AO35" s="65">
        <f t="shared" si="1"/>
        <v>176</v>
      </c>
      <c r="AP35" s="215" t="s">
        <v>186</v>
      </c>
      <c r="AQ35" s="111"/>
    </row>
    <row r="36" spans="2:43">
      <c r="B36" s="4"/>
      <c r="C36" s="78" t="s">
        <v>58</v>
      </c>
      <c r="D36" s="78" t="s">
        <v>77</v>
      </c>
      <c r="E36" s="78" t="s">
        <v>115</v>
      </c>
      <c r="F36" s="160" t="s">
        <v>143</v>
      </c>
      <c r="G36" s="159" t="s">
        <v>42</v>
      </c>
      <c r="H36" s="87">
        <v>8</v>
      </c>
      <c r="I36" s="87"/>
      <c r="J36" s="113">
        <v>8</v>
      </c>
      <c r="K36" s="87">
        <v>8</v>
      </c>
      <c r="L36" s="87">
        <v>8</v>
      </c>
      <c r="M36" s="87">
        <v>8</v>
      </c>
      <c r="N36" s="87">
        <v>8</v>
      </c>
      <c r="O36" s="87">
        <v>8</v>
      </c>
      <c r="P36" s="87"/>
      <c r="Q36" s="87"/>
      <c r="R36" s="87">
        <v>8</v>
      </c>
      <c r="S36" s="87">
        <v>8</v>
      </c>
      <c r="T36" s="87">
        <v>8</v>
      </c>
      <c r="U36" s="87">
        <v>8</v>
      </c>
      <c r="V36" s="87">
        <v>8</v>
      </c>
      <c r="W36" s="87"/>
      <c r="X36" s="87"/>
      <c r="Y36" s="87">
        <v>8</v>
      </c>
      <c r="Z36" s="87">
        <v>8</v>
      </c>
      <c r="AA36" s="87">
        <v>8</v>
      </c>
      <c r="AB36" s="87">
        <v>8</v>
      </c>
      <c r="AC36" s="87">
        <v>8</v>
      </c>
      <c r="AD36" s="87"/>
      <c r="AE36" s="87"/>
      <c r="AF36" s="87">
        <v>8</v>
      </c>
      <c r="AG36" s="87">
        <v>8</v>
      </c>
      <c r="AH36" s="87">
        <v>8</v>
      </c>
      <c r="AI36" s="87">
        <v>8</v>
      </c>
      <c r="AJ36" s="87">
        <v>8</v>
      </c>
      <c r="AK36" s="87"/>
      <c r="AL36" s="181"/>
      <c r="AM36" s="151">
        <f t="shared" si="0"/>
        <v>22</v>
      </c>
      <c r="AN36" s="65">
        <v>8</v>
      </c>
      <c r="AO36" s="65">
        <f t="shared" si="1"/>
        <v>176</v>
      </c>
      <c r="AP36" s="215" t="s">
        <v>52</v>
      </c>
    </row>
    <row r="37" spans="2:43">
      <c r="B37" s="116"/>
      <c r="C37" s="78" t="s">
        <v>58</v>
      </c>
      <c r="D37" s="78" t="s">
        <v>213</v>
      </c>
      <c r="E37" s="78" t="s">
        <v>214</v>
      </c>
      <c r="F37" s="78" t="s">
        <v>320</v>
      </c>
      <c r="G37" s="78" t="s">
        <v>266</v>
      </c>
      <c r="H37" s="87"/>
      <c r="I37" s="87"/>
      <c r="J37" s="87">
        <v>5</v>
      </c>
      <c r="K37" s="87">
        <v>5</v>
      </c>
      <c r="L37" s="87">
        <v>5</v>
      </c>
      <c r="M37" s="87">
        <v>5</v>
      </c>
      <c r="N37" s="87">
        <v>5</v>
      </c>
      <c r="O37" s="87"/>
      <c r="P37" s="87"/>
      <c r="Q37" s="87">
        <v>5</v>
      </c>
      <c r="R37" s="87">
        <v>5</v>
      </c>
      <c r="S37" s="87">
        <v>5</v>
      </c>
      <c r="T37" s="87">
        <v>5</v>
      </c>
      <c r="U37" s="87">
        <v>5</v>
      </c>
      <c r="V37" s="87"/>
      <c r="W37" s="87"/>
      <c r="X37" s="87">
        <v>5</v>
      </c>
      <c r="Y37" s="87">
        <v>5</v>
      </c>
      <c r="Z37" s="87">
        <v>5</v>
      </c>
      <c r="AA37" s="87">
        <v>5</v>
      </c>
      <c r="AB37" s="87">
        <v>5</v>
      </c>
      <c r="AC37" s="87"/>
      <c r="AD37" s="87"/>
      <c r="AE37" s="87">
        <v>5</v>
      </c>
      <c r="AF37" s="87">
        <v>5</v>
      </c>
      <c r="AG37" s="87">
        <v>5</v>
      </c>
      <c r="AH37" s="87">
        <v>5</v>
      </c>
      <c r="AI37" s="87">
        <v>5</v>
      </c>
      <c r="AJ37" s="87"/>
      <c r="AK37" s="87"/>
      <c r="AL37" s="181">
        <v>5</v>
      </c>
      <c r="AM37" s="151">
        <f t="shared" si="0"/>
        <v>21</v>
      </c>
      <c r="AN37" s="65">
        <v>5</v>
      </c>
      <c r="AO37" s="65">
        <f t="shared" si="1"/>
        <v>105</v>
      </c>
      <c r="AP37" s="215" t="s">
        <v>225</v>
      </c>
    </row>
    <row r="38" spans="2:43">
      <c r="B38" s="116"/>
      <c r="C38" s="78" t="s">
        <v>58</v>
      </c>
      <c r="D38" s="78" t="s">
        <v>216</v>
      </c>
      <c r="E38" s="78" t="s">
        <v>214</v>
      </c>
      <c r="F38" s="78" t="s">
        <v>215</v>
      </c>
      <c r="G38" s="78" t="s">
        <v>311</v>
      </c>
      <c r="H38" s="87"/>
      <c r="I38" s="87"/>
      <c r="J38" s="87">
        <v>8</v>
      </c>
      <c r="K38" s="87">
        <v>8</v>
      </c>
      <c r="L38" s="87">
        <v>8</v>
      </c>
      <c r="M38" s="87">
        <v>8</v>
      </c>
      <c r="N38" s="87">
        <v>8</v>
      </c>
      <c r="O38" s="87"/>
      <c r="P38" s="87"/>
      <c r="Q38" s="87">
        <v>8</v>
      </c>
      <c r="R38" s="87">
        <v>8</v>
      </c>
      <c r="S38" s="87">
        <v>8</v>
      </c>
      <c r="T38" s="87">
        <v>8</v>
      </c>
      <c r="U38" s="87">
        <v>8</v>
      </c>
      <c r="V38" s="87"/>
      <c r="W38" s="87"/>
      <c r="X38" s="87">
        <v>8</v>
      </c>
      <c r="Y38" s="87">
        <v>8</v>
      </c>
      <c r="Z38" s="87">
        <v>8</v>
      </c>
      <c r="AA38" s="87">
        <v>8</v>
      </c>
      <c r="AB38" s="87">
        <v>8</v>
      </c>
      <c r="AC38" s="87"/>
      <c r="AD38" s="87"/>
      <c r="AE38" s="87">
        <v>8</v>
      </c>
      <c r="AF38" s="87">
        <v>8</v>
      </c>
      <c r="AG38" s="87">
        <v>8</v>
      </c>
      <c r="AH38" s="87">
        <v>8</v>
      </c>
      <c r="AI38" s="87">
        <v>8</v>
      </c>
      <c r="AJ38" s="87"/>
      <c r="AK38" s="87"/>
      <c r="AL38" s="181">
        <v>8</v>
      </c>
      <c r="AM38" s="151">
        <f t="shared" si="0"/>
        <v>21</v>
      </c>
      <c r="AN38" s="65">
        <v>8</v>
      </c>
      <c r="AO38" s="65">
        <f t="shared" si="1"/>
        <v>168</v>
      </c>
      <c r="AP38" s="215" t="s">
        <v>225</v>
      </c>
    </row>
    <row r="39" spans="2:43">
      <c r="B39" s="116"/>
      <c r="C39" s="78" t="s">
        <v>58</v>
      </c>
      <c r="D39" s="78" t="s">
        <v>218</v>
      </c>
      <c r="E39" s="78" t="s">
        <v>205</v>
      </c>
      <c r="F39" s="78" t="s">
        <v>204</v>
      </c>
      <c r="G39" s="78" t="s">
        <v>219</v>
      </c>
      <c r="H39" s="87">
        <v>8</v>
      </c>
      <c r="I39" s="87"/>
      <c r="J39" s="87"/>
      <c r="K39" s="87">
        <v>8</v>
      </c>
      <c r="L39" s="87">
        <v>8</v>
      </c>
      <c r="M39" s="87">
        <v>8</v>
      </c>
      <c r="N39" s="87">
        <v>8</v>
      </c>
      <c r="O39" s="87">
        <v>8</v>
      </c>
      <c r="P39" s="87"/>
      <c r="Q39" s="87"/>
      <c r="R39" s="87">
        <v>8</v>
      </c>
      <c r="S39" s="87">
        <v>8</v>
      </c>
      <c r="T39" s="87">
        <v>8</v>
      </c>
      <c r="U39" s="87">
        <v>8</v>
      </c>
      <c r="V39" s="87">
        <v>8</v>
      </c>
      <c r="W39" s="87"/>
      <c r="X39" s="87"/>
      <c r="Y39" s="87">
        <v>8</v>
      </c>
      <c r="Z39" s="87">
        <v>8</v>
      </c>
      <c r="AA39" s="87">
        <v>8</v>
      </c>
      <c r="AB39" s="87">
        <v>8</v>
      </c>
      <c r="AC39" s="87">
        <v>8</v>
      </c>
      <c r="AD39" s="87"/>
      <c r="AE39" s="87"/>
      <c r="AF39" s="87">
        <v>8</v>
      </c>
      <c r="AG39" s="87">
        <v>8</v>
      </c>
      <c r="AH39" s="87">
        <v>8</v>
      </c>
      <c r="AI39" s="87">
        <v>8</v>
      </c>
      <c r="AJ39" s="87">
        <v>8</v>
      </c>
      <c r="AK39" s="87"/>
      <c r="AL39" s="181"/>
      <c r="AM39" s="151">
        <f t="shared" si="0"/>
        <v>21</v>
      </c>
      <c r="AN39" s="65">
        <v>8</v>
      </c>
      <c r="AO39" s="65">
        <f t="shared" si="1"/>
        <v>168</v>
      </c>
      <c r="AP39" s="215" t="s">
        <v>224</v>
      </c>
    </row>
    <row r="40" spans="2:43">
      <c r="B40" s="116"/>
      <c r="C40" s="128" t="s">
        <v>58</v>
      </c>
      <c r="D40" s="128" t="s">
        <v>223</v>
      </c>
      <c r="E40" s="128" t="s">
        <v>214</v>
      </c>
      <c r="F40" s="128" t="s">
        <v>215</v>
      </c>
      <c r="G40" s="128" t="s">
        <v>259</v>
      </c>
      <c r="H40" s="87"/>
      <c r="I40" s="87"/>
      <c r="J40" s="87">
        <v>8</v>
      </c>
      <c r="K40" s="87">
        <v>8</v>
      </c>
      <c r="L40" s="87">
        <v>8</v>
      </c>
      <c r="M40" s="87">
        <v>8</v>
      </c>
      <c r="N40" s="87">
        <v>8</v>
      </c>
      <c r="O40" s="87"/>
      <c r="P40" s="87"/>
      <c r="Q40" s="87">
        <v>8</v>
      </c>
      <c r="R40" s="87">
        <v>8</v>
      </c>
      <c r="S40" s="87">
        <v>8</v>
      </c>
      <c r="T40" s="87">
        <v>8</v>
      </c>
      <c r="U40" s="87">
        <v>8</v>
      </c>
      <c r="V40" s="87"/>
      <c r="W40" s="87"/>
      <c r="X40" s="87">
        <v>8</v>
      </c>
      <c r="Y40" s="87">
        <v>8</v>
      </c>
      <c r="Z40" s="87">
        <v>8</v>
      </c>
      <c r="AA40" s="87">
        <v>8</v>
      </c>
      <c r="AB40" s="87">
        <v>8</v>
      </c>
      <c r="AC40" s="87"/>
      <c r="AD40" s="87"/>
      <c r="AE40" s="87">
        <v>8</v>
      </c>
      <c r="AF40" s="87">
        <v>8</v>
      </c>
      <c r="AG40" s="87">
        <v>8</v>
      </c>
      <c r="AH40" s="87">
        <v>8</v>
      </c>
      <c r="AI40" s="87">
        <v>8</v>
      </c>
      <c r="AJ40" s="87"/>
      <c r="AK40" s="87"/>
      <c r="AL40" s="181">
        <v>8</v>
      </c>
      <c r="AM40" s="151">
        <f t="shared" si="0"/>
        <v>21</v>
      </c>
      <c r="AN40" s="65">
        <v>8</v>
      </c>
      <c r="AO40" s="65">
        <f t="shared" si="1"/>
        <v>168</v>
      </c>
      <c r="AP40" s="215" t="s">
        <v>226</v>
      </c>
    </row>
    <row r="41" spans="2:43" ht="14" customHeight="1">
      <c r="B41" s="4"/>
      <c r="C41" s="78" t="s">
        <v>58</v>
      </c>
      <c r="D41" s="78" t="s">
        <v>121</v>
      </c>
      <c r="E41" s="78" t="s">
        <v>115</v>
      </c>
      <c r="F41" s="78" t="s">
        <v>373</v>
      </c>
      <c r="G41" s="78" t="s">
        <v>49</v>
      </c>
      <c r="I41" s="113">
        <v>8</v>
      </c>
      <c r="J41" s="87">
        <v>8</v>
      </c>
      <c r="K41" s="87">
        <v>8</v>
      </c>
      <c r="L41" s="87">
        <v>8</v>
      </c>
      <c r="M41" s="87"/>
      <c r="N41" s="87"/>
      <c r="O41" s="87">
        <v>8</v>
      </c>
      <c r="P41" s="87">
        <v>8</v>
      </c>
      <c r="Q41" s="87">
        <v>8</v>
      </c>
      <c r="R41" s="87">
        <v>8</v>
      </c>
      <c r="S41" s="87">
        <v>8</v>
      </c>
      <c r="T41" s="87"/>
      <c r="U41" s="87"/>
      <c r="V41" s="87">
        <v>8</v>
      </c>
      <c r="W41" s="87">
        <v>8</v>
      </c>
      <c r="X41" s="87">
        <v>8</v>
      </c>
      <c r="Y41" s="87">
        <v>8</v>
      </c>
      <c r="Z41" s="87">
        <v>8</v>
      </c>
      <c r="AA41" s="87"/>
      <c r="AB41" s="87"/>
      <c r="AC41" s="87">
        <v>8</v>
      </c>
      <c r="AD41" s="87">
        <v>8</v>
      </c>
      <c r="AE41" s="87">
        <v>8</v>
      </c>
      <c r="AF41" s="87">
        <v>8</v>
      </c>
      <c r="AG41" s="87">
        <v>8</v>
      </c>
      <c r="AH41" s="87"/>
      <c r="AI41" s="87"/>
      <c r="AJ41" s="87">
        <v>8</v>
      </c>
      <c r="AK41" s="87">
        <v>8</v>
      </c>
      <c r="AL41" s="87">
        <v>8</v>
      </c>
      <c r="AM41" s="151">
        <f>COUNTA(I41:AL41)</f>
        <v>22</v>
      </c>
      <c r="AN41" s="65">
        <v>8</v>
      </c>
      <c r="AO41" s="65">
        <f>AM41*AN41</f>
        <v>176</v>
      </c>
      <c r="AP41" s="215" t="s">
        <v>29</v>
      </c>
    </row>
    <row r="42" spans="2:43">
      <c r="B42" s="4"/>
      <c r="C42" s="78" t="s">
        <v>192</v>
      </c>
      <c r="D42" s="78" t="s">
        <v>73</v>
      </c>
      <c r="E42" s="78" t="s">
        <v>115</v>
      </c>
      <c r="F42" s="160" t="s">
        <v>144</v>
      </c>
      <c r="G42" s="79" t="s">
        <v>42</v>
      </c>
      <c r="H42" s="87"/>
      <c r="I42" s="87"/>
      <c r="J42" s="86"/>
      <c r="K42" s="87">
        <v>8</v>
      </c>
      <c r="L42" s="87">
        <v>8</v>
      </c>
      <c r="M42" s="87">
        <v>8</v>
      </c>
      <c r="N42" s="87">
        <v>8</v>
      </c>
      <c r="O42" s="87"/>
      <c r="P42" s="87"/>
      <c r="Q42" s="87">
        <v>8</v>
      </c>
      <c r="R42" s="87">
        <v>8</v>
      </c>
      <c r="S42" s="87">
        <v>8</v>
      </c>
      <c r="T42" s="87">
        <v>8</v>
      </c>
      <c r="U42" s="87">
        <v>8</v>
      </c>
      <c r="V42" s="87"/>
      <c r="W42" s="87"/>
      <c r="X42" s="87">
        <v>8</v>
      </c>
      <c r="Y42" s="87">
        <v>8</v>
      </c>
      <c r="Z42" s="87">
        <v>8</v>
      </c>
      <c r="AA42" s="87">
        <v>8</v>
      </c>
      <c r="AB42" s="87">
        <v>8</v>
      </c>
      <c r="AC42" s="87"/>
      <c r="AD42" s="87"/>
      <c r="AE42" s="87">
        <v>8</v>
      </c>
      <c r="AF42" s="87">
        <v>8</v>
      </c>
      <c r="AG42" s="87">
        <v>8</v>
      </c>
      <c r="AH42" s="87">
        <v>8</v>
      </c>
      <c r="AI42" s="87">
        <v>8</v>
      </c>
      <c r="AJ42" s="87"/>
      <c r="AK42" s="87"/>
      <c r="AL42" s="181">
        <v>8</v>
      </c>
      <c r="AM42" s="151">
        <f t="shared" si="0"/>
        <v>20</v>
      </c>
      <c r="AN42" s="65">
        <v>8</v>
      </c>
      <c r="AO42" s="65">
        <f t="shared" si="1"/>
        <v>160</v>
      </c>
      <c r="AP42" s="215" t="s">
        <v>3</v>
      </c>
    </row>
    <row r="43" spans="2:43" ht="15" customHeight="1">
      <c r="B43" s="4"/>
      <c r="C43" s="77" t="s">
        <v>315</v>
      </c>
      <c r="D43" s="77" t="s">
        <v>124</v>
      </c>
      <c r="E43" s="77" t="s">
        <v>116</v>
      </c>
      <c r="F43" s="77" t="s">
        <v>143</v>
      </c>
      <c r="G43" s="77" t="s">
        <v>83</v>
      </c>
      <c r="H43" s="87">
        <v>8</v>
      </c>
      <c r="I43" s="87"/>
      <c r="J43" s="87"/>
      <c r="K43" s="87">
        <v>8</v>
      </c>
      <c r="L43" s="87">
        <v>8</v>
      </c>
      <c r="M43" s="87">
        <v>8</v>
      </c>
      <c r="N43" s="87">
        <v>8</v>
      </c>
      <c r="O43" s="87">
        <v>8</v>
      </c>
      <c r="P43" s="87"/>
      <c r="Q43" s="87"/>
      <c r="R43" s="87">
        <v>8</v>
      </c>
      <c r="S43" s="87">
        <v>8</v>
      </c>
      <c r="T43" s="87">
        <v>8</v>
      </c>
      <c r="U43" s="87">
        <v>8</v>
      </c>
      <c r="V43" s="87">
        <v>8</v>
      </c>
      <c r="W43" s="87"/>
      <c r="X43" s="87"/>
      <c r="Y43" s="87">
        <v>8</v>
      </c>
      <c r="Z43" s="87">
        <v>8</v>
      </c>
      <c r="AA43" s="87">
        <v>8</v>
      </c>
      <c r="AB43" s="87">
        <v>8</v>
      </c>
      <c r="AC43" s="87">
        <v>8</v>
      </c>
      <c r="AD43" s="87"/>
      <c r="AE43" s="87"/>
      <c r="AF43" s="87">
        <v>8</v>
      </c>
      <c r="AG43" s="87">
        <v>8</v>
      </c>
      <c r="AH43" s="87">
        <v>8</v>
      </c>
      <c r="AI43" s="87">
        <v>8</v>
      </c>
      <c r="AJ43" s="87">
        <v>8</v>
      </c>
      <c r="AK43" s="87"/>
      <c r="AL43" s="181"/>
      <c r="AM43" s="151">
        <f t="shared" si="0"/>
        <v>21</v>
      </c>
      <c r="AN43" s="65">
        <v>8</v>
      </c>
      <c r="AO43" s="65">
        <f t="shared" si="1"/>
        <v>168</v>
      </c>
      <c r="AP43" s="215" t="s">
        <v>3</v>
      </c>
    </row>
    <row r="44" spans="2:43">
      <c r="B44" s="4"/>
      <c r="C44" s="77" t="s">
        <v>315</v>
      </c>
      <c r="D44" s="77" t="s">
        <v>85</v>
      </c>
      <c r="E44" s="77" t="s">
        <v>116</v>
      </c>
      <c r="F44" s="77" t="s">
        <v>150</v>
      </c>
      <c r="G44" s="77" t="s">
        <v>89</v>
      </c>
      <c r="H44" s="87"/>
      <c r="I44" s="87">
        <v>8</v>
      </c>
      <c r="J44" s="87">
        <v>8</v>
      </c>
      <c r="K44" s="123">
        <v>8</v>
      </c>
      <c r="L44" s="87">
        <v>8</v>
      </c>
      <c r="M44" s="87">
        <v>8</v>
      </c>
      <c r="N44" s="87"/>
      <c r="O44" s="87"/>
      <c r="P44" s="87">
        <v>8</v>
      </c>
      <c r="Q44" s="87">
        <v>8</v>
      </c>
      <c r="R44" s="87">
        <v>8</v>
      </c>
      <c r="S44" s="87">
        <v>8</v>
      </c>
      <c r="T44" s="113" t="s">
        <v>470</v>
      </c>
      <c r="U44" s="87"/>
      <c r="V44" s="87"/>
      <c r="W44" s="87">
        <v>8</v>
      </c>
      <c r="X44" s="87">
        <v>8</v>
      </c>
      <c r="Y44" s="87">
        <v>8</v>
      </c>
      <c r="Z44" s="87">
        <v>8</v>
      </c>
      <c r="AA44" s="87">
        <v>8</v>
      </c>
      <c r="AB44" s="87"/>
      <c r="AC44" s="87"/>
      <c r="AD44" s="87">
        <v>8</v>
      </c>
      <c r="AE44" s="87">
        <v>8</v>
      </c>
      <c r="AF44" s="87">
        <v>8</v>
      </c>
      <c r="AG44" s="87">
        <v>8</v>
      </c>
      <c r="AH44" s="87">
        <v>8</v>
      </c>
      <c r="AI44" s="87"/>
      <c r="AJ44" s="87"/>
      <c r="AK44" s="87">
        <v>8</v>
      </c>
      <c r="AL44" s="87">
        <v>8</v>
      </c>
      <c r="AM44" s="151">
        <f t="shared" si="0"/>
        <v>22</v>
      </c>
      <c r="AN44" s="65">
        <v>8</v>
      </c>
      <c r="AO44" s="65">
        <f t="shared" si="1"/>
        <v>176</v>
      </c>
      <c r="AP44" s="215" t="s">
        <v>52</v>
      </c>
    </row>
    <row r="45" spans="2:43">
      <c r="B45" s="4"/>
      <c r="C45" s="77" t="s">
        <v>40</v>
      </c>
      <c r="D45" s="77" t="s">
        <v>112</v>
      </c>
      <c r="E45" s="77" t="s">
        <v>116</v>
      </c>
      <c r="F45" s="77" t="s">
        <v>144</v>
      </c>
      <c r="G45" s="134" t="s">
        <v>203</v>
      </c>
      <c r="H45" s="113">
        <v>8</v>
      </c>
      <c r="I45" s="87"/>
      <c r="J45" s="87">
        <v>8</v>
      </c>
      <c r="K45" s="87">
        <v>8</v>
      </c>
      <c r="L45" s="87">
        <v>8</v>
      </c>
      <c r="M45" s="87">
        <v>8</v>
      </c>
      <c r="N45" s="87">
        <v>8</v>
      </c>
      <c r="O45" s="87"/>
      <c r="P45" s="87"/>
      <c r="Q45" s="87">
        <v>8</v>
      </c>
      <c r="R45" s="87">
        <v>8</v>
      </c>
      <c r="S45" s="87">
        <v>8</v>
      </c>
      <c r="T45" s="87">
        <v>8</v>
      </c>
      <c r="U45" s="87">
        <v>8</v>
      </c>
      <c r="V45" s="87"/>
      <c r="W45" s="87"/>
      <c r="X45" s="86"/>
      <c r="Y45" s="87">
        <v>8</v>
      </c>
      <c r="Z45" s="87">
        <v>8</v>
      </c>
      <c r="AA45" s="87">
        <v>8</v>
      </c>
      <c r="AB45" s="87">
        <v>8</v>
      </c>
      <c r="AC45" s="87"/>
      <c r="AD45" s="87"/>
      <c r="AE45" s="87">
        <v>8</v>
      </c>
      <c r="AF45" s="87">
        <v>8</v>
      </c>
      <c r="AG45" s="87">
        <v>8</v>
      </c>
      <c r="AH45" s="87">
        <v>8</v>
      </c>
      <c r="AI45" s="87">
        <v>8</v>
      </c>
      <c r="AJ45" s="87"/>
      <c r="AK45" s="87"/>
      <c r="AL45" s="181">
        <v>8</v>
      </c>
      <c r="AM45" s="151">
        <f t="shared" si="0"/>
        <v>21</v>
      </c>
      <c r="AN45" s="65">
        <v>8</v>
      </c>
      <c r="AO45" s="65">
        <f t="shared" si="1"/>
        <v>168</v>
      </c>
      <c r="AP45" s="215" t="s">
        <v>3</v>
      </c>
    </row>
    <row r="46" spans="2:43">
      <c r="B46" s="4"/>
      <c r="C46" s="77" t="s">
        <v>40</v>
      </c>
      <c r="D46" s="77" t="s">
        <v>90</v>
      </c>
      <c r="E46" s="77" t="s">
        <v>116</v>
      </c>
      <c r="F46" s="77" t="s">
        <v>144</v>
      </c>
      <c r="G46" s="77" t="s">
        <v>89</v>
      </c>
      <c r="H46" s="113">
        <v>4</v>
      </c>
      <c r="I46" s="87"/>
      <c r="J46" s="87">
        <v>8</v>
      </c>
      <c r="K46" s="87">
        <v>8</v>
      </c>
      <c r="L46" s="87">
        <v>8</v>
      </c>
      <c r="M46" s="87">
        <v>8</v>
      </c>
      <c r="N46" s="87">
        <v>8</v>
      </c>
      <c r="O46" s="87"/>
      <c r="P46" s="87"/>
      <c r="Q46" s="87">
        <v>8</v>
      </c>
      <c r="R46" s="87">
        <v>8</v>
      </c>
      <c r="S46" s="87">
        <v>8</v>
      </c>
      <c r="T46" s="87">
        <v>8</v>
      </c>
      <c r="U46" s="87">
        <v>8</v>
      </c>
      <c r="V46" s="87"/>
      <c r="W46" s="87"/>
      <c r="X46" s="87">
        <v>8</v>
      </c>
      <c r="Y46" s="87">
        <v>8</v>
      </c>
      <c r="Z46" s="87">
        <v>8</v>
      </c>
      <c r="AA46" s="87">
        <v>8</v>
      </c>
      <c r="AB46" s="87">
        <v>8</v>
      </c>
      <c r="AC46" s="87"/>
      <c r="AD46" s="87"/>
      <c r="AE46" s="87">
        <v>8</v>
      </c>
      <c r="AF46" s="87">
        <v>8</v>
      </c>
      <c r="AG46" s="87">
        <v>8</v>
      </c>
      <c r="AH46" s="87">
        <v>8</v>
      </c>
      <c r="AI46" s="87">
        <v>8</v>
      </c>
      <c r="AJ46" s="87"/>
      <c r="AK46" s="87"/>
      <c r="AL46" s="181">
        <v>8</v>
      </c>
      <c r="AM46" s="151">
        <f t="shared" si="0"/>
        <v>22</v>
      </c>
      <c r="AN46" s="65">
        <v>8</v>
      </c>
      <c r="AO46" s="65">
        <f t="shared" si="1"/>
        <v>176</v>
      </c>
      <c r="AP46" s="215" t="s">
        <v>30</v>
      </c>
    </row>
    <row r="47" spans="2:43">
      <c r="B47" s="4"/>
      <c r="C47" s="77" t="s">
        <v>40</v>
      </c>
      <c r="D47" s="77" t="s">
        <v>91</v>
      </c>
      <c r="E47" s="77" t="s">
        <v>116</v>
      </c>
      <c r="F47" s="77" t="s">
        <v>125</v>
      </c>
      <c r="G47" s="77" t="s">
        <v>209</v>
      </c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  <c r="AC47" s="87"/>
      <c r="AD47" s="87"/>
      <c r="AE47" s="87"/>
      <c r="AF47" s="87"/>
      <c r="AG47" s="87"/>
      <c r="AH47" s="87"/>
      <c r="AI47" s="87"/>
      <c r="AJ47" s="87"/>
      <c r="AK47" s="87"/>
      <c r="AL47" s="181"/>
      <c r="AM47" s="151">
        <f t="shared" si="0"/>
        <v>0</v>
      </c>
      <c r="AN47" s="65">
        <v>8</v>
      </c>
      <c r="AO47" s="65">
        <f t="shared" si="1"/>
        <v>0</v>
      </c>
      <c r="AP47" s="215" t="s">
        <v>29</v>
      </c>
    </row>
    <row r="48" spans="2:43" ht="16" customHeight="1">
      <c r="B48" s="4"/>
      <c r="C48" s="77" t="s">
        <v>40</v>
      </c>
      <c r="D48" s="77" t="s">
        <v>95</v>
      </c>
      <c r="E48" s="77" t="s">
        <v>116</v>
      </c>
      <c r="F48" s="77" t="s">
        <v>142</v>
      </c>
      <c r="G48" s="77" t="s">
        <v>94</v>
      </c>
      <c r="H48" s="87"/>
      <c r="I48" s="143">
        <v>10.5</v>
      </c>
      <c r="J48" s="143">
        <v>10.5</v>
      </c>
      <c r="K48" s="143">
        <v>10.5</v>
      </c>
      <c r="L48" s="87"/>
      <c r="M48" s="87"/>
      <c r="N48" s="143">
        <v>10.5</v>
      </c>
      <c r="O48" s="143">
        <v>10.5</v>
      </c>
      <c r="P48" s="143">
        <v>10.5</v>
      </c>
      <c r="Q48" s="143">
        <v>10.5</v>
      </c>
      <c r="R48" s="87"/>
      <c r="S48" s="87"/>
      <c r="T48" s="87"/>
      <c r="U48" s="143">
        <v>10.5</v>
      </c>
      <c r="V48" s="143">
        <v>10.5</v>
      </c>
      <c r="W48" s="143">
        <v>10.5</v>
      </c>
      <c r="X48" s="87"/>
      <c r="Y48" s="87"/>
      <c r="Z48" s="87"/>
      <c r="AA48" s="143">
        <v>10.5</v>
      </c>
      <c r="AB48" s="143">
        <v>10.5</v>
      </c>
      <c r="AC48" s="143">
        <v>10.5</v>
      </c>
      <c r="AD48" s="87"/>
      <c r="AE48" s="87"/>
      <c r="AF48" s="87"/>
      <c r="AG48" s="143">
        <v>10.5</v>
      </c>
      <c r="AH48" s="143">
        <v>10.5</v>
      </c>
      <c r="AI48" s="143">
        <v>10.5</v>
      </c>
      <c r="AJ48" s="87"/>
      <c r="AK48" s="87"/>
      <c r="AL48" s="181"/>
      <c r="AM48" s="151">
        <f t="shared" si="0"/>
        <v>16</v>
      </c>
      <c r="AN48" s="65">
        <v>10.5</v>
      </c>
      <c r="AO48" s="65">
        <f t="shared" si="1"/>
        <v>168</v>
      </c>
      <c r="AP48" s="215" t="s">
        <v>52</v>
      </c>
    </row>
    <row r="49" spans="1:42" s="67" customFormat="1" ht="16" customHeight="1">
      <c r="B49" s="195"/>
      <c r="C49" s="77" t="s">
        <v>467</v>
      </c>
      <c r="D49" s="77" t="s">
        <v>396</v>
      </c>
      <c r="E49" s="77" t="s">
        <v>214</v>
      </c>
      <c r="F49" s="77" t="s">
        <v>204</v>
      </c>
      <c r="G49" s="77" t="s">
        <v>89</v>
      </c>
      <c r="H49" s="87">
        <v>8</v>
      </c>
      <c r="I49" s="87"/>
      <c r="J49" s="87"/>
      <c r="K49" s="87">
        <v>8</v>
      </c>
      <c r="L49" s="87">
        <v>8</v>
      </c>
      <c r="M49" s="87">
        <v>8</v>
      </c>
      <c r="N49" s="87">
        <v>8</v>
      </c>
      <c r="O49" s="87">
        <v>8</v>
      </c>
      <c r="P49" s="87"/>
      <c r="Q49" s="87"/>
      <c r="R49" s="87">
        <v>8</v>
      </c>
      <c r="S49" s="87">
        <v>8</v>
      </c>
      <c r="T49" s="87">
        <v>8</v>
      </c>
      <c r="U49" s="87">
        <v>8</v>
      </c>
      <c r="V49" s="87">
        <v>8</v>
      </c>
      <c r="W49" s="87"/>
      <c r="X49" s="87"/>
      <c r="Y49" s="87">
        <v>8</v>
      </c>
      <c r="Z49" s="87">
        <v>8</v>
      </c>
      <c r="AA49" s="87">
        <v>8</v>
      </c>
      <c r="AB49" s="87">
        <v>8</v>
      </c>
      <c r="AC49" s="87">
        <v>8</v>
      </c>
      <c r="AD49" s="87"/>
      <c r="AE49" s="87"/>
      <c r="AF49" s="87">
        <v>8</v>
      </c>
      <c r="AG49" s="87">
        <v>8</v>
      </c>
      <c r="AH49" s="87">
        <v>8</v>
      </c>
      <c r="AI49" s="87">
        <v>8</v>
      </c>
      <c r="AJ49" s="87">
        <v>8</v>
      </c>
      <c r="AK49" s="87"/>
      <c r="AL49" s="181"/>
      <c r="AM49" s="151">
        <f>COUNTA(H49:AL49)</f>
        <v>21</v>
      </c>
      <c r="AN49" s="65">
        <v>8</v>
      </c>
      <c r="AO49" s="65">
        <f>AM49*AN49</f>
        <v>168</v>
      </c>
      <c r="AP49" s="215" t="s">
        <v>225</v>
      </c>
    </row>
    <row r="50" spans="1:42">
      <c r="B50" s="4"/>
      <c r="C50" s="77" t="s">
        <v>50</v>
      </c>
      <c r="D50" s="77" t="s">
        <v>96</v>
      </c>
      <c r="E50" s="77" t="s">
        <v>116</v>
      </c>
      <c r="F50" s="77" t="s">
        <v>144</v>
      </c>
      <c r="G50" s="77" t="s">
        <v>89</v>
      </c>
      <c r="H50" s="87"/>
      <c r="I50" s="113">
        <v>8</v>
      </c>
      <c r="J50" s="87">
        <v>8</v>
      </c>
      <c r="K50" s="87">
        <v>8</v>
      </c>
      <c r="L50" s="87">
        <v>8</v>
      </c>
      <c r="M50" s="87">
        <v>8</v>
      </c>
      <c r="N50" s="87">
        <v>8</v>
      </c>
      <c r="O50" s="87"/>
      <c r="P50" s="87"/>
      <c r="Q50" s="87">
        <v>8</v>
      </c>
      <c r="R50" s="87">
        <v>8</v>
      </c>
      <c r="S50" s="87">
        <v>8</v>
      </c>
      <c r="T50" s="87">
        <v>8</v>
      </c>
      <c r="U50" s="87">
        <v>8</v>
      </c>
      <c r="V50" s="87"/>
      <c r="W50" s="87"/>
      <c r="X50" s="87">
        <v>8</v>
      </c>
      <c r="Y50" s="87">
        <v>8</v>
      </c>
      <c r="Z50" s="87">
        <v>8</v>
      </c>
      <c r="AA50" s="87">
        <v>8</v>
      </c>
      <c r="AB50" s="87">
        <v>8</v>
      </c>
      <c r="AC50" s="87"/>
      <c r="AD50" s="87"/>
      <c r="AE50" s="87">
        <v>8</v>
      </c>
      <c r="AF50" s="87">
        <v>8</v>
      </c>
      <c r="AG50" s="87">
        <v>8</v>
      </c>
      <c r="AH50" s="87">
        <v>8</v>
      </c>
      <c r="AI50" s="87">
        <v>8</v>
      </c>
      <c r="AJ50" s="87"/>
      <c r="AK50" s="87"/>
      <c r="AL50" s="181">
        <v>8</v>
      </c>
      <c r="AM50" s="151">
        <f t="shared" si="0"/>
        <v>22</v>
      </c>
      <c r="AN50" s="65">
        <v>8</v>
      </c>
      <c r="AO50" s="65">
        <f t="shared" si="1"/>
        <v>176</v>
      </c>
      <c r="AP50" s="215" t="s">
        <v>30</v>
      </c>
    </row>
    <row r="51" spans="1:42">
      <c r="B51" s="4"/>
      <c r="C51" s="77" t="s">
        <v>54</v>
      </c>
      <c r="D51" s="77" t="s">
        <v>128</v>
      </c>
      <c r="E51" s="77" t="s">
        <v>116</v>
      </c>
      <c r="F51" s="77" t="s">
        <v>143</v>
      </c>
      <c r="G51" s="77" t="s">
        <v>89</v>
      </c>
      <c r="H51" s="87">
        <v>8</v>
      </c>
      <c r="I51" s="87"/>
      <c r="J51" s="87"/>
      <c r="K51" s="87">
        <v>8</v>
      </c>
      <c r="L51" s="87">
        <v>8</v>
      </c>
      <c r="M51" s="87">
        <v>8</v>
      </c>
      <c r="N51" s="87">
        <v>8</v>
      </c>
      <c r="O51" s="87">
        <v>8</v>
      </c>
      <c r="P51" s="87"/>
      <c r="Q51" s="87"/>
      <c r="R51" s="87">
        <v>8</v>
      </c>
      <c r="S51" s="87">
        <v>8</v>
      </c>
      <c r="T51" s="87">
        <v>8</v>
      </c>
      <c r="U51" s="87">
        <v>8</v>
      </c>
      <c r="V51" s="87">
        <v>8</v>
      </c>
      <c r="W51" s="87"/>
      <c r="X51" s="87"/>
      <c r="Y51" s="87">
        <v>8</v>
      </c>
      <c r="Z51" s="87">
        <v>8</v>
      </c>
      <c r="AA51" s="87">
        <v>8</v>
      </c>
      <c r="AB51" s="87">
        <v>8</v>
      </c>
      <c r="AC51" s="87">
        <v>8</v>
      </c>
      <c r="AD51" s="87"/>
      <c r="AE51" s="87"/>
      <c r="AF51" s="87">
        <v>8</v>
      </c>
      <c r="AG51" s="87">
        <v>8</v>
      </c>
      <c r="AH51" s="87">
        <v>8</v>
      </c>
      <c r="AI51" s="87">
        <v>8</v>
      </c>
      <c r="AJ51" s="87">
        <v>8</v>
      </c>
      <c r="AK51" s="87"/>
      <c r="AL51" s="181"/>
      <c r="AM51" s="151">
        <f t="shared" si="0"/>
        <v>21</v>
      </c>
      <c r="AN51" s="65">
        <v>8</v>
      </c>
      <c r="AO51" s="65">
        <f t="shared" si="1"/>
        <v>168</v>
      </c>
      <c r="AP51" s="215" t="s">
        <v>3</v>
      </c>
    </row>
    <row r="52" spans="1:42">
      <c r="B52" s="4"/>
      <c r="C52" s="77" t="s">
        <v>54</v>
      </c>
      <c r="D52" s="77" t="s">
        <v>98</v>
      </c>
      <c r="E52" s="77" t="s">
        <v>116</v>
      </c>
      <c r="F52" s="77" t="s">
        <v>149</v>
      </c>
      <c r="G52" s="77" t="s">
        <v>86</v>
      </c>
      <c r="H52" s="87">
        <v>10</v>
      </c>
      <c r="I52" s="87"/>
      <c r="J52" s="113">
        <v>8</v>
      </c>
      <c r="K52" s="87"/>
      <c r="L52" s="87">
        <v>10</v>
      </c>
      <c r="M52" s="87">
        <v>10</v>
      </c>
      <c r="N52" s="87">
        <v>10</v>
      </c>
      <c r="O52" s="87">
        <v>10</v>
      </c>
      <c r="P52" s="87"/>
      <c r="Q52" s="87"/>
      <c r="R52" s="87"/>
      <c r="S52" s="87">
        <v>10</v>
      </c>
      <c r="T52" s="87">
        <v>10</v>
      </c>
      <c r="U52" s="87">
        <v>10</v>
      </c>
      <c r="V52" s="87">
        <v>10</v>
      </c>
      <c r="W52" s="87"/>
      <c r="X52" s="87"/>
      <c r="Y52" s="87"/>
      <c r="Z52" s="87">
        <v>10</v>
      </c>
      <c r="AA52" s="87">
        <v>10</v>
      </c>
      <c r="AB52" s="87">
        <v>10</v>
      </c>
      <c r="AC52" s="87">
        <v>10</v>
      </c>
      <c r="AD52" s="87"/>
      <c r="AE52" s="87"/>
      <c r="AF52" s="87"/>
      <c r="AG52" s="87">
        <v>10</v>
      </c>
      <c r="AH52" s="87">
        <v>10</v>
      </c>
      <c r="AI52" s="87">
        <v>10</v>
      </c>
      <c r="AJ52" s="87">
        <v>10</v>
      </c>
      <c r="AK52" s="87"/>
      <c r="AL52" s="181"/>
      <c r="AM52" s="151">
        <f t="shared" si="0"/>
        <v>18</v>
      </c>
      <c r="AN52" s="65">
        <v>10</v>
      </c>
      <c r="AO52" s="65">
        <f t="shared" si="1"/>
        <v>180</v>
      </c>
      <c r="AP52" s="215" t="s">
        <v>52</v>
      </c>
    </row>
    <row r="53" spans="1:42">
      <c r="B53" s="4"/>
      <c r="C53" s="77" t="s">
        <v>54</v>
      </c>
      <c r="D53" s="77" t="s">
        <v>140</v>
      </c>
      <c r="E53" s="77" t="s">
        <v>214</v>
      </c>
      <c r="F53" s="77" t="s">
        <v>204</v>
      </c>
      <c r="G53" s="77" t="s">
        <v>311</v>
      </c>
      <c r="H53" s="87">
        <v>8</v>
      </c>
      <c r="I53" s="87"/>
      <c r="J53" s="87"/>
      <c r="K53" s="87">
        <v>8</v>
      </c>
      <c r="L53" s="87">
        <v>8</v>
      </c>
      <c r="M53" s="87">
        <v>8</v>
      </c>
      <c r="N53" s="87">
        <v>8</v>
      </c>
      <c r="O53" s="87">
        <v>8</v>
      </c>
      <c r="P53" s="87"/>
      <c r="Q53" s="87"/>
      <c r="R53" s="87">
        <v>8</v>
      </c>
      <c r="S53" s="87">
        <v>8</v>
      </c>
      <c r="T53" s="87">
        <v>8</v>
      </c>
      <c r="U53" s="87">
        <v>8</v>
      </c>
      <c r="V53" s="87">
        <v>8</v>
      </c>
      <c r="W53" s="87"/>
      <c r="X53" s="87"/>
      <c r="Y53" s="87">
        <v>8</v>
      </c>
      <c r="Z53" s="87">
        <v>8</v>
      </c>
      <c r="AA53" s="87">
        <v>8</v>
      </c>
      <c r="AB53" s="87">
        <v>8</v>
      </c>
      <c r="AC53" s="87">
        <v>8</v>
      </c>
      <c r="AD53" s="87"/>
      <c r="AE53" s="87"/>
      <c r="AF53" s="87">
        <v>8</v>
      </c>
      <c r="AG53" s="87">
        <v>8</v>
      </c>
      <c r="AH53" s="87">
        <v>8</v>
      </c>
      <c r="AI53" s="87">
        <v>8</v>
      </c>
      <c r="AJ53" s="87">
        <v>8</v>
      </c>
      <c r="AK53" s="87"/>
      <c r="AL53" s="181"/>
      <c r="AM53" s="151">
        <f t="shared" si="0"/>
        <v>21</v>
      </c>
      <c r="AN53" s="65">
        <v>8</v>
      </c>
      <c r="AO53" s="65">
        <f t="shared" si="1"/>
        <v>168</v>
      </c>
      <c r="AP53" s="215" t="s">
        <v>3</v>
      </c>
    </row>
    <row r="54" spans="1:42">
      <c r="B54" s="4"/>
      <c r="C54" s="77" t="s">
        <v>69</v>
      </c>
      <c r="D54" s="77" t="s">
        <v>104</v>
      </c>
      <c r="E54" s="77" t="s">
        <v>116</v>
      </c>
      <c r="F54" s="77" t="s">
        <v>240</v>
      </c>
      <c r="G54" s="77" t="s">
        <v>92</v>
      </c>
      <c r="H54" s="87"/>
      <c r="I54" s="87"/>
      <c r="J54" s="87">
        <v>8</v>
      </c>
      <c r="K54" s="87"/>
      <c r="L54" s="87">
        <v>8</v>
      </c>
      <c r="M54" s="87"/>
      <c r="N54" s="87">
        <v>8</v>
      </c>
      <c r="O54" s="87"/>
      <c r="P54" s="87"/>
      <c r="Q54" s="87">
        <v>8</v>
      </c>
      <c r="R54" s="87"/>
      <c r="S54" s="87">
        <v>8</v>
      </c>
      <c r="T54" s="87"/>
      <c r="U54" s="87">
        <v>8</v>
      </c>
      <c r="V54" s="87"/>
      <c r="W54" s="87"/>
      <c r="X54" s="87">
        <v>8</v>
      </c>
      <c r="Y54" s="87"/>
      <c r="Z54" s="87">
        <v>8</v>
      </c>
      <c r="AA54" s="87"/>
      <c r="AB54" s="87">
        <v>8</v>
      </c>
      <c r="AC54" s="87"/>
      <c r="AD54" s="87"/>
      <c r="AE54" s="87">
        <v>8</v>
      </c>
      <c r="AF54" s="87"/>
      <c r="AG54" s="87">
        <v>8</v>
      </c>
      <c r="AH54" s="87"/>
      <c r="AI54" s="87">
        <v>8</v>
      </c>
      <c r="AJ54" s="87"/>
      <c r="AK54" s="87"/>
      <c r="AL54" s="181">
        <v>8</v>
      </c>
      <c r="AM54" s="151">
        <f t="shared" si="0"/>
        <v>13</v>
      </c>
      <c r="AN54" s="65">
        <v>8</v>
      </c>
      <c r="AO54" s="65">
        <f t="shared" si="1"/>
        <v>104</v>
      </c>
      <c r="AP54" s="215" t="s">
        <v>52</v>
      </c>
    </row>
    <row r="55" spans="1:42">
      <c r="B55" s="4"/>
      <c r="C55" s="77" t="s">
        <v>69</v>
      </c>
      <c r="D55" s="77" t="s">
        <v>103</v>
      </c>
      <c r="E55" s="77" t="s">
        <v>116</v>
      </c>
      <c r="F55" s="77" t="s">
        <v>125</v>
      </c>
      <c r="G55" s="77" t="s">
        <v>237</v>
      </c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181"/>
      <c r="AM55" s="151">
        <f t="shared" si="0"/>
        <v>0</v>
      </c>
      <c r="AN55" s="65">
        <v>8</v>
      </c>
      <c r="AO55" s="65">
        <f t="shared" si="1"/>
        <v>0</v>
      </c>
      <c r="AP55" s="215" t="s">
        <v>52</v>
      </c>
    </row>
    <row r="56" spans="1:42">
      <c r="B56" s="4"/>
      <c r="C56" s="77" t="s">
        <v>58</v>
      </c>
      <c r="D56" s="77" t="s">
        <v>114</v>
      </c>
      <c r="E56" s="77" t="s">
        <v>116</v>
      </c>
      <c r="F56" s="77" t="s">
        <v>147</v>
      </c>
      <c r="G56" s="77" t="s">
        <v>86</v>
      </c>
      <c r="H56" s="87"/>
      <c r="I56" s="87">
        <v>10</v>
      </c>
      <c r="J56" s="87">
        <v>10</v>
      </c>
      <c r="K56" s="87">
        <v>10</v>
      </c>
      <c r="L56" s="87">
        <v>10</v>
      </c>
      <c r="M56" s="123"/>
      <c r="N56" s="123"/>
      <c r="O56" s="87"/>
      <c r="P56" s="87">
        <v>10</v>
      </c>
      <c r="Q56" s="87">
        <v>10</v>
      </c>
      <c r="R56" s="87">
        <v>10</v>
      </c>
      <c r="S56" s="87">
        <v>10</v>
      </c>
      <c r="T56" s="87"/>
      <c r="U56" s="87"/>
      <c r="V56" s="87"/>
      <c r="W56" s="87">
        <v>10</v>
      </c>
      <c r="X56" s="87">
        <v>10</v>
      </c>
      <c r="Y56" s="87">
        <v>10</v>
      </c>
      <c r="Z56" s="113" t="s">
        <v>470</v>
      </c>
      <c r="AA56" s="87"/>
      <c r="AB56" s="87"/>
      <c r="AC56" s="87"/>
      <c r="AD56" s="87">
        <v>10</v>
      </c>
      <c r="AE56" s="87">
        <v>10</v>
      </c>
      <c r="AF56" s="87">
        <v>10</v>
      </c>
      <c r="AG56" s="87">
        <v>10</v>
      </c>
      <c r="AH56" s="87"/>
      <c r="AI56" s="87"/>
      <c r="AJ56" s="87"/>
      <c r="AK56" s="87">
        <v>10</v>
      </c>
      <c r="AL56" s="87">
        <v>10</v>
      </c>
      <c r="AM56" s="151">
        <f t="shared" si="0"/>
        <v>18</v>
      </c>
      <c r="AN56" s="65">
        <v>10</v>
      </c>
      <c r="AO56" s="65">
        <f t="shared" si="1"/>
        <v>180</v>
      </c>
      <c r="AP56" s="215" t="s">
        <v>52</v>
      </c>
    </row>
    <row r="57" spans="1:42">
      <c r="B57" s="4"/>
      <c r="C57" s="77" t="s">
        <v>58</v>
      </c>
      <c r="D57" s="77" t="s">
        <v>105</v>
      </c>
      <c r="E57" s="77" t="s">
        <v>116</v>
      </c>
      <c r="F57" s="77" t="s">
        <v>149</v>
      </c>
      <c r="G57" s="77" t="s">
        <v>86</v>
      </c>
      <c r="H57" s="87">
        <v>10</v>
      </c>
      <c r="I57" s="87"/>
      <c r="J57" s="87"/>
      <c r="K57" s="87"/>
      <c r="L57" s="87">
        <v>10</v>
      </c>
      <c r="M57" s="87">
        <v>10</v>
      </c>
      <c r="N57" s="87">
        <v>10</v>
      </c>
      <c r="O57" s="87">
        <v>10</v>
      </c>
      <c r="P57" s="87"/>
      <c r="Q57" s="87"/>
      <c r="R57" s="87"/>
      <c r="S57" s="87">
        <v>10</v>
      </c>
      <c r="T57" s="87">
        <v>10</v>
      </c>
      <c r="U57" s="87">
        <v>10</v>
      </c>
      <c r="V57" s="87">
        <v>10</v>
      </c>
      <c r="W57" s="87"/>
      <c r="X57" s="87"/>
      <c r="Y57" s="87"/>
      <c r="Z57" s="87">
        <v>10</v>
      </c>
      <c r="AA57" s="87">
        <v>10</v>
      </c>
      <c r="AB57" s="87">
        <v>10</v>
      </c>
      <c r="AC57" s="87">
        <v>10</v>
      </c>
      <c r="AD57" s="87"/>
      <c r="AE57" s="87"/>
      <c r="AF57" s="87"/>
      <c r="AG57" s="87">
        <v>10</v>
      </c>
      <c r="AH57" s="87">
        <v>10</v>
      </c>
      <c r="AI57" s="87">
        <v>10</v>
      </c>
      <c r="AJ57" s="87">
        <v>10</v>
      </c>
      <c r="AK57" s="87"/>
      <c r="AL57" s="181"/>
      <c r="AM57" s="151">
        <f t="shared" si="0"/>
        <v>17</v>
      </c>
      <c r="AN57" s="65">
        <v>10</v>
      </c>
      <c r="AO57" s="65">
        <f t="shared" si="1"/>
        <v>170</v>
      </c>
      <c r="AP57" s="215" t="s">
        <v>52</v>
      </c>
    </row>
    <row r="58" spans="1:42" ht="15" customHeight="1">
      <c r="B58" s="4"/>
      <c r="C58" s="77" t="s">
        <v>58</v>
      </c>
      <c r="D58" s="77" t="s">
        <v>107</v>
      </c>
      <c r="E58" s="77" t="s">
        <v>116</v>
      </c>
      <c r="F58" s="77" t="s">
        <v>150</v>
      </c>
      <c r="G58" s="77" t="s">
        <v>89</v>
      </c>
      <c r="H58" s="87"/>
      <c r="I58" s="87">
        <v>8</v>
      </c>
      <c r="J58" s="87">
        <v>8</v>
      </c>
      <c r="K58" s="123">
        <v>8</v>
      </c>
      <c r="L58" s="87">
        <v>8</v>
      </c>
      <c r="M58" s="87">
        <v>8</v>
      </c>
      <c r="N58" s="87"/>
      <c r="O58" s="87"/>
      <c r="P58" s="87">
        <v>8</v>
      </c>
      <c r="Q58" s="87">
        <v>8</v>
      </c>
      <c r="R58" s="87">
        <v>8</v>
      </c>
      <c r="S58" s="87">
        <v>8</v>
      </c>
      <c r="T58" s="87">
        <v>8</v>
      </c>
      <c r="U58" s="87"/>
      <c r="V58" s="87"/>
      <c r="W58" s="87">
        <v>8</v>
      </c>
      <c r="X58" s="87">
        <v>8</v>
      </c>
      <c r="Y58" s="87">
        <v>8</v>
      </c>
      <c r="Z58" s="87">
        <v>8</v>
      </c>
      <c r="AA58" s="87">
        <v>8</v>
      </c>
      <c r="AB58" s="87"/>
      <c r="AC58" s="87"/>
      <c r="AD58" s="87">
        <v>8</v>
      </c>
      <c r="AE58" s="87">
        <v>8</v>
      </c>
      <c r="AF58" s="87">
        <v>8</v>
      </c>
      <c r="AG58" s="87">
        <v>8</v>
      </c>
      <c r="AH58" s="113" t="s">
        <v>470</v>
      </c>
      <c r="AI58" s="87"/>
      <c r="AJ58" s="87"/>
      <c r="AK58" s="87">
        <v>8</v>
      </c>
      <c r="AL58" s="87">
        <v>8</v>
      </c>
      <c r="AM58" s="151">
        <f t="shared" si="0"/>
        <v>22</v>
      </c>
      <c r="AN58" s="65">
        <v>8</v>
      </c>
      <c r="AO58" s="65">
        <f t="shared" si="1"/>
        <v>176</v>
      </c>
      <c r="AP58" s="215" t="s">
        <v>52</v>
      </c>
    </row>
    <row r="59" spans="1:42" ht="15" customHeight="1">
      <c r="A59" s="1" t="s">
        <v>339</v>
      </c>
      <c r="B59" s="4"/>
      <c r="C59" s="77" t="s">
        <v>58</v>
      </c>
      <c r="D59" s="77" t="s">
        <v>108</v>
      </c>
      <c r="E59" s="77" t="s">
        <v>116</v>
      </c>
      <c r="F59" s="77" t="s">
        <v>152</v>
      </c>
      <c r="G59" s="77" t="s">
        <v>89</v>
      </c>
      <c r="H59" s="87">
        <v>8</v>
      </c>
      <c r="I59" s="87">
        <v>8</v>
      </c>
      <c r="J59" s="87"/>
      <c r="K59" s="87"/>
      <c r="L59" s="87">
        <v>8</v>
      </c>
      <c r="M59" s="87">
        <v>8</v>
      </c>
      <c r="N59" s="87">
        <v>8</v>
      </c>
      <c r="O59" s="87">
        <v>8</v>
      </c>
      <c r="P59" s="87">
        <v>8</v>
      </c>
      <c r="Q59" s="87"/>
      <c r="R59" s="87"/>
      <c r="S59" s="87">
        <v>8</v>
      </c>
      <c r="T59" s="87">
        <v>8</v>
      </c>
      <c r="U59" s="87">
        <v>8</v>
      </c>
      <c r="V59" s="87">
        <v>8</v>
      </c>
      <c r="W59" s="87">
        <v>8</v>
      </c>
      <c r="X59" s="87"/>
      <c r="Y59" s="87"/>
      <c r="Z59" s="113" t="s">
        <v>470</v>
      </c>
      <c r="AA59" s="87">
        <v>8</v>
      </c>
      <c r="AB59" s="87">
        <v>8</v>
      </c>
      <c r="AC59" s="87">
        <v>8</v>
      </c>
      <c r="AD59" s="87">
        <v>8</v>
      </c>
      <c r="AE59" s="87"/>
      <c r="AF59" s="87"/>
      <c r="AG59" s="87">
        <v>8</v>
      </c>
      <c r="AH59" s="87">
        <v>8</v>
      </c>
      <c r="AI59" s="87">
        <v>8</v>
      </c>
      <c r="AJ59" s="87">
        <v>8</v>
      </c>
      <c r="AK59" s="87">
        <v>8</v>
      </c>
      <c r="AL59" s="181"/>
      <c r="AM59" s="151">
        <f t="shared" si="0"/>
        <v>22</v>
      </c>
      <c r="AN59" s="65">
        <v>8</v>
      </c>
      <c r="AO59" s="65">
        <f t="shared" si="1"/>
        <v>176</v>
      </c>
      <c r="AP59" s="215" t="s">
        <v>52</v>
      </c>
    </row>
    <row r="60" spans="1:42" ht="15" customHeight="1">
      <c r="B60" s="4"/>
      <c r="C60" s="77" t="s">
        <v>58</v>
      </c>
      <c r="D60" s="77" t="s">
        <v>200</v>
      </c>
      <c r="E60" s="77" t="s">
        <v>116</v>
      </c>
      <c r="F60" s="77" t="s">
        <v>251</v>
      </c>
      <c r="G60" s="77" t="s">
        <v>89</v>
      </c>
      <c r="H60" s="87"/>
      <c r="I60" s="87">
        <v>8</v>
      </c>
      <c r="J60" s="87">
        <v>8</v>
      </c>
      <c r="K60" s="123">
        <v>8</v>
      </c>
      <c r="L60" s="87">
        <v>8</v>
      </c>
      <c r="M60" s="86"/>
      <c r="N60" s="87"/>
      <c r="O60" s="87"/>
      <c r="P60" s="87">
        <v>8</v>
      </c>
      <c r="Q60" s="87">
        <v>8</v>
      </c>
      <c r="R60" s="87">
        <v>8</v>
      </c>
      <c r="S60" s="87">
        <v>8</v>
      </c>
      <c r="T60" s="87">
        <v>8</v>
      </c>
      <c r="U60" s="87"/>
      <c r="V60" s="87"/>
      <c r="W60" s="87">
        <v>8</v>
      </c>
      <c r="X60" s="87">
        <v>8</v>
      </c>
      <c r="Y60" s="87">
        <v>8</v>
      </c>
      <c r="Z60" s="87">
        <v>8</v>
      </c>
      <c r="AA60" s="87">
        <v>8</v>
      </c>
      <c r="AB60" s="87"/>
      <c r="AC60" s="87"/>
      <c r="AD60" s="87">
        <v>8</v>
      </c>
      <c r="AE60" s="87">
        <v>8</v>
      </c>
      <c r="AF60" s="87">
        <v>8</v>
      </c>
      <c r="AG60" s="87">
        <v>8</v>
      </c>
      <c r="AH60" s="87">
        <v>8</v>
      </c>
      <c r="AI60" s="87"/>
      <c r="AJ60" s="87"/>
      <c r="AK60" s="87">
        <v>8</v>
      </c>
      <c r="AL60" s="87">
        <v>8</v>
      </c>
      <c r="AM60" s="151">
        <f t="shared" si="0"/>
        <v>21</v>
      </c>
      <c r="AN60" s="65">
        <v>8</v>
      </c>
      <c r="AO60" s="65">
        <f t="shared" si="1"/>
        <v>168</v>
      </c>
      <c r="AP60" s="215" t="s">
        <v>52</v>
      </c>
    </row>
    <row r="61" spans="1:42">
      <c r="B61" s="4"/>
      <c r="C61" s="77" t="s">
        <v>192</v>
      </c>
      <c r="D61" s="77" t="s">
        <v>132</v>
      </c>
      <c r="E61" s="77" t="s">
        <v>116</v>
      </c>
      <c r="F61" s="77" t="s">
        <v>251</v>
      </c>
      <c r="G61" s="77" t="s">
        <v>89</v>
      </c>
      <c r="H61" s="87"/>
      <c r="I61" s="87">
        <v>8</v>
      </c>
      <c r="J61" s="87">
        <v>8</v>
      </c>
      <c r="K61" s="123">
        <v>8</v>
      </c>
      <c r="L61" s="87">
        <v>8</v>
      </c>
      <c r="M61" s="87">
        <v>8</v>
      </c>
      <c r="N61" s="87"/>
      <c r="O61" s="87"/>
      <c r="P61" s="87">
        <v>8</v>
      </c>
      <c r="Q61" s="87">
        <v>8</v>
      </c>
      <c r="R61" s="87">
        <v>8</v>
      </c>
      <c r="S61" s="87">
        <v>8</v>
      </c>
      <c r="T61" s="87">
        <v>8</v>
      </c>
      <c r="U61" s="87"/>
      <c r="V61" s="87"/>
      <c r="W61" s="87">
        <v>8</v>
      </c>
      <c r="X61" s="87">
        <v>8</v>
      </c>
      <c r="Y61" s="87">
        <v>8</v>
      </c>
      <c r="Z61" s="87">
        <v>8</v>
      </c>
      <c r="AA61" s="87">
        <v>8</v>
      </c>
      <c r="AB61" s="87"/>
      <c r="AC61" s="87"/>
      <c r="AD61" s="87">
        <v>8</v>
      </c>
      <c r="AE61" s="87">
        <v>8</v>
      </c>
      <c r="AF61" s="87">
        <v>8</v>
      </c>
      <c r="AG61" s="87">
        <v>8</v>
      </c>
      <c r="AH61" s="113" t="s">
        <v>470</v>
      </c>
      <c r="AI61" s="87"/>
      <c r="AJ61" s="87"/>
      <c r="AK61" s="87">
        <v>8</v>
      </c>
      <c r="AL61" s="87">
        <v>8</v>
      </c>
      <c r="AM61" s="151">
        <f t="shared" si="0"/>
        <v>22</v>
      </c>
      <c r="AN61" s="65">
        <v>8</v>
      </c>
      <c r="AO61" s="65">
        <f t="shared" si="1"/>
        <v>176</v>
      </c>
      <c r="AP61" s="215" t="s">
        <v>52</v>
      </c>
    </row>
    <row r="62" spans="1:42">
      <c r="B62" s="4"/>
      <c r="C62" s="77" t="s">
        <v>137</v>
      </c>
      <c r="D62" s="77" t="s">
        <v>106</v>
      </c>
      <c r="E62" s="77" t="s">
        <v>116</v>
      </c>
      <c r="F62" s="77" t="s">
        <v>125</v>
      </c>
      <c r="G62" s="77" t="s">
        <v>238</v>
      </c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  <c r="AB62" s="87"/>
      <c r="AC62" s="87"/>
      <c r="AD62" s="87"/>
      <c r="AE62" s="87"/>
      <c r="AF62" s="87"/>
      <c r="AG62" s="87"/>
      <c r="AH62" s="87"/>
      <c r="AI62" s="87"/>
      <c r="AJ62" s="87"/>
      <c r="AK62" s="87"/>
      <c r="AL62" s="181"/>
      <c r="AM62" s="151">
        <f t="shared" si="0"/>
        <v>0</v>
      </c>
      <c r="AN62" s="65">
        <v>8</v>
      </c>
      <c r="AO62" s="65">
        <f t="shared" si="1"/>
        <v>0</v>
      </c>
      <c r="AP62" s="215" t="s">
        <v>52</v>
      </c>
    </row>
    <row r="63" spans="1:42">
      <c r="B63" s="4"/>
      <c r="C63" s="77" t="s">
        <v>137</v>
      </c>
      <c r="D63" s="77" t="s">
        <v>134</v>
      </c>
      <c r="E63" s="77" t="s">
        <v>116</v>
      </c>
      <c r="F63" s="77" t="s">
        <v>125</v>
      </c>
      <c r="G63" s="77" t="s">
        <v>239</v>
      </c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  <c r="AB63" s="87"/>
      <c r="AC63" s="87"/>
      <c r="AD63" s="87"/>
      <c r="AE63" s="87"/>
      <c r="AF63" s="87"/>
      <c r="AG63" s="87"/>
      <c r="AH63" s="87"/>
      <c r="AI63" s="87"/>
      <c r="AJ63" s="87"/>
      <c r="AK63" s="87"/>
      <c r="AL63" s="181"/>
      <c r="AM63" s="151">
        <f t="shared" si="0"/>
        <v>0</v>
      </c>
      <c r="AN63" s="65">
        <v>8</v>
      </c>
      <c r="AO63" s="65">
        <f t="shared" si="1"/>
        <v>0</v>
      </c>
      <c r="AP63" s="215" t="s">
        <v>52</v>
      </c>
    </row>
    <row r="64" spans="1:42">
      <c r="B64" s="4"/>
      <c r="C64" s="77" t="s">
        <v>137</v>
      </c>
      <c r="D64" s="77" t="s">
        <v>151</v>
      </c>
      <c r="E64" s="77" t="s">
        <v>116</v>
      </c>
      <c r="F64" s="134" t="s">
        <v>204</v>
      </c>
      <c r="G64" s="77" t="s">
        <v>89</v>
      </c>
      <c r="H64" s="87">
        <v>8</v>
      </c>
      <c r="I64" s="87"/>
      <c r="J64" s="87"/>
      <c r="K64" s="87">
        <v>8</v>
      </c>
      <c r="L64" s="87">
        <v>8</v>
      </c>
      <c r="M64" s="87">
        <v>8</v>
      </c>
      <c r="N64" s="87">
        <v>8</v>
      </c>
      <c r="O64" s="87">
        <v>8</v>
      </c>
      <c r="P64" s="87"/>
      <c r="Q64" s="87"/>
      <c r="R64" s="87">
        <v>8</v>
      </c>
      <c r="S64" s="87">
        <v>8</v>
      </c>
      <c r="T64" s="87">
        <v>8</v>
      </c>
      <c r="U64" s="87">
        <v>8</v>
      </c>
      <c r="V64" s="87">
        <v>8</v>
      </c>
      <c r="W64" s="87"/>
      <c r="X64" s="87"/>
      <c r="Y64" s="87">
        <v>8</v>
      </c>
      <c r="Z64" s="87">
        <v>8</v>
      </c>
      <c r="AA64" s="87">
        <v>8</v>
      </c>
      <c r="AB64" s="87">
        <v>8</v>
      </c>
      <c r="AC64" s="87">
        <v>8</v>
      </c>
      <c r="AD64" s="87"/>
      <c r="AE64" s="87"/>
      <c r="AF64" s="87">
        <v>8</v>
      </c>
      <c r="AG64" s="87">
        <v>8</v>
      </c>
      <c r="AH64" s="87">
        <v>8</v>
      </c>
      <c r="AI64" s="87">
        <v>8</v>
      </c>
      <c r="AJ64" s="87">
        <v>8</v>
      </c>
      <c r="AK64" s="87"/>
      <c r="AL64" s="181"/>
      <c r="AM64" s="151">
        <f t="shared" si="0"/>
        <v>21</v>
      </c>
      <c r="AN64" s="65">
        <v>8</v>
      </c>
      <c r="AO64" s="65">
        <f t="shared" si="1"/>
        <v>168</v>
      </c>
      <c r="AP64" s="215" t="s">
        <v>29</v>
      </c>
    </row>
    <row r="65" spans="2:43" s="67" customFormat="1">
      <c r="B65" s="195"/>
      <c r="C65" s="77" t="s">
        <v>286</v>
      </c>
      <c r="D65" s="77" t="s">
        <v>405</v>
      </c>
      <c r="E65" s="77" t="s">
        <v>214</v>
      </c>
      <c r="F65" s="77" t="s">
        <v>204</v>
      </c>
      <c r="G65" s="77" t="s">
        <v>311</v>
      </c>
      <c r="H65" s="87">
        <v>8</v>
      </c>
      <c r="I65" s="87"/>
      <c r="J65" s="87"/>
      <c r="K65" s="87">
        <v>8</v>
      </c>
      <c r="L65" s="87">
        <v>8</v>
      </c>
      <c r="M65" s="87">
        <v>8</v>
      </c>
      <c r="N65" s="87">
        <v>8</v>
      </c>
      <c r="O65" s="87">
        <v>8</v>
      </c>
      <c r="P65" s="87"/>
      <c r="Q65" s="87"/>
      <c r="R65" s="87">
        <v>8</v>
      </c>
      <c r="S65" s="87">
        <v>8</v>
      </c>
      <c r="T65" s="87">
        <v>8</v>
      </c>
      <c r="U65" s="87">
        <v>8</v>
      </c>
      <c r="V65" s="87">
        <v>8</v>
      </c>
      <c r="W65" s="87"/>
      <c r="X65" s="87"/>
      <c r="Y65" s="87">
        <v>8</v>
      </c>
      <c r="Z65" s="87">
        <v>8</v>
      </c>
      <c r="AA65" s="87">
        <v>8</v>
      </c>
      <c r="AB65" s="87">
        <v>8</v>
      </c>
      <c r="AC65" s="87">
        <v>8</v>
      </c>
      <c r="AD65" s="87"/>
      <c r="AE65" s="87"/>
      <c r="AF65" s="87">
        <v>8</v>
      </c>
      <c r="AG65" s="87">
        <v>8</v>
      </c>
      <c r="AH65" s="87">
        <v>8</v>
      </c>
      <c r="AI65" s="87">
        <v>8</v>
      </c>
      <c r="AJ65" s="87">
        <v>8</v>
      </c>
      <c r="AK65" s="87"/>
      <c r="AL65" s="181"/>
      <c r="AM65" s="151">
        <f>COUNTA(H65:AL65)</f>
        <v>21</v>
      </c>
      <c r="AN65" s="65">
        <v>8</v>
      </c>
      <c r="AO65" s="65">
        <f>AM65*AN65</f>
        <v>168</v>
      </c>
      <c r="AP65" s="215" t="s">
        <v>224</v>
      </c>
    </row>
    <row r="66" spans="2:43">
      <c r="B66" s="4"/>
      <c r="C66" s="77" t="s">
        <v>137</v>
      </c>
      <c r="D66" s="77" t="s">
        <v>181</v>
      </c>
      <c r="E66" s="77" t="s">
        <v>115</v>
      </c>
      <c r="F66" s="77" t="s">
        <v>144</v>
      </c>
      <c r="G66" s="77" t="s">
        <v>83</v>
      </c>
      <c r="H66" s="87"/>
      <c r="I66" s="87"/>
      <c r="J66" s="87">
        <v>8</v>
      </c>
      <c r="K66" s="87">
        <v>8</v>
      </c>
      <c r="L66" s="87">
        <v>8</v>
      </c>
      <c r="M66" s="87">
        <v>8</v>
      </c>
      <c r="N66" s="87">
        <v>8</v>
      </c>
      <c r="O66" s="87"/>
      <c r="P66" s="87"/>
      <c r="Q66" s="87">
        <v>8</v>
      </c>
      <c r="R66" s="87">
        <v>8</v>
      </c>
      <c r="S66" s="87">
        <v>8</v>
      </c>
      <c r="T66" s="87">
        <v>8</v>
      </c>
      <c r="U66" s="87">
        <v>8</v>
      </c>
      <c r="V66" s="87"/>
      <c r="W66" s="87"/>
      <c r="X66" s="87">
        <v>8</v>
      </c>
      <c r="Y66" s="87">
        <v>8</v>
      </c>
      <c r="Z66" s="87">
        <v>8</v>
      </c>
      <c r="AA66" s="87">
        <v>8</v>
      </c>
      <c r="AB66" s="87">
        <v>8</v>
      </c>
      <c r="AC66" s="87"/>
      <c r="AD66" s="87"/>
      <c r="AE66" s="87">
        <v>8</v>
      </c>
      <c r="AF66" s="87">
        <v>8</v>
      </c>
      <c r="AG66" s="87">
        <v>8</v>
      </c>
      <c r="AH66" s="87">
        <v>8</v>
      </c>
      <c r="AI66" s="87">
        <v>8</v>
      </c>
      <c r="AJ66" s="87"/>
      <c r="AK66" s="87"/>
      <c r="AL66" s="181">
        <v>8</v>
      </c>
      <c r="AM66" s="151">
        <f t="shared" si="0"/>
        <v>21</v>
      </c>
      <c r="AN66" s="65">
        <v>8</v>
      </c>
      <c r="AO66" s="65">
        <f t="shared" si="1"/>
        <v>168</v>
      </c>
      <c r="AP66" s="215" t="s">
        <v>153</v>
      </c>
    </row>
    <row r="67" spans="2:43">
      <c r="B67" s="4"/>
      <c r="C67" s="76" t="s">
        <v>58</v>
      </c>
      <c r="D67" s="76" t="s">
        <v>113</v>
      </c>
      <c r="E67" s="76" t="s">
        <v>117</v>
      </c>
      <c r="F67" s="76" t="s">
        <v>144</v>
      </c>
      <c r="G67" s="76" t="s">
        <v>229</v>
      </c>
      <c r="H67" s="87"/>
      <c r="I67" s="87"/>
      <c r="J67" s="86"/>
      <c r="K67" s="87">
        <v>8</v>
      </c>
      <c r="L67" s="87">
        <v>8</v>
      </c>
      <c r="M67" s="87">
        <v>8</v>
      </c>
      <c r="N67" s="87">
        <v>8</v>
      </c>
      <c r="O67" s="87"/>
      <c r="P67" s="87"/>
      <c r="Q67" s="87">
        <v>8</v>
      </c>
      <c r="R67" s="87">
        <v>8</v>
      </c>
      <c r="S67" s="87">
        <v>8</v>
      </c>
      <c r="T67" s="87">
        <v>8</v>
      </c>
      <c r="U67" s="87">
        <v>8</v>
      </c>
      <c r="V67" s="87"/>
      <c r="W67" s="87"/>
      <c r="X67" s="87">
        <v>8</v>
      </c>
      <c r="Y67" s="87">
        <v>8</v>
      </c>
      <c r="Z67" s="87">
        <v>8</v>
      </c>
      <c r="AA67" s="87">
        <v>8</v>
      </c>
      <c r="AB67" s="87">
        <v>8</v>
      </c>
      <c r="AC67" s="87"/>
      <c r="AD67" s="87"/>
      <c r="AE67" s="87">
        <v>8</v>
      </c>
      <c r="AF67" s="87">
        <v>8</v>
      </c>
      <c r="AG67" s="87">
        <v>8</v>
      </c>
      <c r="AH67" s="87">
        <v>8</v>
      </c>
      <c r="AI67" s="87">
        <v>8</v>
      </c>
      <c r="AJ67" s="87"/>
      <c r="AK67" s="87"/>
      <c r="AL67" s="181">
        <v>8</v>
      </c>
      <c r="AM67" s="151">
        <f t="shared" si="0"/>
        <v>20</v>
      </c>
      <c r="AN67" s="65">
        <v>8</v>
      </c>
      <c r="AO67" s="65">
        <f t="shared" ref="AO67:AO94" si="2">AM67*AN67</f>
        <v>160</v>
      </c>
      <c r="AP67" s="215" t="s">
        <v>3</v>
      </c>
    </row>
    <row r="68" spans="2:43">
      <c r="B68" s="4"/>
      <c r="C68" s="76" t="s">
        <v>0</v>
      </c>
      <c r="D68" s="76" t="s">
        <v>111</v>
      </c>
      <c r="E68" s="76" t="s">
        <v>117</v>
      </c>
      <c r="F68" s="76" t="s">
        <v>142</v>
      </c>
      <c r="G68" s="76" t="s">
        <v>110</v>
      </c>
      <c r="H68" s="87">
        <v>11</v>
      </c>
      <c r="I68" s="123"/>
      <c r="J68" s="87"/>
      <c r="K68" s="87"/>
      <c r="L68" s="87">
        <v>11</v>
      </c>
      <c r="M68" s="87">
        <v>11</v>
      </c>
      <c r="N68" s="87">
        <v>11</v>
      </c>
      <c r="O68" s="87"/>
      <c r="P68" s="87"/>
      <c r="Q68" s="87"/>
      <c r="R68" s="87">
        <v>11</v>
      </c>
      <c r="S68" s="87">
        <v>11</v>
      </c>
      <c r="T68" s="87">
        <v>11</v>
      </c>
      <c r="U68" s="87"/>
      <c r="V68" s="87"/>
      <c r="W68" s="87"/>
      <c r="X68" s="87">
        <v>11</v>
      </c>
      <c r="Y68" s="87">
        <v>11</v>
      </c>
      <c r="Z68" s="87">
        <v>11</v>
      </c>
      <c r="AA68" s="87"/>
      <c r="AB68" s="87"/>
      <c r="AC68" s="87"/>
      <c r="AD68" s="87">
        <v>11</v>
      </c>
      <c r="AE68" s="87">
        <v>11</v>
      </c>
      <c r="AF68" s="87">
        <v>11</v>
      </c>
      <c r="AG68" s="87"/>
      <c r="AH68" s="87"/>
      <c r="AI68" s="87"/>
      <c r="AJ68" s="87">
        <v>11</v>
      </c>
      <c r="AK68" s="87">
        <v>11</v>
      </c>
      <c r="AL68" s="181">
        <v>11</v>
      </c>
      <c r="AM68" s="151">
        <f t="shared" ref="AM68:AM114" si="3">COUNTA(H68:AL68)</f>
        <v>16</v>
      </c>
      <c r="AN68" s="65">
        <v>10.5</v>
      </c>
      <c r="AO68" s="65">
        <f t="shared" si="2"/>
        <v>168</v>
      </c>
      <c r="AP68" s="215" t="s">
        <v>3</v>
      </c>
    </row>
    <row r="69" spans="2:43">
      <c r="C69" s="76" t="s">
        <v>40</v>
      </c>
      <c r="D69" s="76" t="s">
        <v>99</v>
      </c>
      <c r="E69" s="76" t="s">
        <v>117</v>
      </c>
      <c r="F69" s="76" t="s">
        <v>142</v>
      </c>
      <c r="G69" s="76" t="s">
        <v>146</v>
      </c>
      <c r="H69" s="87">
        <v>10.5</v>
      </c>
      <c r="I69" s="123"/>
      <c r="J69" s="87"/>
      <c r="K69" s="87"/>
      <c r="L69" s="87">
        <v>10.5</v>
      </c>
      <c r="M69" s="87">
        <v>10.5</v>
      </c>
      <c r="N69" s="87">
        <v>10.5</v>
      </c>
      <c r="O69" s="87"/>
      <c r="P69" s="87"/>
      <c r="Q69" s="87"/>
      <c r="R69" s="87">
        <v>10.5</v>
      </c>
      <c r="S69" s="87">
        <v>10.5</v>
      </c>
      <c r="T69" s="87">
        <v>10.5</v>
      </c>
      <c r="U69" s="87"/>
      <c r="V69" s="87"/>
      <c r="W69" s="87"/>
      <c r="X69" s="87">
        <v>10.5</v>
      </c>
      <c r="Y69" s="87">
        <v>10.5</v>
      </c>
      <c r="Z69" s="87">
        <v>10.5</v>
      </c>
      <c r="AA69" s="87"/>
      <c r="AB69" s="87"/>
      <c r="AC69" s="87"/>
      <c r="AD69" s="87">
        <v>10.5</v>
      </c>
      <c r="AE69" s="87">
        <v>10.5</v>
      </c>
      <c r="AF69" s="87">
        <v>10.5</v>
      </c>
      <c r="AG69" s="87"/>
      <c r="AH69" s="87"/>
      <c r="AI69" s="87"/>
      <c r="AJ69" s="87">
        <v>10.5</v>
      </c>
      <c r="AK69" s="87">
        <v>10.5</v>
      </c>
      <c r="AL69" s="87">
        <v>10.5</v>
      </c>
      <c r="AM69" s="151">
        <f t="shared" si="3"/>
        <v>16</v>
      </c>
      <c r="AN69" s="65">
        <v>10.5</v>
      </c>
      <c r="AO69" s="65">
        <f t="shared" si="2"/>
        <v>168</v>
      </c>
      <c r="AP69" s="215" t="s">
        <v>52</v>
      </c>
    </row>
    <row r="70" spans="2:43">
      <c r="B70" s="4"/>
      <c r="C70" s="76" t="s">
        <v>0</v>
      </c>
      <c r="D70" s="76" t="s">
        <v>195</v>
      </c>
      <c r="E70" s="76" t="s">
        <v>117</v>
      </c>
      <c r="F70" s="76" t="s">
        <v>142</v>
      </c>
      <c r="G70" s="76" t="s">
        <v>146</v>
      </c>
      <c r="H70" s="87"/>
      <c r="I70" s="87">
        <v>11</v>
      </c>
      <c r="J70" s="87">
        <v>11</v>
      </c>
      <c r="K70" s="123">
        <v>11</v>
      </c>
      <c r="L70" s="87"/>
      <c r="M70" s="87"/>
      <c r="N70" s="87"/>
      <c r="O70" s="87">
        <v>11</v>
      </c>
      <c r="P70" s="87">
        <v>11</v>
      </c>
      <c r="Q70" s="87">
        <v>11</v>
      </c>
      <c r="R70" s="87"/>
      <c r="S70" s="87"/>
      <c r="T70" s="87"/>
      <c r="U70" s="87">
        <v>11</v>
      </c>
      <c r="V70" s="87">
        <v>11</v>
      </c>
      <c r="W70" s="87">
        <v>11</v>
      </c>
      <c r="X70" s="86"/>
      <c r="Y70" s="86"/>
      <c r="Z70" s="87"/>
      <c r="AA70" s="87">
        <v>11</v>
      </c>
      <c r="AB70" s="87">
        <v>11</v>
      </c>
      <c r="AC70" s="87">
        <v>11</v>
      </c>
      <c r="AD70" s="87"/>
      <c r="AE70" s="87"/>
      <c r="AF70" s="87"/>
      <c r="AG70" s="87">
        <v>11</v>
      </c>
      <c r="AH70" s="87">
        <v>11</v>
      </c>
      <c r="AI70" s="87">
        <v>11</v>
      </c>
      <c r="AJ70" s="87"/>
      <c r="AK70" s="87"/>
      <c r="AL70" s="181"/>
      <c r="AM70" s="151">
        <f t="shared" si="3"/>
        <v>15</v>
      </c>
      <c r="AN70" s="65">
        <v>11</v>
      </c>
      <c r="AO70" s="65">
        <f t="shared" si="2"/>
        <v>165</v>
      </c>
      <c r="AP70" s="215" t="s">
        <v>186</v>
      </c>
      <c r="AQ70" s="1" t="s">
        <v>450</v>
      </c>
    </row>
    <row r="71" spans="2:43">
      <c r="B71" s="4"/>
      <c r="C71" s="76" t="s">
        <v>40</v>
      </c>
      <c r="D71" s="76" t="s">
        <v>109</v>
      </c>
      <c r="E71" s="76" t="s">
        <v>117</v>
      </c>
      <c r="F71" s="76" t="s">
        <v>142</v>
      </c>
      <c r="G71" s="76" t="s">
        <v>146</v>
      </c>
      <c r="H71" s="87"/>
      <c r="I71" s="143">
        <v>10.5</v>
      </c>
      <c r="J71" s="143">
        <v>10.5</v>
      </c>
      <c r="K71" s="143">
        <v>10.5</v>
      </c>
      <c r="L71" s="87"/>
      <c r="M71" s="87"/>
      <c r="N71" s="143"/>
      <c r="O71" s="143">
        <v>10.5</v>
      </c>
      <c r="P71" s="143">
        <v>10.5</v>
      </c>
      <c r="Q71" s="143">
        <v>10.5</v>
      </c>
      <c r="R71" s="87"/>
      <c r="S71" s="87"/>
      <c r="T71" s="143">
        <v>10.5</v>
      </c>
      <c r="U71" s="143">
        <v>10.5</v>
      </c>
      <c r="V71" s="143">
        <v>10.5</v>
      </c>
      <c r="W71" s="143">
        <v>10.5</v>
      </c>
      <c r="X71" s="87"/>
      <c r="Y71" s="87"/>
      <c r="Z71" s="87"/>
      <c r="AA71" s="143">
        <v>10.5</v>
      </c>
      <c r="AB71" s="143">
        <v>10.5</v>
      </c>
      <c r="AC71" s="143">
        <v>10.5</v>
      </c>
      <c r="AD71" s="87"/>
      <c r="AE71" s="87"/>
      <c r="AF71" s="87"/>
      <c r="AG71" s="143">
        <v>10.5</v>
      </c>
      <c r="AH71" s="143">
        <v>10.5</v>
      </c>
      <c r="AI71" s="143">
        <v>10.5</v>
      </c>
      <c r="AJ71" s="87"/>
      <c r="AK71" s="87"/>
      <c r="AL71" s="181"/>
      <c r="AM71" s="151">
        <f t="shared" si="3"/>
        <v>16</v>
      </c>
      <c r="AN71" s="65">
        <v>10.5</v>
      </c>
      <c r="AO71" s="65">
        <f t="shared" si="2"/>
        <v>168</v>
      </c>
      <c r="AP71" s="215" t="s">
        <v>52</v>
      </c>
    </row>
    <row r="72" spans="2:43">
      <c r="C72" s="76" t="s">
        <v>315</v>
      </c>
      <c r="D72" s="76" t="s">
        <v>187</v>
      </c>
      <c r="E72" s="76" t="s">
        <v>117</v>
      </c>
      <c r="F72" s="76" t="s">
        <v>144</v>
      </c>
      <c r="G72" s="76" t="s">
        <v>208</v>
      </c>
      <c r="H72" s="87"/>
      <c r="I72" s="87"/>
      <c r="J72" s="87">
        <v>8</v>
      </c>
      <c r="K72" s="87">
        <v>8</v>
      </c>
      <c r="L72" s="87">
        <v>8</v>
      </c>
      <c r="M72" s="87">
        <v>8</v>
      </c>
      <c r="N72" s="87">
        <v>8</v>
      </c>
      <c r="O72" s="87"/>
      <c r="P72" s="87"/>
      <c r="Q72" s="87">
        <v>8</v>
      </c>
      <c r="R72" s="87">
        <v>8</v>
      </c>
      <c r="S72" s="87">
        <v>8</v>
      </c>
      <c r="T72" s="87">
        <v>8</v>
      </c>
      <c r="U72" s="87">
        <v>8</v>
      </c>
      <c r="V72" s="87"/>
      <c r="W72" s="87"/>
      <c r="X72" s="87">
        <v>8</v>
      </c>
      <c r="Y72" s="87">
        <v>8</v>
      </c>
      <c r="Z72" s="87">
        <v>8</v>
      </c>
      <c r="AA72" s="87">
        <v>8</v>
      </c>
      <c r="AB72" s="87">
        <v>8</v>
      </c>
      <c r="AC72" s="87"/>
      <c r="AD72" s="87"/>
      <c r="AE72" s="86"/>
      <c r="AF72" s="87">
        <v>8</v>
      </c>
      <c r="AG72" s="87">
        <v>8</v>
      </c>
      <c r="AH72" s="87">
        <v>8</v>
      </c>
      <c r="AI72" s="87">
        <v>8</v>
      </c>
      <c r="AJ72" s="87"/>
      <c r="AK72" s="87"/>
      <c r="AL72" s="181">
        <v>8</v>
      </c>
      <c r="AM72" s="151">
        <f t="shared" si="3"/>
        <v>20</v>
      </c>
      <c r="AN72" s="65">
        <v>8</v>
      </c>
      <c r="AO72" s="65">
        <f t="shared" si="2"/>
        <v>160</v>
      </c>
      <c r="AP72" s="215" t="s">
        <v>186</v>
      </c>
    </row>
    <row r="73" spans="2:43">
      <c r="B73" s="4"/>
      <c r="C73" s="186" t="s">
        <v>58</v>
      </c>
      <c r="D73" s="186" t="s">
        <v>122</v>
      </c>
      <c r="E73" s="186" t="s">
        <v>115</v>
      </c>
      <c r="F73" s="186" t="s">
        <v>120</v>
      </c>
      <c r="G73" s="187" t="s">
        <v>49</v>
      </c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129"/>
      <c r="U73" s="129"/>
      <c r="V73" s="129"/>
      <c r="W73" s="129"/>
      <c r="X73" s="129"/>
      <c r="Y73" s="129"/>
      <c r="Z73" s="129"/>
      <c r="AA73" s="129"/>
      <c r="AB73" s="129"/>
      <c r="AC73" s="129"/>
      <c r="AD73" s="129"/>
      <c r="AE73" s="129"/>
      <c r="AF73" s="129"/>
      <c r="AG73" s="129"/>
      <c r="AH73" s="129"/>
      <c r="AI73" s="129"/>
      <c r="AJ73" s="129"/>
      <c r="AK73" s="129"/>
      <c r="AL73" s="218"/>
      <c r="AM73" s="151">
        <f t="shared" si="3"/>
        <v>0</v>
      </c>
      <c r="AN73" s="65">
        <v>8</v>
      </c>
      <c r="AO73" s="65">
        <f t="shared" si="2"/>
        <v>0</v>
      </c>
      <c r="AP73" s="215" t="s">
        <v>29</v>
      </c>
    </row>
    <row r="74" spans="2:43">
      <c r="B74" s="4"/>
      <c r="C74" s="186" t="s">
        <v>58</v>
      </c>
      <c r="D74" s="186" t="s">
        <v>123</v>
      </c>
      <c r="E74" s="186" t="s">
        <v>115</v>
      </c>
      <c r="F74" s="186" t="s">
        <v>120</v>
      </c>
      <c r="G74" s="187" t="s">
        <v>49</v>
      </c>
      <c r="H74" s="87">
        <v>8</v>
      </c>
      <c r="I74" s="87">
        <v>8</v>
      </c>
      <c r="J74" s="87"/>
      <c r="K74" s="87"/>
      <c r="L74" s="87"/>
      <c r="M74" s="87"/>
      <c r="N74" s="87"/>
      <c r="O74" s="87">
        <v>8</v>
      </c>
      <c r="P74" s="87">
        <v>8</v>
      </c>
      <c r="Q74" s="87"/>
      <c r="R74" s="87"/>
      <c r="S74" s="87"/>
      <c r="T74" s="87"/>
      <c r="U74" s="87"/>
      <c r="V74" s="87">
        <v>8</v>
      </c>
      <c r="W74" s="87">
        <v>8</v>
      </c>
      <c r="X74" s="87"/>
      <c r="Y74" s="87"/>
      <c r="Z74" s="87"/>
      <c r="AA74" s="87"/>
      <c r="AB74" s="87"/>
      <c r="AC74" s="87">
        <v>8</v>
      </c>
      <c r="AD74" s="87">
        <v>8</v>
      </c>
      <c r="AE74" s="87"/>
      <c r="AF74" s="87"/>
      <c r="AG74" s="87"/>
      <c r="AH74" s="87"/>
      <c r="AI74" s="87"/>
      <c r="AJ74" s="87">
        <v>8</v>
      </c>
      <c r="AK74" s="87">
        <v>8</v>
      </c>
      <c r="AL74" s="181"/>
      <c r="AM74" s="151">
        <f t="shared" si="3"/>
        <v>10</v>
      </c>
      <c r="AN74" s="65">
        <v>8</v>
      </c>
      <c r="AO74" s="65">
        <f t="shared" si="2"/>
        <v>80</v>
      </c>
      <c r="AP74" s="215" t="s">
        <v>29</v>
      </c>
    </row>
    <row r="75" spans="2:43">
      <c r="B75" s="4"/>
      <c r="C75" s="186" t="s">
        <v>58</v>
      </c>
      <c r="D75" s="186" t="s">
        <v>136</v>
      </c>
      <c r="E75" s="186" t="s">
        <v>115</v>
      </c>
      <c r="F75" s="186" t="s">
        <v>125</v>
      </c>
      <c r="G75" s="188" t="s">
        <v>206</v>
      </c>
      <c r="H75" s="87"/>
      <c r="I75" s="87"/>
      <c r="J75" s="87"/>
      <c r="K75" s="87">
        <v>8</v>
      </c>
      <c r="L75" s="87"/>
      <c r="M75" s="87"/>
      <c r="N75" s="87"/>
      <c r="O75" s="87"/>
      <c r="P75" s="87"/>
      <c r="Q75" s="87">
        <v>8</v>
      </c>
      <c r="R75" s="87">
        <v>8</v>
      </c>
      <c r="S75" s="87"/>
      <c r="T75" s="123"/>
      <c r="U75" s="87">
        <v>8</v>
      </c>
      <c r="V75" s="87"/>
      <c r="W75" s="87"/>
      <c r="X75" s="87"/>
      <c r="Y75" s="87"/>
      <c r="Z75" s="87">
        <v>8</v>
      </c>
      <c r="AA75" s="87">
        <v>8</v>
      </c>
      <c r="AB75" s="87"/>
      <c r="AC75" s="87"/>
      <c r="AD75" s="87"/>
      <c r="AE75" s="87"/>
      <c r="AF75" s="87"/>
      <c r="AG75" s="87">
        <v>8</v>
      </c>
      <c r="AH75" s="87"/>
      <c r="AI75" s="87"/>
      <c r="AJ75" s="87"/>
      <c r="AK75" s="87"/>
      <c r="AL75" s="181"/>
      <c r="AM75" s="151">
        <f t="shared" si="3"/>
        <v>7</v>
      </c>
      <c r="AN75" s="65">
        <v>8</v>
      </c>
      <c r="AO75" s="65">
        <f t="shared" si="2"/>
        <v>56</v>
      </c>
      <c r="AP75" s="215" t="s">
        <v>52</v>
      </c>
    </row>
    <row r="76" spans="2:43">
      <c r="B76" s="116"/>
      <c r="C76" s="186" t="s">
        <v>286</v>
      </c>
      <c r="D76" s="186" t="s">
        <v>234</v>
      </c>
      <c r="E76" s="186" t="s">
        <v>205</v>
      </c>
      <c r="F76" s="186" t="s">
        <v>125</v>
      </c>
      <c r="G76" s="188" t="s">
        <v>92</v>
      </c>
      <c r="H76" s="87"/>
      <c r="I76" s="87">
        <v>8</v>
      </c>
      <c r="J76" s="87">
        <v>8</v>
      </c>
      <c r="K76" s="123">
        <v>8</v>
      </c>
      <c r="L76" s="87">
        <v>8</v>
      </c>
      <c r="M76" s="87">
        <v>8</v>
      </c>
      <c r="N76" s="87"/>
      <c r="O76" s="87"/>
      <c r="P76" s="87">
        <v>8</v>
      </c>
      <c r="Q76" s="87">
        <v>8</v>
      </c>
      <c r="R76" s="87">
        <v>8</v>
      </c>
      <c r="S76" s="87">
        <v>8</v>
      </c>
      <c r="T76" s="87">
        <v>8</v>
      </c>
      <c r="U76" s="87"/>
      <c r="V76" s="87"/>
      <c r="W76" s="87">
        <v>8</v>
      </c>
      <c r="X76" s="87">
        <v>8</v>
      </c>
      <c r="Y76" s="87">
        <v>8</v>
      </c>
      <c r="Z76" s="87">
        <v>8</v>
      </c>
      <c r="AA76" s="87">
        <v>8</v>
      </c>
      <c r="AB76" s="87"/>
      <c r="AC76" s="87"/>
      <c r="AD76" s="87">
        <v>8</v>
      </c>
      <c r="AE76" s="87">
        <v>8</v>
      </c>
      <c r="AF76" s="87">
        <v>8</v>
      </c>
      <c r="AG76" s="87">
        <v>8</v>
      </c>
      <c r="AH76" s="87">
        <v>8</v>
      </c>
      <c r="AI76" s="87"/>
      <c r="AJ76" s="87"/>
      <c r="AK76" s="87">
        <v>8</v>
      </c>
      <c r="AL76" s="87">
        <v>8</v>
      </c>
      <c r="AM76" s="151">
        <f>COUNTA(H76:AL76)</f>
        <v>22</v>
      </c>
      <c r="AN76" s="65">
        <v>8</v>
      </c>
      <c r="AO76" s="65">
        <f>AM76*AN76</f>
        <v>176</v>
      </c>
      <c r="AP76" s="215" t="s">
        <v>30</v>
      </c>
    </row>
    <row r="77" spans="2:43">
      <c r="B77" s="4"/>
      <c r="C77" s="186" t="s">
        <v>58</v>
      </c>
      <c r="D77" s="186" t="s">
        <v>220</v>
      </c>
      <c r="E77" s="186" t="s">
        <v>205</v>
      </c>
      <c r="F77" s="189" t="s">
        <v>221</v>
      </c>
      <c r="G77" s="189" t="s">
        <v>222</v>
      </c>
      <c r="H77" s="86"/>
      <c r="I77" s="87">
        <v>8</v>
      </c>
      <c r="J77" s="87"/>
      <c r="K77" s="87"/>
      <c r="L77" s="87"/>
      <c r="M77" s="87"/>
      <c r="N77" s="87"/>
      <c r="O77" s="87">
        <v>8</v>
      </c>
      <c r="P77" s="87">
        <v>8</v>
      </c>
      <c r="Q77" s="87"/>
      <c r="R77" s="87"/>
      <c r="S77" s="87"/>
      <c r="T77" s="87"/>
      <c r="U77" s="87"/>
      <c r="V77" s="87">
        <v>8</v>
      </c>
      <c r="W77" s="87">
        <v>8</v>
      </c>
      <c r="X77" s="87"/>
      <c r="Y77" s="87"/>
      <c r="Z77" s="87"/>
      <c r="AA77" s="87"/>
      <c r="AB77" s="87"/>
      <c r="AC77" s="87">
        <v>8</v>
      </c>
      <c r="AD77" s="87">
        <v>8</v>
      </c>
      <c r="AE77" s="87"/>
      <c r="AF77" s="87"/>
      <c r="AG77" s="87"/>
      <c r="AH77" s="87"/>
      <c r="AI77" s="87"/>
      <c r="AJ77" s="87">
        <v>8</v>
      </c>
      <c r="AK77" s="87">
        <v>8</v>
      </c>
      <c r="AL77" s="181"/>
      <c r="AM77" s="151">
        <f t="shared" si="3"/>
        <v>9</v>
      </c>
      <c r="AN77" s="65">
        <v>8</v>
      </c>
      <c r="AO77" s="65">
        <f t="shared" si="2"/>
        <v>72</v>
      </c>
      <c r="AP77" s="215" t="s">
        <v>30</v>
      </c>
    </row>
    <row r="78" spans="2:43">
      <c r="B78" s="4"/>
      <c r="C78" s="186" t="s">
        <v>321</v>
      </c>
      <c r="D78" s="186" t="s">
        <v>191</v>
      </c>
      <c r="E78" s="186" t="s">
        <v>115</v>
      </c>
      <c r="F78" s="189" t="s">
        <v>342</v>
      </c>
      <c r="G78" s="187" t="s">
        <v>347</v>
      </c>
      <c r="H78" s="87">
        <v>8</v>
      </c>
      <c r="I78" s="87">
        <v>8</v>
      </c>
      <c r="J78" s="87"/>
      <c r="K78" s="87"/>
      <c r="L78" s="87"/>
      <c r="M78" s="87"/>
      <c r="N78" s="87">
        <v>8</v>
      </c>
      <c r="O78" s="87">
        <v>8</v>
      </c>
      <c r="P78" s="87">
        <v>8</v>
      </c>
      <c r="Q78" s="87"/>
      <c r="R78" s="87"/>
      <c r="S78" s="87"/>
      <c r="T78" s="87"/>
      <c r="U78" s="87">
        <v>8</v>
      </c>
      <c r="V78" s="87">
        <v>8</v>
      </c>
      <c r="W78" s="87">
        <v>8</v>
      </c>
      <c r="X78" s="87"/>
      <c r="Y78" s="87"/>
      <c r="Z78" s="87"/>
      <c r="AA78" s="87"/>
      <c r="AB78" s="87">
        <v>8</v>
      </c>
      <c r="AC78" s="87">
        <v>8</v>
      </c>
      <c r="AD78" s="87">
        <v>8</v>
      </c>
      <c r="AE78" s="87"/>
      <c r="AF78" s="87"/>
      <c r="AG78" s="87"/>
      <c r="AH78" s="87"/>
      <c r="AI78" s="87">
        <v>8</v>
      </c>
      <c r="AJ78" s="87">
        <v>8</v>
      </c>
      <c r="AK78" s="87">
        <v>8</v>
      </c>
      <c r="AL78" s="181"/>
      <c r="AM78" s="151">
        <f t="shared" si="3"/>
        <v>14</v>
      </c>
      <c r="AN78" s="65">
        <v>8</v>
      </c>
      <c r="AO78" s="65">
        <f t="shared" si="2"/>
        <v>112</v>
      </c>
      <c r="AP78" s="215" t="s">
        <v>30</v>
      </c>
    </row>
    <row r="79" spans="2:43">
      <c r="B79" s="4"/>
      <c r="C79" s="186" t="s">
        <v>58</v>
      </c>
      <c r="D79" s="186" t="s">
        <v>406</v>
      </c>
      <c r="E79" s="186" t="s">
        <v>205</v>
      </c>
      <c r="F79" s="189" t="s">
        <v>221</v>
      </c>
      <c r="G79" s="187" t="s">
        <v>276</v>
      </c>
      <c r="H79" s="86"/>
      <c r="I79" s="86"/>
      <c r="J79" s="87"/>
      <c r="K79" s="87"/>
      <c r="L79" s="87"/>
      <c r="M79" s="87"/>
      <c r="N79" s="87"/>
      <c r="O79" s="87">
        <v>8</v>
      </c>
      <c r="P79" s="87">
        <v>8</v>
      </c>
      <c r="Q79" s="87"/>
      <c r="R79" s="87"/>
      <c r="S79" s="87"/>
      <c r="T79" s="87"/>
      <c r="U79" s="87"/>
      <c r="V79" s="87">
        <v>8</v>
      </c>
      <c r="W79" s="87">
        <v>8</v>
      </c>
      <c r="X79" s="87"/>
      <c r="Y79" s="87"/>
      <c r="Z79" s="87"/>
      <c r="AA79" s="87"/>
      <c r="AB79" s="87"/>
      <c r="AC79" s="87">
        <v>8</v>
      </c>
      <c r="AD79" s="87">
        <v>8</v>
      </c>
      <c r="AE79" s="87"/>
      <c r="AF79" s="87"/>
      <c r="AG79" s="87"/>
      <c r="AH79" s="87"/>
      <c r="AI79" s="87"/>
      <c r="AJ79" s="87">
        <v>8</v>
      </c>
      <c r="AK79" s="87">
        <v>8</v>
      </c>
      <c r="AL79" s="181"/>
      <c r="AM79" s="151">
        <f t="shared" si="3"/>
        <v>8</v>
      </c>
      <c r="AN79" s="65">
        <v>8</v>
      </c>
      <c r="AO79" s="65">
        <f t="shared" si="2"/>
        <v>64</v>
      </c>
      <c r="AP79" s="215" t="s">
        <v>224</v>
      </c>
    </row>
    <row r="80" spans="2:43">
      <c r="B80" s="4" t="s">
        <v>5</v>
      </c>
      <c r="C80" s="186" t="s">
        <v>243</v>
      </c>
      <c r="D80" s="186" t="s">
        <v>328</v>
      </c>
      <c r="E80" s="186" t="s">
        <v>205</v>
      </c>
      <c r="F80" s="186" t="s">
        <v>348</v>
      </c>
      <c r="G80" s="186" t="s">
        <v>329</v>
      </c>
      <c r="H80" s="87">
        <v>8</v>
      </c>
      <c r="I80" s="87">
        <v>8</v>
      </c>
      <c r="J80" s="87"/>
      <c r="K80" s="87"/>
      <c r="L80" s="87"/>
      <c r="M80" s="87">
        <v>8</v>
      </c>
      <c r="N80" s="87">
        <v>8</v>
      </c>
      <c r="O80" s="87">
        <v>8</v>
      </c>
      <c r="P80" s="87">
        <v>8</v>
      </c>
      <c r="Q80" s="87"/>
      <c r="R80" s="87"/>
      <c r="S80" s="87"/>
      <c r="T80" s="87">
        <v>8</v>
      </c>
      <c r="U80" s="87">
        <v>8</v>
      </c>
      <c r="V80" s="87">
        <v>8</v>
      </c>
      <c r="W80" s="87">
        <v>8</v>
      </c>
      <c r="X80" s="87"/>
      <c r="Y80" s="87"/>
      <c r="Z80" s="87"/>
      <c r="AA80" s="87">
        <v>8</v>
      </c>
      <c r="AB80" s="87">
        <v>8</v>
      </c>
      <c r="AC80" s="87">
        <v>8</v>
      </c>
      <c r="AD80" s="87">
        <v>8</v>
      </c>
      <c r="AE80" s="87"/>
      <c r="AF80" s="87"/>
      <c r="AG80" s="87"/>
      <c r="AH80" s="87">
        <v>8</v>
      </c>
      <c r="AI80" s="87">
        <v>8</v>
      </c>
      <c r="AJ80" s="87">
        <v>8</v>
      </c>
      <c r="AK80" s="87">
        <v>8</v>
      </c>
      <c r="AL80" s="181"/>
      <c r="AM80" s="151">
        <f t="shared" si="3"/>
        <v>18</v>
      </c>
      <c r="AN80" s="65">
        <v>8</v>
      </c>
      <c r="AO80" s="65">
        <f t="shared" si="2"/>
        <v>144</v>
      </c>
      <c r="AP80" s="215" t="s">
        <v>225</v>
      </c>
    </row>
    <row r="81" spans="2:43">
      <c r="B81" s="4"/>
      <c r="C81" s="186" t="s">
        <v>243</v>
      </c>
      <c r="D81" s="186" t="s">
        <v>300</v>
      </c>
      <c r="E81" s="186" t="s">
        <v>205</v>
      </c>
      <c r="F81" s="186" t="s">
        <v>278</v>
      </c>
      <c r="G81" s="187" t="s">
        <v>347</v>
      </c>
      <c r="H81" s="87">
        <v>8</v>
      </c>
      <c r="I81" s="87"/>
      <c r="J81" s="87"/>
      <c r="K81" s="87"/>
      <c r="L81" s="87"/>
      <c r="M81" s="87"/>
      <c r="N81" s="87"/>
      <c r="O81" s="87">
        <v>8</v>
      </c>
      <c r="P81" s="87"/>
      <c r="Q81" s="87"/>
      <c r="R81" s="87"/>
      <c r="S81" s="87"/>
      <c r="T81" s="87"/>
      <c r="U81" s="87"/>
      <c r="V81" s="87">
        <v>8</v>
      </c>
      <c r="W81" s="87"/>
      <c r="X81" s="87"/>
      <c r="Y81" s="87"/>
      <c r="Z81" s="87"/>
      <c r="AA81" s="87"/>
      <c r="AB81" s="87"/>
      <c r="AC81" s="87">
        <v>8</v>
      </c>
      <c r="AD81" s="87"/>
      <c r="AE81" s="87"/>
      <c r="AF81" s="87"/>
      <c r="AG81" s="87"/>
      <c r="AH81" s="87"/>
      <c r="AI81" s="87"/>
      <c r="AJ81" s="87">
        <v>8</v>
      </c>
      <c r="AK81" s="87"/>
      <c r="AL81" s="181"/>
      <c r="AM81" s="151">
        <f t="shared" si="3"/>
        <v>5</v>
      </c>
      <c r="AN81" s="65">
        <v>8</v>
      </c>
      <c r="AO81" s="65">
        <f t="shared" si="2"/>
        <v>40</v>
      </c>
      <c r="AP81" s="215" t="s">
        <v>30</v>
      </c>
    </row>
    <row r="82" spans="2:43" ht="15" customHeight="1">
      <c r="B82" s="4"/>
      <c r="C82" s="174">
        <v>8900</v>
      </c>
      <c r="D82" s="174" t="s">
        <v>70</v>
      </c>
      <c r="E82" s="174" t="s">
        <v>115</v>
      </c>
      <c r="F82" s="174" t="s">
        <v>144</v>
      </c>
      <c r="G82" s="175" t="s">
        <v>42</v>
      </c>
      <c r="H82" s="87"/>
      <c r="I82" s="87"/>
      <c r="J82" s="87">
        <v>8</v>
      </c>
      <c r="K82" s="87">
        <v>8</v>
      </c>
      <c r="L82" s="87">
        <v>8</v>
      </c>
      <c r="M82" s="86"/>
      <c r="N82" s="87">
        <v>8</v>
      </c>
      <c r="O82" s="87"/>
      <c r="P82" s="87"/>
      <c r="Q82" s="87">
        <v>8</v>
      </c>
      <c r="R82" s="87">
        <v>8</v>
      </c>
      <c r="S82" s="87">
        <v>8</v>
      </c>
      <c r="T82" s="87">
        <v>8</v>
      </c>
      <c r="U82" s="87">
        <v>8</v>
      </c>
      <c r="V82" s="87"/>
      <c r="W82" s="87"/>
      <c r="X82" s="87">
        <v>8</v>
      </c>
      <c r="Y82" s="87">
        <v>8</v>
      </c>
      <c r="Z82" s="87">
        <v>8</v>
      </c>
      <c r="AA82" s="87">
        <v>8</v>
      </c>
      <c r="AB82" s="87">
        <v>8</v>
      </c>
      <c r="AC82" s="87"/>
      <c r="AD82" s="87"/>
      <c r="AE82" s="87">
        <v>8</v>
      </c>
      <c r="AF82" s="87">
        <v>8</v>
      </c>
      <c r="AG82" s="87">
        <v>8</v>
      </c>
      <c r="AH82" s="87">
        <v>8</v>
      </c>
      <c r="AI82" s="87">
        <v>8</v>
      </c>
      <c r="AJ82" s="87"/>
      <c r="AK82" s="87"/>
      <c r="AL82" s="181">
        <v>8</v>
      </c>
      <c r="AM82" s="151">
        <f t="shared" si="3"/>
        <v>20</v>
      </c>
      <c r="AN82" s="65">
        <v>8</v>
      </c>
      <c r="AO82" s="65">
        <f t="shared" si="2"/>
        <v>160</v>
      </c>
      <c r="AP82" s="215" t="s">
        <v>3</v>
      </c>
    </row>
    <row r="83" spans="2:43">
      <c r="B83" s="4"/>
      <c r="C83" s="174">
        <v>8900</v>
      </c>
      <c r="D83" s="174" t="s">
        <v>88</v>
      </c>
      <c r="E83" s="174" t="s">
        <v>214</v>
      </c>
      <c r="F83" s="174" t="s">
        <v>144</v>
      </c>
      <c r="G83" s="174" t="s">
        <v>311</v>
      </c>
      <c r="H83" s="87"/>
      <c r="I83" s="87"/>
      <c r="J83" s="87">
        <v>8</v>
      </c>
      <c r="K83" s="87">
        <v>8</v>
      </c>
      <c r="L83" s="87">
        <v>8</v>
      </c>
      <c r="M83" s="87">
        <v>8</v>
      </c>
      <c r="N83" s="87">
        <v>8</v>
      </c>
      <c r="O83" s="87"/>
      <c r="P83" s="87"/>
      <c r="Q83" s="87">
        <v>8</v>
      </c>
      <c r="R83" s="87">
        <v>8</v>
      </c>
      <c r="S83" s="87">
        <v>8</v>
      </c>
      <c r="T83" s="87">
        <v>8</v>
      </c>
      <c r="U83" s="87">
        <v>8</v>
      </c>
      <c r="V83" s="87"/>
      <c r="W83" s="87"/>
      <c r="X83" s="86"/>
      <c r="Y83" s="87">
        <v>8</v>
      </c>
      <c r="Z83" s="87">
        <v>8</v>
      </c>
      <c r="AA83" s="87">
        <v>8</v>
      </c>
      <c r="AB83" s="87">
        <v>8</v>
      </c>
      <c r="AC83" s="87"/>
      <c r="AD83" s="87"/>
      <c r="AE83" s="87">
        <v>8</v>
      </c>
      <c r="AF83" s="87">
        <v>8</v>
      </c>
      <c r="AG83" s="87">
        <v>8</v>
      </c>
      <c r="AH83" s="87">
        <v>8</v>
      </c>
      <c r="AI83" s="87">
        <v>8</v>
      </c>
      <c r="AJ83" s="87"/>
      <c r="AK83" s="87"/>
      <c r="AL83" s="181">
        <v>8</v>
      </c>
      <c r="AM83" s="151">
        <f t="shared" si="3"/>
        <v>20</v>
      </c>
      <c r="AN83" s="65">
        <v>8</v>
      </c>
      <c r="AO83" s="65">
        <f t="shared" si="2"/>
        <v>160</v>
      </c>
      <c r="AP83" s="215" t="s">
        <v>258</v>
      </c>
    </row>
    <row r="84" spans="2:43">
      <c r="B84" s="4" t="s">
        <v>3</v>
      </c>
      <c r="C84" s="174">
        <v>8900</v>
      </c>
      <c r="D84" s="174" t="s">
        <v>55</v>
      </c>
      <c r="E84" s="174" t="s">
        <v>115</v>
      </c>
      <c r="F84" s="174" t="s">
        <v>144</v>
      </c>
      <c r="G84" s="174" t="s">
        <v>42</v>
      </c>
      <c r="H84" s="87"/>
      <c r="I84" s="87"/>
      <c r="J84" s="87">
        <v>8</v>
      </c>
      <c r="K84" s="87">
        <v>8</v>
      </c>
      <c r="L84" s="87">
        <v>8</v>
      </c>
      <c r="M84" s="87">
        <v>8</v>
      </c>
      <c r="N84" s="86"/>
      <c r="O84" s="87"/>
      <c r="P84" s="87"/>
      <c r="Q84" s="87">
        <v>8</v>
      </c>
      <c r="R84" s="87">
        <v>8</v>
      </c>
      <c r="S84" s="87">
        <v>8</v>
      </c>
      <c r="T84" s="87">
        <v>8</v>
      </c>
      <c r="U84" s="87">
        <v>8</v>
      </c>
      <c r="V84" s="87"/>
      <c r="W84" s="87"/>
      <c r="X84" s="87">
        <v>8</v>
      </c>
      <c r="Y84" s="87">
        <v>8</v>
      </c>
      <c r="Z84" s="87">
        <v>8</v>
      </c>
      <c r="AA84" s="87">
        <v>8</v>
      </c>
      <c r="AB84" s="87">
        <v>8</v>
      </c>
      <c r="AC84" s="87"/>
      <c r="AD84" s="87"/>
      <c r="AE84" s="87">
        <v>8</v>
      </c>
      <c r="AF84" s="87">
        <v>8</v>
      </c>
      <c r="AG84" s="87">
        <v>8</v>
      </c>
      <c r="AH84" s="87">
        <v>8</v>
      </c>
      <c r="AI84" s="87">
        <v>8</v>
      </c>
      <c r="AJ84" s="87"/>
      <c r="AK84" s="87"/>
      <c r="AL84" s="181">
        <v>8</v>
      </c>
      <c r="AM84" s="151">
        <f t="shared" si="3"/>
        <v>20</v>
      </c>
      <c r="AN84" s="65">
        <v>8</v>
      </c>
      <c r="AO84" s="65">
        <f t="shared" si="2"/>
        <v>160</v>
      </c>
      <c r="AP84" s="215" t="s">
        <v>258</v>
      </c>
    </row>
    <row r="85" spans="2:43">
      <c r="B85" s="4"/>
      <c r="C85" s="174">
        <v>8900</v>
      </c>
      <c r="D85" s="174" t="s">
        <v>167</v>
      </c>
      <c r="E85" s="174" t="s">
        <v>115</v>
      </c>
      <c r="F85" s="174" t="s">
        <v>144</v>
      </c>
      <c r="G85" s="174" t="s">
        <v>42</v>
      </c>
      <c r="H85" s="87"/>
      <c r="I85" s="87"/>
      <c r="J85" s="87">
        <v>8</v>
      </c>
      <c r="K85" s="87">
        <v>8</v>
      </c>
      <c r="L85" s="87">
        <v>8</v>
      </c>
      <c r="M85" s="87">
        <v>8</v>
      </c>
      <c r="N85" s="87">
        <v>8</v>
      </c>
      <c r="O85" s="87"/>
      <c r="P85" s="87"/>
      <c r="Q85" s="87">
        <v>8</v>
      </c>
      <c r="R85" s="87">
        <v>8</v>
      </c>
      <c r="S85" s="87">
        <v>8</v>
      </c>
      <c r="T85" s="87">
        <v>8</v>
      </c>
      <c r="U85" s="87">
        <v>8</v>
      </c>
      <c r="V85" s="87"/>
      <c r="W85" s="87"/>
      <c r="X85" s="87">
        <v>8</v>
      </c>
      <c r="Y85" s="87">
        <v>8</v>
      </c>
      <c r="Z85" s="87">
        <v>8</v>
      </c>
      <c r="AA85" s="87">
        <v>8</v>
      </c>
      <c r="AB85" s="87">
        <v>8</v>
      </c>
      <c r="AC85" s="87"/>
      <c r="AD85" s="87"/>
      <c r="AE85" s="87">
        <v>8</v>
      </c>
      <c r="AF85" s="87">
        <v>8</v>
      </c>
      <c r="AG85" s="87">
        <v>8</v>
      </c>
      <c r="AH85" s="87">
        <v>8</v>
      </c>
      <c r="AI85" s="87">
        <v>8</v>
      </c>
      <c r="AJ85" s="87"/>
      <c r="AK85" s="87"/>
      <c r="AL85" s="181">
        <v>8</v>
      </c>
      <c r="AM85" s="151">
        <f t="shared" si="3"/>
        <v>21</v>
      </c>
      <c r="AN85" s="65">
        <v>8</v>
      </c>
      <c r="AO85" s="65">
        <f t="shared" si="2"/>
        <v>168</v>
      </c>
      <c r="AP85" s="215" t="s">
        <v>258</v>
      </c>
    </row>
    <row r="86" spans="2:43">
      <c r="B86" s="4"/>
      <c r="C86" s="174">
        <v>8900</v>
      </c>
      <c r="D86" s="174" t="s">
        <v>452</v>
      </c>
      <c r="E86" s="174" t="s">
        <v>205</v>
      </c>
      <c r="F86" s="174" t="s">
        <v>215</v>
      </c>
      <c r="G86" s="174" t="s">
        <v>453</v>
      </c>
      <c r="H86" s="87"/>
      <c r="I86" s="87"/>
      <c r="J86" s="87">
        <v>8</v>
      </c>
      <c r="K86" s="87">
        <v>8</v>
      </c>
      <c r="L86" s="87">
        <v>8</v>
      </c>
      <c r="M86" s="87">
        <v>8</v>
      </c>
      <c r="N86" s="87">
        <v>8</v>
      </c>
      <c r="O86" s="87"/>
      <c r="P86" s="87"/>
      <c r="Q86" s="87">
        <v>8</v>
      </c>
      <c r="R86" s="87">
        <v>8</v>
      </c>
      <c r="S86" s="87">
        <v>8</v>
      </c>
      <c r="T86" s="87">
        <v>8</v>
      </c>
      <c r="U86" s="87">
        <v>8</v>
      </c>
      <c r="V86" s="87"/>
      <c r="W86" s="87"/>
      <c r="X86" s="87">
        <v>8</v>
      </c>
      <c r="Y86" s="87">
        <v>8</v>
      </c>
      <c r="Z86" s="86"/>
      <c r="AA86" s="87">
        <v>8</v>
      </c>
      <c r="AB86" s="87">
        <v>8</v>
      </c>
      <c r="AC86" s="87"/>
      <c r="AD86" s="87"/>
      <c r="AE86" s="87">
        <v>8</v>
      </c>
      <c r="AF86" s="87">
        <v>8</v>
      </c>
      <c r="AG86" s="87">
        <v>8</v>
      </c>
      <c r="AH86" s="87">
        <v>8</v>
      </c>
      <c r="AI86" s="87">
        <v>8</v>
      </c>
      <c r="AJ86" s="87"/>
      <c r="AK86" s="87"/>
      <c r="AL86" s="181">
        <v>8</v>
      </c>
      <c r="AM86" s="151">
        <f>COUNTA(H86:AL86)</f>
        <v>20</v>
      </c>
      <c r="AN86" s="65">
        <v>8</v>
      </c>
      <c r="AO86" s="65">
        <f>AM86*AN86</f>
        <v>160</v>
      </c>
      <c r="AP86" s="215" t="s">
        <v>3</v>
      </c>
    </row>
    <row r="87" spans="2:43">
      <c r="B87" s="116"/>
      <c r="C87" s="174">
        <v>8900</v>
      </c>
      <c r="D87" s="174" t="s">
        <v>47</v>
      </c>
      <c r="E87" s="174" t="s">
        <v>115</v>
      </c>
      <c r="F87" s="174" t="s">
        <v>144</v>
      </c>
      <c r="G87" s="174" t="s">
        <v>49</v>
      </c>
      <c r="H87" s="87"/>
      <c r="I87" s="87"/>
      <c r="J87" s="87">
        <v>8</v>
      </c>
      <c r="K87" s="87">
        <v>8</v>
      </c>
      <c r="L87" s="87">
        <v>8</v>
      </c>
      <c r="M87" s="87">
        <v>8</v>
      </c>
      <c r="N87" s="87">
        <v>8</v>
      </c>
      <c r="O87" s="87"/>
      <c r="P87" s="87"/>
      <c r="Q87" s="87">
        <v>8</v>
      </c>
      <c r="R87" s="87">
        <v>8</v>
      </c>
      <c r="S87" s="87">
        <v>8</v>
      </c>
      <c r="T87" s="87">
        <v>8</v>
      </c>
      <c r="U87" s="87">
        <v>8</v>
      </c>
      <c r="V87" s="87"/>
      <c r="W87" s="87"/>
      <c r="X87" s="87">
        <v>8</v>
      </c>
      <c r="Y87" s="87">
        <v>8</v>
      </c>
      <c r="Z87" s="87">
        <v>8</v>
      </c>
      <c r="AA87" s="87">
        <v>8</v>
      </c>
      <c r="AB87" s="87">
        <v>8</v>
      </c>
      <c r="AC87" s="87"/>
      <c r="AD87" s="87"/>
      <c r="AE87" s="87">
        <v>8</v>
      </c>
      <c r="AF87" s="87">
        <v>8</v>
      </c>
      <c r="AG87" s="87">
        <v>8</v>
      </c>
      <c r="AH87" s="87">
        <v>8</v>
      </c>
      <c r="AI87" s="87">
        <v>8</v>
      </c>
      <c r="AJ87" s="87"/>
      <c r="AK87" s="87"/>
      <c r="AL87" s="181">
        <v>8</v>
      </c>
      <c r="AM87" s="151">
        <f t="shared" si="3"/>
        <v>21</v>
      </c>
      <c r="AN87" s="65">
        <v>8</v>
      </c>
      <c r="AO87" s="65">
        <f t="shared" si="2"/>
        <v>168</v>
      </c>
      <c r="AP87" s="215" t="s">
        <v>29</v>
      </c>
    </row>
    <row r="88" spans="2:43">
      <c r="B88" s="116"/>
      <c r="C88" s="174">
        <v>8900</v>
      </c>
      <c r="D88" s="174" t="s">
        <v>138</v>
      </c>
      <c r="E88" s="174" t="s">
        <v>115</v>
      </c>
      <c r="F88" s="174" t="s">
        <v>144</v>
      </c>
      <c r="G88" s="175" t="s">
        <v>42</v>
      </c>
      <c r="H88" s="87"/>
      <c r="I88" s="87"/>
      <c r="J88" s="87">
        <v>8</v>
      </c>
      <c r="K88" s="87">
        <v>8</v>
      </c>
      <c r="L88" s="87">
        <v>8</v>
      </c>
      <c r="M88" s="87">
        <v>8</v>
      </c>
      <c r="N88" s="87">
        <v>8</v>
      </c>
      <c r="O88" s="87"/>
      <c r="P88" s="87"/>
      <c r="Q88" s="87">
        <v>8</v>
      </c>
      <c r="R88" s="87">
        <v>8</v>
      </c>
      <c r="S88" s="87">
        <v>8</v>
      </c>
      <c r="T88" s="87">
        <v>8</v>
      </c>
      <c r="U88" s="87">
        <v>8</v>
      </c>
      <c r="V88" s="87"/>
      <c r="W88" s="87"/>
      <c r="X88" s="87">
        <v>8</v>
      </c>
      <c r="Y88" s="87">
        <v>8</v>
      </c>
      <c r="Z88" s="87">
        <v>8</v>
      </c>
      <c r="AA88" s="87">
        <v>8</v>
      </c>
      <c r="AB88" s="87">
        <v>8</v>
      </c>
      <c r="AC88" s="87"/>
      <c r="AD88" s="87"/>
      <c r="AE88" s="87">
        <v>8</v>
      </c>
      <c r="AF88" s="87">
        <v>8</v>
      </c>
      <c r="AG88" s="87">
        <v>8</v>
      </c>
      <c r="AH88" s="87">
        <v>8</v>
      </c>
      <c r="AI88" s="87">
        <v>8</v>
      </c>
      <c r="AJ88" s="87"/>
      <c r="AK88" s="87"/>
      <c r="AL88" s="181">
        <v>8</v>
      </c>
      <c r="AM88" s="151">
        <f t="shared" si="3"/>
        <v>21</v>
      </c>
      <c r="AN88" s="65">
        <v>8</v>
      </c>
      <c r="AO88" s="65">
        <f t="shared" si="2"/>
        <v>168</v>
      </c>
      <c r="AP88" s="215" t="s">
        <v>30</v>
      </c>
    </row>
    <row r="89" spans="2:43">
      <c r="B89" s="116"/>
      <c r="C89" s="174">
        <v>8900</v>
      </c>
      <c r="D89" s="174" t="s">
        <v>416</v>
      </c>
      <c r="E89" s="174" t="s">
        <v>205</v>
      </c>
      <c r="F89" s="174" t="s">
        <v>215</v>
      </c>
      <c r="G89" s="175" t="s">
        <v>42</v>
      </c>
      <c r="H89" s="87"/>
      <c r="I89" s="87"/>
      <c r="J89" s="87">
        <v>8</v>
      </c>
      <c r="K89" s="87">
        <v>8</v>
      </c>
      <c r="L89" s="87">
        <v>8</v>
      </c>
      <c r="M89" s="87">
        <v>8</v>
      </c>
      <c r="N89" s="87">
        <v>8</v>
      </c>
      <c r="O89" s="87"/>
      <c r="P89" s="87"/>
      <c r="Q89" s="87">
        <v>8</v>
      </c>
      <c r="R89" s="87">
        <v>8</v>
      </c>
      <c r="S89" s="87">
        <v>8</v>
      </c>
      <c r="T89" s="87">
        <v>8</v>
      </c>
      <c r="U89" s="87">
        <v>8</v>
      </c>
      <c r="V89" s="87"/>
      <c r="W89" s="87"/>
      <c r="X89" s="87">
        <v>8</v>
      </c>
      <c r="Y89" s="87">
        <v>8</v>
      </c>
      <c r="Z89" s="87">
        <v>8</v>
      </c>
      <c r="AA89" s="87">
        <v>8</v>
      </c>
      <c r="AB89" s="87">
        <v>8</v>
      </c>
      <c r="AC89" s="87"/>
      <c r="AD89" s="87"/>
      <c r="AE89" s="87">
        <v>8</v>
      </c>
      <c r="AF89" s="87">
        <v>8</v>
      </c>
      <c r="AG89" s="87">
        <v>8</v>
      </c>
      <c r="AH89" s="87">
        <v>8</v>
      </c>
      <c r="AI89" s="87">
        <v>8</v>
      </c>
      <c r="AJ89" s="87"/>
      <c r="AK89" s="87"/>
      <c r="AL89" s="181">
        <v>8</v>
      </c>
      <c r="AM89" s="151">
        <f t="shared" si="3"/>
        <v>21</v>
      </c>
      <c r="AN89" s="65">
        <v>8</v>
      </c>
      <c r="AO89" s="65">
        <f t="shared" si="2"/>
        <v>168</v>
      </c>
      <c r="AP89" s="215" t="s">
        <v>30</v>
      </c>
    </row>
    <row r="90" spans="2:43">
      <c r="B90" s="116"/>
      <c r="C90" s="174">
        <v>8900</v>
      </c>
      <c r="D90" s="174" t="s">
        <v>415</v>
      </c>
      <c r="E90" s="174" t="s">
        <v>115</v>
      </c>
      <c r="F90" s="174" t="s">
        <v>144</v>
      </c>
      <c r="G90" s="175" t="s">
        <v>42</v>
      </c>
      <c r="H90" s="87"/>
      <c r="I90" s="87"/>
      <c r="J90" s="87">
        <v>8</v>
      </c>
      <c r="K90" s="87">
        <v>8</v>
      </c>
      <c r="L90" s="87">
        <v>8</v>
      </c>
      <c r="M90" s="87">
        <v>8</v>
      </c>
      <c r="N90" s="87">
        <v>8</v>
      </c>
      <c r="O90" s="87"/>
      <c r="P90" s="87"/>
      <c r="Q90" s="87">
        <v>8</v>
      </c>
      <c r="R90" s="87">
        <v>8</v>
      </c>
      <c r="S90" s="87">
        <v>8</v>
      </c>
      <c r="T90" s="87">
        <v>8</v>
      </c>
      <c r="U90" s="87">
        <v>8</v>
      </c>
      <c r="V90" s="87"/>
      <c r="W90" s="87"/>
      <c r="X90" s="87">
        <v>8</v>
      </c>
      <c r="Y90" s="87">
        <v>8</v>
      </c>
      <c r="Z90" s="87">
        <v>8</v>
      </c>
      <c r="AA90" s="87">
        <v>8</v>
      </c>
      <c r="AB90" s="87">
        <v>8</v>
      </c>
      <c r="AC90" s="87"/>
      <c r="AD90" s="87"/>
      <c r="AE90" s="87">
        <v>8</v>
      </c>
      <c r="AF90" s="87">
        <v>8</v>
      </c>
      <c r="AG90" s="87">
        <v>8</v>
      </c>
      <c r="AH90" s="87">
        <v>8</v>
      </c>
      <c r="AI90" s="87">
        <v>8</v>
      </c>
      <c r="AJ90" s="87"/>
      <c r="AK90" s="87"/>
      <c r="AL90" s="181">
        <v>8</v>
      </c>
      <c r="AM90" s="151">
        <f t="shared" si="3"/>
        <v>21</v>
      </c>
      <c r="AN90" s="65">
        <v>8</v>
      </c>
      <c r="AO90" s="65">
        <f t="shared" si="2"/>
        <v>168</v>
      </c>
      <c r="AP90" s="215" t="s">
        <v>30</v>
      </c>
    </row>
    <row r="91" spans="2:43">
      <c r="B91" s="116"/>
      <c r="C91" s="174">
        <v>8900</v>
      </c>
      <c r="D91" s="174" t="s">
        <v>422</v>
      </c>
      <c r="E91" s="174" t="s">
        <v>214</v>
      </c>
      <c r="F91" s="174" t="s">
        <v>144</v>
      </c>
      <c r="G91" s="174" t="s">
        <v>311</v>
      </c>
      <c r="H91" s="87"/>
      <c r="I91" s="87"/>
      <c r="J91" s="87">
        <v>8</v>
      </c>
      <c r="K91" s="87">
        <v>8</v>
      </c>
      <c r="L91" s="87">
        <v>8</v>
      </c>
      <c r="M91" s="87">
        <v>8</v>
      </c>
      <c r="N91" s="87">
        <v>8</v>
      </c>
      <c r="O91" s="87"/>
      <c r="P91" s="87"/>
      <c r="Q91" s="87">
        <v>8</v>
      </c>
      <c r="R91" s="87">
        <v>8</v>
      </c>
      <c r="S91" s="87">
        <v>8</v>
      </c>
      <c r="T91" s="87">
        <v>8</v>
      </c>
      <c r="U91" s="87">
        <v>8</v>
      </c>
      <c r="V91" s="87"/>
      <c r="W91" s="87"/>
      <c r="X91" s="87">
        <v>8</v>
      </c>
      <c r="Y91" s="87">
        <v>8</v>
      </c>
      <c r="Z91" s="87">
        <v>8</v>
      </c>
      <c r="AA91" s="87">
        <v>8</v>
      </c>
      <c r="AB91" s="87">
        <v>8</v>
      </c>
      <c r="AC91" s="87"/>
      <c r="AD91" s="87"/>
      <c r="AE91" s="87">
        <v>8</v>
      </c>
      <c r="AF91" s="87">
        <v>8</v>
      </c>
      <c r="AG91" s="87">
        <v>8</v>
      </c>
      <c r="AH91" s="87">
        <v>8</v>
      </c>
      <c r="AI91" s="87">
        <v>8</v>
      </c>
      <c r="AJ91" s="87"/>
      <c r="AK91" s="87"/>
      <c r="AL91" s="181">
        <v>8</v>
      </c>
      <c r="AM91" s="151">
        <f t="shared" si="3"/>
        <v>21</v>
      </c>
      <c r="AN91" s="65">
        <v>8</v>
      </c>
      <c r="AO91" s="65">
        <f t="shared" si="2"/>
        <v>168</v>
      </c>
      <c r="AP91" s="215" t="s">
        <v>30</v>
      </c>
    </row>
    <row r="92" spans="2:43">
      <c r="B92" s="116"/>
      <c r="C92" s="174">
        <v>8900</v>
      </c>
      <c r="D92" s="174" t="s">
        <v>344</v>
      </c>
      <c r="E92" s="174" t="s">
        <v>115</v>
      </c>
      <c r="F92" s="174" t="s">
        <v>144</v>
      </c>
      <c r="G92" s="175" t="s">
        <v>42</v>
      </c>
      <c r="H92" s="87"/>
      <c r="I92" s="87"/>
      <c r="J92" s="87">
        <v>8</v>
      </c>
      <c r="K92" s="87">
        <v>8</v>
      </c>
      <c r="L92" s="87">
        <v>8</v>
      </c>
      <c r="M92" s="87">
        <v>8</v>
      </c>
      <c r="N92" s="87">
        <v>8</v>
      </c>
      <c r="O92" s="87"/>
      <c r="P92" s="87"/>
      <c r="Q92" s="87">
        <v>8</v>
      </c>
      <c r="R92" s="87">
        <v>8</v>
      </c>
      <c r="S92" s="87">
        <v>8</v>
      </c>
      <c r="T92" s="87">
        <v>8</v>
      </c>
      <c r="U92" s="87">
        <v>8</v>
      </c>
      <c r="V92" s="87"/>
      <c r="W92" s="87"/>
      <c r="X92" s="87">
        <v>8</v>
      </c>
      <c r="Y92" s="87">
        <v>8</v>
      </c>
      <c r="Z92" s="87">
        <v>8</v>
      </c>
      <c r="AA92" s="87">
        <v>8</v>
      </c>
      <c r="AB92" s="87">
        <v>8</v>
      </c>
      <c r="AC92" s="87"/>
      <c r="AD92" s="87"/>
      <c r="AE92" s="87">
        <v>8</v>
      </c>
      <c r="AF92" s="87">
        <v>8</v>
      </c>
      <c r="AG92" s="87">
        <v>8</v>
      </c>
      <c r="AH92" s="87">
        <v>8</v>
      </c>
      <c r="AI92" s="87">
        <v>8</v>
      </c>
      <c r="AJ92" s="87"/>
      <c r="AK92" s="87"/>
      <c r="AL92" s="181">
        <v>8</v>
      </c>
      <c r="AM92" s="151">
        <f t="shared" si="3"/>
        <v>21</v>
      </c>
      <c r="AN92" s="65">
        <v>8</v>
      </c>
      <c r="AO92" s="65">
        <f t="shared" si="2"/>
        <v>168</v>
      </c>
      <c r="AP92" s="215" t="s">
        <v>30</v>
      </c>
    </row>
    <row r="93" spans="2:43">
      <c r="B93" s="116"/>
      <c r="C93" s="174">
        <v>8900</v>
      </c>
      <c r="D93" s="174" t="s">
        <v>463</v>
      </c>
      <c r="E93" s="174" t="s">
        <v>205</v>
      </c>
      <c r="F93" s="174" t="s">
        <v>144</v>
      </c>
      <c r="G93" s="175" t="s">
        <v>42</v>
      </c>
      <c r="H93" s="87"/>
      <c r="I93" s="87"/>
      <c r="J93" s="87">
        <v>8</v>
      </c>
      <c r="K93" s="87">
        <v>8</v>
      </c>
      <c r="L93" s="87">
        <v>8</v>
      </c>
      <c r="M93" s="87">
        <v>8</v>
      </c>
      <c r="N93" s="87">
        <v>8</v>
      </c>
      <c r="O93" s="87"/>
      <c r="P93" s="87"/>
      <c r="Q93" s="87">
        <v>8</v>
      </c>
      <c r="R93" s="87">
        <v>8</v>
      </c>
      <c r="S93" s="87">
        <v>8</v>
      </c>
      <c r="T93" s="87">
        <v>8</v>
      </c>
      <c r="U93" s="87">
        <v>8</v>
      </c>
      <c r="V93" s="87"/>
      <c r="W93" s="87"/>
      <c r="X93" s="87">
        <v>8</v>
      </c>
      <c r="Y93" s="87">
        <v>8</v>
      </c>
      <c r="Z93" s="87">
        <v>8</v>
      </c>
      <c r="AA93" s="87">
        <v>8</v>
      </c>
      <c r="AB93" s="87">
        <v>8</v>
      </c>
      <c r="AC93" s="87"/>
      <c r="AD93" s="87"/>
      <c r="AE93" s="87">
        <v>8</v>
      </c>
      <c r="AF93" s="87">
        <v>8</v>
      </c>
      <c r="AG93" s="87">
        <v>8</v>
      </c>
      <c r="AH93" s="87">
        <v>8</v>
      </c>
      <c r="AI93" s="87">
        <v>8</v>
      </c>
      <c r="AJ93" s="87"/>
      <c r="AK93" s="87"/>
      <c r="AL93" s="181">
        <v>8</v>
      </c>
      <c r="AM93" s="151">
        <f t="shared" si="3"/>
        <v>21</v>
      </c>
      <c r="AN93" s="65">
        <v>8</v>
      </c>
      <c r="AO93" s="65">
        <f t="shared" si="2"/>
        <v>168</v>
      </c>
      <c r="AP93" s="215" t="s">
        <v>226</v>
      </c>
    </row>
    <row r="94" spans="2:43">
      <c r="B94" s="116"/>
      <c r="C94" s="174">
        <v>8900</v>
      </c>
      <c r="D94" s="174" t="s">
        <v>456</v>
      </c>
      <c r="E94" s="174" t="s">
        <v>205</v>
      </c>
      <c r="F94" s="174" t="s">
        <v>215</v>
      </c>
      <c r="G94" s="175" t="s">
        <v>42</v>
      </c>
      <c r="H94" s="87"/>
      <c r="I94" s="87"/>
      <c r="J94" s="87">
        <v>8</v>
      </c>
      <c r="K94" s="87">
        <v>8</v>
      </c>
      <c r="L94" s="87">
        <v>8</v>
      </c>
      <c r="M94" s="87">
        <v>8</v>
      </c>
      <c r="N94" s="87">
        <v>8</v>
      </c>
      <c r="O94" s="87"/>
      <c r="P94" s="87"/>
      <c r="Q94" s="87">
        <v>8</v>
      </c>
      <c r="R94" s="87">
        <v>8</v>
      </c>
      <c r="S94" s="87">
        <v>8</v>
      </c>
      <c r="T94" s="87">
        <v>8</v>
      </c>
      <c r="U94" s="87">
        <v>8</v>
      </c>
      <c r="V94" s="87"/>
      <c r="W94" s="87"/>
      <c r="X94" s="87">
        <v>8</v>
      </c>
      <c r="Y94" s="87">
        <v>8</v>
      </c>
      <c r="Z94" s="87">
        <v>8</v>
      </c>
      <c r="AA94" s="87">
        <v>8</v>
      </c>
      <c r="AB94" s="87">
        <v>8</v>
      </c>
      <c r="AC94" s="87"/>
      <c r="AD94" s="87"/>
      <c r="AE94" s="87">
        <v>8</v>
      </c>
      <c r="AF94" s="87">
        <v>8</v>
      </c>
      <c r="AG94" s="87">
        <v>8</v>
      </c>
      <c r="AH94" s="87">
        <v>8</v>
      </c>
      <c r="AI94" s="87">
        <v>8</v>
      </c>
      <c r="AJ94" s="87"/>
      <c r="AK94" s="87"/>
      <c r="AL94" s="181">
        <v>8</v>
      </c>
      <c r="AM94" s="151">
        <f t="shared" si="3"/>
        <v>21</v>
      </c>
      <c r="AN94" s="65">
        <v>8</v>
      </c>
      <c r="AO94" s="65">
        <f t="shared" si="2"/>
        <v>168</v>
      </c>
      <c r="AP94" s="215" t="s">
        <v>225</v>
      </c>
    </row>
    <row r="95" spans="2:43">
      <c r="B95" s="116"/>
      <c r="C95" s="174">
        <v>8900</v>
      </c>
      <c r="D95" s="174" t="s">
        <v>468</v>
      </c>
      <c r="E95" s="174" t="s">
        <v>469</v>
      </c>
      <c r="F95" s="174" t="s">
        <v>215</v>
      </c>
      <c r="G95" s="175" t="s">
        <v>42</v>
      </c>
      <c r="H95" s="87"/>
      <c r="I95" s="87"/>
      <c r="J95" s="87">
        <v>8</v>
      </c>
      <c r="K95" s="87">
        <v>8</v>
      </c>
      <c r="L95" s="87">
        <v>8</v>
      </c>
      <c r="M95" s="87">
        <v>8</v>
      </c>
      <c r="N95" s="87">
        <v>8</v>
      </c>
      <c r="O95" s="87"/>
      <c r="P95" s="87"/>
      <c r="Q95" s="87">
        <v>8</v>
      </c>
      <c r="R95" s="87">
        <v>8</v>
      </c>
      <c r="S95" s="87">
        <v>8</v>
      </c>
      <c r="T95" s="87">
        <v>8</v>
      </c>
      <c r="U95" s="87">
        <v>8</v>
      </c>
      <c r="V95" s="87"/>
      <c r="W95" s="87"/>
      <c r="X95" s="87">
        <v>8</v>
      </c>
      <c r="Y95" s="87">
        <v>8</v>
      </c>
      <c r="Z95" s="87">
        <v>8</v>
      </c>
      <c r="AA95" s="87">
        <v>8</v>
      </c>
      <c r="AB95" s="87">
        <v>8</v>
      </c>
      <c r="AC95" s="87"/>
      <c r="AD95" s="87"/>
      <c r="AE95" s="87">
        <v>8</v>
      </c>
      <c r="AF95" s="87">
        <v>8</v>
      </c>
      <c r="AG95" s="87">
        <v>8</v>
      </c>
      <c r="AH95" s="87">
        <v>8</v>
      </c>
      <c r="AI95" s="87">
        <v>8</v>
      </c>
      <c r="AJ95" s="87"/>
      <c r="AK95" s="87"/>
      <c r="AL95" s="87">
        <v>8</v>
      </c>
      <c r="AM95" s="151">
        <f t="shared" si="3"/>
        <v>21</v>
      </c>
      <c r="AN95" s="65">
        <v>8</v>
      </c>
      <c r="AO95" s="65">
        <f t="shared" ref="AO95:AO114" si="4">AM95*AN95</f>
        <v>168</v>
      </c>
      <c r="AP95" s="219" t="s">
        <v>30</v>
      </c>
    </row>
    <row r="96" spans="2:43" s="67" customFormat="1" ht="13.5" customHeight="1">
      <c r="B96" s="195"/>
      <c r="C96" s="80" t="s">
        <v>437</v>
      </c>
      <c r="D96" s="80" t="s">
        <v>349</v>
      </c>
      <c r="E96" s="80" t="s">
        <v>214</v>
      </c>
      <c r="F96" s="80" t="s">
        <v>374</v>
      </c>
      <c r="G96" s="80" t="s">
        <v>381</v>
      </c>
      <c r="H96" s="87"/>
      <c r="I96" s="87"/>
      <c r="J96" s="87">
        <v>8</v>
      </c>
      <c r="K96" s="87">
        <v>8</v>
      </c>
      <c r="L96" s="87">
        <v>8</v>
      </c>
      <c r="M96" s="87">
        <v>8</v>
      </c>
      <c r="N96" s="87"/>
      <c r="O96" s="87"/>
      <c r="P96" s="87"/>
      <c r="Q96" s="87">
        <v>8</v>
      </c>
      <c r="R96" s="87">
        <v>8</v>
      </c>
      <c r="S96" s="87">
        <v>8</v>
      </c>
      <c r="T96" s="87">
        <v>8</v>
      </c>
      <c r="U96" s="87"/>
      <c r="V96" s="87"/>
      <c r="W96" s="87"/>
      <c r="X96" s="87">
        <v>8</v>
      </c>
      <c r="Y96" s="87">
        <v>8</v>
      </c>
      <c r="Z96" s="87">
        <v>8</v>
      </c>
      <c r="AA96" s="87">
        <v>8</v>
      </c>
      <c r="AB96" s="87"/>
      <c r="AC96" s="87"/>
      <c r="AD96" s="87"/>
      <c r="AE96" s="87">
        <v>8</v>
      </c>
      <c r="AF96" s="87">
        <v>8</v>
      </c>
      <c r="AG96" s="87">
        <v>8</v>
      </c>
      <c r="AH96" s="87">
        <v>8</v>
      </c>
      <c r="AI96" s="87"/>
      <c r="AJ96" s="87"/>
      <c r="AK96" s="87"/>
      <c r="AL96" s="181">
        <v>8</v>
      </c>
      <c r="AM96" s="151">
        <f t="shared" si="3"/>
        <v>17</v>
      </c>
      <c r="AN96" s="65">
        <v>8</v>
      </c>
      <c r="AO96" s="65">
        <f t="shared" si="4"/>
        <v>136</v>
      </c>
      <c r="AP96" s="215" t="s">
        <v>30</v>
      </c>
      <c r="AQ96" s="67" t="s">
        <v>354</v>
      </c>
    </row>
    <row r="97" spans="1:43" s="67" customFormat="1">
      <c r="B97" s="195"/>
      <c r="C97" s="80" t="s">
        <v>437</v>
      </c>
      <c r="D97" s="80" t="s">
        <v>350</v>
      </c>
      <c r="E97" s="80" t="s">
        <v>214</v>
      </c>
      <c r="F97" s="80" t="s">
        <v>413</v>
      </c>
      <c r="G97" s="80" t="s">
        <v>212</v>
      </c>
      <c r="H97" s="87"/>
      <c r="I97" s="87"/>
      <c r="J97" s="87">
        <v>8</v>
      </c>
      <c r="K97" s="87">
        <v>8</v>
      </c>
      <c r="L97" s="87"/>
      <c r="M97" s="87"/>
      <c r="N97" s="87">
        <v>8</v>
      </c>
      <c r="O97" s="87"/>
      <c r="P97" s="87"/>
      <c r="Q97" s="87">
        <v>8</v>
      </c>
      <c r="R97" s="87">
        <v>8</v>
      </c>
      <c r="S97" s="87"/>
      <c r="T97" s="87"/>
      <c r="U97" s="87">
        <v>8</v>
      </c>
      <c r="V97" s="87"/>
      <c r="W97" s="87"/>
      <c r="X97" s="87">
        <v>8</v>
      </c>
      <c r="Y97" s="87">
        <v>8</v>
      </c>
      <c r="Z97" s="87"/>
      <c r="AA97" s="87"/>
      <c r="AB97" s="87">
        <v>8</v>
      </c>
      <c r="AC97" s="87"/>
      <c r="AD97" s="87"/>
      <c r="AE97" s="87">
        <v>8</v>
      </c>
      <c r="AF97" s="87">
        <v>8</v>
      </c>
      <c r="AG97" s="87"/>
      <c r="AH97" s="87"/>
      <c r="AI97" s="87">
        <v>8</v>
      </c>
      <c r="AJ97" s="87"/>
      <c r="AK97" s="87"/>
      <c r="AL97" s="181">
        <v>8</v>
      </c>
      <c r="AM97" s="151">
        <f t="shared" si="3"/>
        <v>13</v>
      </c>
      <c r="AN97" s="65">
        <v>8</v>
      </c>
      <c r="AO97" s="65">
        <f t="shared" si="4"/>
        <v>104</v>
      </c>
      <c r="AP97" s="215" t="s">
        <v>30</v>
      </c>
      <c r="AQ97" s="67" t="s">
        <v>354</v>
      </c>
    </row>
    <row r="98" spans="1:43" s="67" customFormat="1">
      <c r="B98" s="216"/>
      <c r="C98" s="80" t="s">
        <v>437</v>
      </c>
      <c r="D98" s="80" t="s">
        <v>351</v>
      </c>
      <c r="E98" s="80" t="s">
        <v>214</v>
      </c>
      <c r="F98" s="80" t="s">
        <v>451</v>
      </c>
      <c r="G98" s="80" t="s">
        <v>383</v>
      </c>
      <c r="H98" s="87"/>
      <c r="I98" s="87"/>
      <c r="J98" s="87">
        <v>8</v>
      </c>
      <c r="K98" s="87">
        <v>8</v>
      </c>
      <c r="L98" s="87"/>
      <c r="M98" s="87">
        <v>8</v>
      </c>
      <c r="N98" s="87">
        <v>8</v>
      </c>
      <c r="O98" s="87"/>
      <c r="P98" s="87"/>
      <c r="Q98" s="87">
        <v>8</v>
      </c>
      <c r="R98" s="87">
        <v>8</v>
      </c>
      <c r="S98" s="87"/>
      <c r="T98" s="87">
        <v>8</v>
      </c>
      <c r="U98" s="87">
        <v>8</v>
      </c>
      <c r="V98" s="87"/>
      <c r="W98" s="87"/>
      <c r="X98" s="87">
        <v>8</v>
      </c>
      <c r="Y98" s="87">
        <v>8</v>
      </c>
      <c r="Z98" s="87"/>
      <c r="AA98" s="87">
        <v>8</v>
      </c>
      <c r="AB98" s="87">
        <v>8</v>
      </c>
      <c r="AC98" s="87"/>
      <c r="AD98" s="87"/>
      <c r="AE98" s="87">
        <v>8</v>
      </c>
      <c r="AF98" s="87">
        <v>8</v>
      </c>
      <c r="AG98" s="87"/>
      <c r="AH98" s="87">
        <v>8</v>
      </c>
      <c r="AI98" s="87">
        <v>8</v>
      </c>
      <c r="AJ98" s="87"/>
      <c r="AK98" s="87"/>
      <c r="AL98" s="181">
        <v>8</v>
      </c>
      <c r="AM98" s="151">
        <f t="shared" si="3"/>
        <v>17</v>
      </c>
      <c r="AN98" s="65">
        <v>8</v>
      </c>
      <c r="AO98" s="65">
        <f t="shared" si="4"/>
        <v>136</v>
      </c>
      <c r="AP98" s="215" t="s">
        <v>30</v>
      </c>
      <c r="AQ98" s="67" t="s">
        <v>355</v>
      </c>
    </row>
    <row r="99" spans="1:43" s="67" customFormat="1">
      <c r="B99" s="195"/>
      <c r="C99" s="80" t="s">
        <v>437</v>
      </c>
      <c r="D99" s="80" t="s">
        <v>352</v>
      </c>
      <c r="E99" s="80" t="s">
        <v>214</v>
      </c>
      <c r="F99" s="80" t="s">
        <v>375</v>
      </c>
      <c r="G99" s="80" t="s">
        <v>384</v>
      </c>
      <c r="H99" s="87"/>
      <c r="I99" s="87"/>
      <c r="J99" s="87">
        <v>8</v>
      </c>
      <c r="K99" s="87"/>
      <c r="L99" s="87">
        <v>8</v>
      </c>
      <c r="M99" s="87">
        <v>8</v>
      </c>
      <c r="N99" s="87"/>
      <c r="O99" s="87"/>
      <c r="P99" s="87"/>
      <c r="Q99" s="87">
        <v>8</v>
      </c>
      <c r="R99" s="87"/>
      <c r="S99" s="87">
        <v>8</v>
      </c>
      <c r="T99" s="87">
        <v>8</v>
      </c>
      <c r="U99" s="120"/>
      <c r="V99" s="87"/>
      <c r="W99" s="87"/>
      <c r="X99" s="87">
        <v>8</v>
      </c>
      <c r="Y99" s="87"/>
      <c r="Z99" s="87">
        <v>8</v>
      </c>
      <c r="AA99" s="87">
        <v>8</v>
      </c>
      <c r="AB99" s="87"/>
      <c r="AC99" s="87"/>
      <c r="AD99" s="87"/>
      <c r="AE99" s="87">
        <v>8</v>
      </c>
      <c r="AF99" s="87"/>
      <c r="AG99" s="87">
        <v>8</v>
      </c>
      <c r="AH99" s="87">
        <v>8</v>
      </c>
      <c r="AI99" s="87"/>
      <c r="AJ99" s="87"/>
      <c r="AK99" s="87"/>
      <c r="AL99" s="181">
        <v>8</v>
      </c>
      <c r="AM99" s="151">
        <f t="shared" si="3"/>
        <v>13</v>
      </c>
      <c r="AN99" s="65">
        <v>8</v>
      </c>
      <c r="AO99" s="65">
        <f t="shared" si="4"/>
        <v>104</v>
      </c>
      <c r="AP99" s="215" t="s">
        <v>30</v>
      </c>
      <c r="AQ99" s="67" t="s">
        <v>361</v>
      </c>
    </row>
    <row r="100" spans="1:43" s="67" customFormat="1">
      <c r="B100" s="195"/>
      <c r="C100" s="80" t="s">
        <v>438</v>
      </c>
      <c r="D100" s="80" t="s">
        <v>378</v>
      </c>
      <c r="E100" s="80" t="s">
        <v>214</v>
      </c>
      <c r="F100" s="80" t="s">
        <v>215</v>
      </c>
      <c r="G100" s="80" t="s">
        <v>238</v>
      </c>
      <c r="H100" s="87"/>
      <c r="I100" s="87"/>
      <c r="J100" s="87">
        <v>8</v>
      </c>
      <c r="K100" s="87">
        <v>8</v>
      </c>
      <c r="L100" s="87">
        <v>8</v>
      </c>
      <c r="M100" s="87">
        <v>8</v>
      </c>
      <c r="N100" s="87">
        <v>8</v>
      </c>
      <c r="O100" s="87"/>
      <c r="P100" s="87"/>
      <c r="Q100" s="87">
        <v>8</v>
      </c>
      <c r="R100" s="87">
        <v>8</v>
      </c>
      <c r="S100" s="87">
        <v>8</v>
      </c>
      <c r="T100" s="87">
        <v>8</v>
      </c>
      <c r="U100" s="87">
        <v>8</v>
      </c>
      <c r="V100" s="87"/>
      <c r="W100" s="87"/>
      <c r="X100" s="87">
        <v>8</v>
      </c>
      <c r="Y100" s="87">
        <v>8</v>
      </c>
      <c r="Z100" s="87">
        <v>8</v>
      </c>
      <c r="AA100" s="87">
        <v>8</v>
      </c>
      <c r="AB100" s="87">
        <v>8</v>
      </c>
      <c r="AC100" s="87"/>
      <c r="AD100" s="87"/>
      <c r="AE100" s="87">
        <v>8</v>
      </c>
      <c r="AF100" s="87">
        <v>8</v>
      </c>
      <c r="AG100" s="87">
        <v>8</v>
      </c>
      <c r="AH100" s="87">
        <v>8</v>
      </c>
      <c r="AI100" s="87">
        <v>8</v>
      </c>
      <c r="AJ100" s="87"/>
      <c r="AK100" s="87"/>
      <c r="AL100" s="181">
        <v>8</v>
      </c>
      <c r="AM100" s="151">
        <f t="shared" si="3"/>
        <v>21</v>
      </c>
      <c r="AN100" s="65">
        <v>8</v>
      </c>
      <c r="AO100" s="65">
        <f t="shared" si="4"/>
        <v>168</v>
      </c>
      <c r="AP100" s="215" t="s">
        <v>30</v>
      </c>
    </row>
    <row r="101" spans="1:43" s="67" customFormat="1">
      <c r="B101" s="195"/>
      <c r="C101" s="80" t="s">
        <v>437</v>
      </c>
      <c r="D101" s="80" t="s">
        <v>423</v>
      </c>
      <c r="E101" s="80" t="s">
        <v>214</v>
      </c>
      <c r="F101" s="80" t="s">
        <v>436</v>
      </c>
      <c r="G101" s="80" t="s">
        <v>212</v>
      </c>
      <c r="H101" s="87"/>
      <c r="I101" s="87"/>
      <c r="J101" s="87">
        <v>8</v>
      </c>
      <c r="K101" s="87">
        <v>8</v>
      </c>
      <c r="L101" s="87">
        <v>8</v>
      </c>
      <c r="M101" s="87">
        <v>8</v>
      </c>
      <c r="N101" s="87"/>
      <c r="O101" s="87"/>
      <c r="P101" s="87"/>
      <c r="Q101" s="87">
        <v>8</v>
      </c>
      <c r="R101" s="87">
        <v>8</v>
      </c>
      <c r="S101" s="87">
        <v>8</v>
      </c>
      <c r="T101" s="87">
        <v>8</v>
      </c>
      <c r="U101" s="87"/>
      <c r="V101" s="87"/>
      <c r="W101" s="87"/>
      <c r="X101" s="87">
        <v>8</v>
      </c>
      <c r="Y101" s="87">
        <v>8</v>
      </c>
      <c r="Z101" s="87">
        <v>8</v>
      </c>
      <c r="AA101" s="87">
        <v>8</v>
      </c>
      <c r="AB101" s="87"/>
      <c r="AC101" s="87"/>
      <c r="AD101" s="87"/>
      <c r="AE101" s="87">
        <v>8</v>
      </c>
      <c r="AF101" s="87">
        <v>8</v>
      </c>
      <c r="AG101" s="87">
        <v>8</v>
      </c>
      <c r="AH101" s="87">
        <v>8</v>
      </c>
      <c r="AI101" s="87"/>
      <c r="AJ101" s="87"/>
      <c r="AK101" s="87"/>
      <c r="AL101" s="181">
        <v>8</v>
      </c>
      <c r="AM101" s="151">
        <f t="shared" si="3"/>
        <v>17</v>
      </c>
      <c r="AN101" s="65">
        <v>8</v>
      </c>
      <c r="AO101" s="65">
        <f t="shared" si="4"/>
        <v>136</v>
      </c>
      <c r="AP101" s="215" t="s">
        <v>30</v>
      </c>
    </row>
    <row r="102" spans="1:43" s="67" customFormat="1">
      <c r="B102" s="195"/>
      <c r="C102" s="80" t="s">
        <v>437</v>
      </c>
      <c r="D102" s="80" t="s">
        <v>427</v>
      </c>
      <c r="E102" s="80" t="s">
        <v>214</v>
      </c>
      <c r="F102" s="80" t="s">
        <v>428</v>
      </c>
      <c r="G102" s="80" t="s">
        <v>212</v>
      </c>
      <c r="H102" s="87"/>
      <c r="I102" s="87"/>
      <c r="J102" s="87">
        <v>8</v>
      </c>
      <c r="K102" s="87">
        <v>8</v>
      </c>
      <c r="L102" s="87">
        <v>8</v>
      </c>
      <c r="M102" s="87"/>
      <c r="N102" s="87">
        <v>8</v>
      </c>
      <c r="O102" s="87"/>
      <c r="P102" s="87"/>
      <c r="Q102" s="87">
        <v>8</v>
      </c>
      <c r="R102" s="87">
        <v>8</v>
      </c>
      <c r="S102" s="87">
        <v>8</v>
      </c>
      <c r="T102" s="87"/>
      <c r="U102" s="87">
        <v>8</v>
      </c>
      <c r="V102" s="87"/>
      <c r="W102" s="87"/>
      <c r="X102" s="87">
        <v>8</v>
      </c>
      <c r="Y102" s="87">
        <v>8</v>
      </c>
      <c r="Z102" s="87">
        <v>8</v>
      </c>
      <c r="AA102" s="87"/>
      <c r="AB102" s="87">
        <v>8</v>
      </c>
      <c r="AC102" s="87"/>
      <c r="AD102" s="87"/>
      <c r="AE102" s="87">
        <v>8</v>
      </c>
      <c r="AF102" s="87">
        <v>8</v>
      </c>
      <c r="AG102" s="87">
        <v>8</v>
      </c>
      <c r="AH102" s="87"/>
      <c r="AI102" s="87">
        <v>8</v>
      </c>
      <c r="AJ102" s="87"/>
      <c r="AK102" s="87"/>
      <c r="AL102" s="181">
        <v>8</v>
      </c>
      <c r="AM102" s="151">
        <f t="shared" si="3"/>
        <v>17</v>
      </c>
      <c r="AN102" s="65">
        <v>8</v>
      </c>
      <c r="AO102" s="65">
        <f t="shared" si="4"/>
        <v>136</v>
      </c>
      <c r="AP102" s="215" t="s">
        <v>30</v>
      </c>
    </row>
    <row r="103" spans="1:43" s="67" customFormat="1" ht="15.5" customHeight="1">
      <c r="B103" s="195"/>
      <c r="C103" s="80" t="s">
        <v>437</v>
      </c>
      <c r="D103" s="80" t="s">
        <v>429</v>
      </c>
      <c r="E103" s="80" t="s">
        <v>214</v>
      </c>
      <c r="F103" s="80" t="s">
        <v>430</v>
      </c>
      <c r="G103" s="80" t="s">
        <v>212</v>
      </c>
      <c r="H103" s="87"/>
      <c r="I103" s="87"/>
      <c r="J103" s="87">
        <v>8</v>
      </c>
      <c r="K103" s="87">
        <v>8</v>
      </c>
      <c r="L103" s="87">
        <v>8</v>
      </c>
      <c r="M103" s="87"/>
      <c r="N103" s="87"/>
      <c r="O103" s="87"/>
      <c r="P103" s="87"/>
      <c r="Q103" s="87">
        <v>8</v>
      </c>
      <c r="R103" s="87">
        <v>8</v>
      </c>
      <c r="S103" s="87">
        <v>8</v>
      </c>
      <c r="T103" s="87"/>
      <c r="U103" s="87"/>
      <c r="V103" s="87"/>
      <c r="W103" s="87"/>
      <c r="X103" s="87">
        <v>8</v>
      </c>
      <c r="Y103" s="87">
        <v>8</v>
      </c>
      <c r="Z103" s="87">
        <v>8</v>
      </c>
      <c r="AA103" s="87"/>
      <c r="AB103" s="87"/>
      <c r="AC103" s="87"/>
      <c r="AD103" s="87"/>
      <c r="AE103" s="87">
        <v>8</v>
      </c>
      <c r="AF103" s="87">
        <v>8</v>
      </c>
      <c r="AG103" s="87">
        <v>8</v>
      </c>
      <c r="AH103" s="87"/>
      <c r="AI103" s="87"/>
      <c r="AJ103" s="87"/>
      <c r="AK103" s="87"/>
      <c r="AL103" s="181">
        <v>8</v>
      </c>
      <c r="AM103" s="151">
        <f t="shared" si="3"/>
        <v>13</v>
      </c>
      <c r="AN103" s="65">
        <v>8</v>
      </c>
      <c r="AO103" s="65">
        <f t="shared" si="4"/>
        <v>104</v>
      </c>
      <c r="AP103" s="215" t="s">
        <v>30</v>
      </c>
    </row>
    <row r="104" spans="1:43" s="67" customFormat="1" ht="15.5" customHeight="1">
      <c r="B104" s="195"/>
      <c r="C104" s="80" t="s">
        <v>437</v>
      </c>
      <c r="D104" s="80" t="s">
        <v>482</v>
      </c>
      <c r="E104" s="80" t="s">
        <v>483</v>
      </c>
      <c r="F104" s="80" t="s">
        <v>484</v>
      </c>
      <c r="G104" s="198" t="s">
        <v>330</v>
      </c>
      <c r="H104" s="87"/>
      <c r="I104" s="87"/>
      <c r="J104" s="87"/>
      <c r="K104" s="87"/>
      <c r="L104" s="87"/>
      <c r="M104" s="87">
        <v>8</v>
      </c>
      <c r="N104" s="87"/>
      <c r="O104" s="87">
        <v>8</v>
      </c>
      <c r="P104" s="87">
        <v>8</v>
      </c>
      <c r="Q104" s="87"/>
      <c r="R104" s="87"/>
      <c r="S104" s="87"/>
      <c r="T104" s="87"/>
      <c r="U104" s="87"/>
      <c r="V104" s="87"/>
      <c r="W104" s="87"/>
      <c r="X104" s="87"/>
      <c r="Y104" s="87"/>
      <c r="Z104" s="87">
        <v>8</v>
      </c>
      <c r="AA104" s="87">
        <v>8</v>
      </c>
      <c r="AB104" s="87"/>
      <c r="AC104" s="87">
        <v>8</v>
      </c>
      <c r="AD104" s="87">
        <v>8</v>
      </c>
      <c r="AE104" s="87"/>
      <c r="AF104" s="87"/>
      <c r="AG104" s="87">
        <v>8</v>
      </c>
      <c r="AH104" s="87">
        <v>8</v>
      </c>
      <c r="AI104" s="87"/>
      <c r="AJ104" s="87">
        <v>8</v>
      </c>
      <c r="AK104" s="87">
        <v>8</v>
      </c>
      <c r="AL104" s="181"/>
      <c r="AM104" s="151">
        <f>COUNTA(H104:AL104)</f>
        <v>11</v>
      </c>
      <c r="AN104" s="65">
        <v>8</v>
      </c>
      <c r="AO104" s="65">
        <f t="shared" si="4"/>
        <v>88</v>
      </c>
      <c r="AP104" s="221" t="s">
        <v>30</v>
      </c>
    </row>
    <row r="105" spans="1:43" s="67" customFormat="1" ht="16" customHeight="1">
      <c r="B105" s="195"/>
      <c r="C105" s="80" t="s">
        <v>438</v>
      </c>
      <c r="D105" s="80" t="s">
        <v>474</v>
      </c>
      <c r="E105" s="80" t="s">
        <v>476</v>
      </c>
      <c r="F105" s="80" t="s">
        <v>477</v>
      </c>
      <c r="G105" s="80" t="s">
        <v>479</v>
      </c>
      <c r="H105" s="87">
        <v>4</v>
      </c>
      <c r="I105" s="87">
        <v>4</v>
      </c>
      <c r="J105" s="87">
        <v>4</v>
      </c>
      <c r="K105" s="87"/>
      <c r="L105" s="87">
        <v>4</v>
      </c>
      <c r="M105" s="87">
        <v>4</v>
      </c>
      <c r="N105" s="87"/>
      <c r="O105" s="87">
        <v>4</v>
      </c>
      <c r="P105" s="87">
        <v>4</v>
      </c>
      <c r="Q105" s="87">
        <v>4</v>
      </c>
      <c r="R105" s="87"/>
      <c r="S105" s="87">
        <v>4</v>
      </c>
      <c r="T105" s="87">
        <v>4</v>
      </c>
      <c r="U105" s="87"/>
      <c r="V105" s="87">
        <v>4</v>
      </c>
      <c r="W105" s="87">
        <v>4</v>
      </c>
      <c r="X105" s="87">
        <v>4</v>
      </c>
      <c r="Y105" s="87"/>
      <c r="Z105" s="87">
        <v>4</v>
      </c>
      <c r="AA105" s="87">
        <v>4</v>
      </c>
      <c r="AB105" s="87"/>
      <c r="AC105" s="87">
        <v>4</v>
      </c>
      <c r="AD105" s="87">
        <v>4</v>
      </c>
      <c r="AE105" s="87">
        <v>4</v>
      </c>
      <c r="AF105" s="87"/>
      <c r="AG105" s="87">
        <v>4</v>
      </c>
      <c r="AH105" s="87">
        <v>4</v>
      </c>
      <c r="AI105" s="87"/>
      <c r="AJ105" s="87">
        <v>4</v>
      </c>
      <c r="AK105" s="87">
        <v>4</v>
      </c>
      <c r="AL105" s="181">
        <v>4</v>
      </c>
      <c r="AM105" s="151">
        <f>COUNTA(H105:AL105)</f>
        <v>23</v>
      </c>
      <c r="AN105" s="65">
        <v>4</v>
      </c>
      <c r="AO105" s="65">
        <f>AM105*AN105</f>
        <v>92</v>
      </c>
      <c r="AP105" s="221" t="s">
        <v>30</v>
      </c>
      <c r="AQ105" s="67" t="s">
        <v>480</v>
      </c>
    </row>
    <row r="106" spans="1:43" s="67" customFormat="1" ht="16" customHeight="1">
      <c r="B106" s="195"/>
      <c r="C106" s="80" t="s">
        <v>438</v>
      </c>
      <c r="D106" s="80" t="s">
        <v>475</v>
      </c>
      <c r="E106" s="80" t="s">
        <v>476</v>
      </c>
      <c r="F106" s="80" t="s">
        <v>478</v>
      </c>
      <c r="G106" s="80" t="s">
        <v>479</v>
      </c>
      <c r="H106" s="87">
        <v>4</v>
      </c>
      <c r="I106" s="87">
        <v>4</v>
      </c>
      <c r="J106" s="87">
        <v>4</v>
      </c>
      <c r="K106" s="87">
        <v>4</v>
      </c>
      <c r="L106" s="87">
        <v>4</v>
      </c>
      <c r="M106" s="87">
        <v>4</v>
      </c>
      <c r="N106" s="87"/>
      <c r="O106" s="87">
        <v>4</v>
      </c>
      <c r="P106" s="87">
        <v>4</v>
      </c>
      <c r="Q106" s="87">
        <v>4</v>
      </c>
      <c r="R106" s="87">
        <v>4</v>
      </c>
      <c r="S106" s="87">
        <v>4</v>
      </c>
      <c r="T106" s="87">
        <v>4</v>
      </c>
      <c r="U106" s="87"/>
      <c r="V106" s="87">
        <v>4</v>
      </c>
      <c r="W106" s="87">
        <v>4</v>
      </c>
      <c r="X106" s="87">
        <v>4</v>
      </c>
      <c r="Y106" s="87">
        <v>4</v>
      </c>
      <c r="Z106" s="87">
        <v>4</v>
      </c>
      <c r="AA106" s="87">
        <v>4</v>
      </c>
      <c r="AB106" s="87"/>
      <c r="AC106" s="87">
        <v>4</v>
      </c>
      <c r="AD106" s="87">
        <v>4</v>
      </c>
      <c r="AE106" s="87">
        <v>4</v>
      </c>
      <c r="AF106" s="87">
        <v>4</v>
      </c>
      <c r="AG106" s="87">
        <v>4</v>
      </c>
      <c r="AH106" s="87">
        <v>4</v>
      </c>
      <c r="AI106" s="87"/>
      <c r="AJ106" s="87">
        <v>4</v>
      </c>
      <c r="AK106" s="87">
        <v>4</v>
      </c>
      <c r="AL106" s="181">
        <v>4</v>
      </c>
      <c r="AM106" s="151">
        <f>COUNTA(H106:AL106)</f>
        <v>27</v>
      </c>
      <c r="AN106" s="65">
        <v>4</v>
      </c>
      <c r="AO106" s="65">
        <f t="shared" si="4"/>
        <v>108</v>
      </c>
      <c r="AP106" s="220" t="s">
        <v>30</v>
      </c>
      <c r="AQ106" s="67" t="s">
        <v>481</v>
      </c>
    </row>
    <row r="107" spans="1:43" s="67" customFormat="1">
      <c r="B107" s="195"/>
      <c r="C107" s="198" t="s">
        <v>411</v>
      </c>
      <c r="D107" s="203" t="s">
        <v>390</v>
      </c>
      <c r="E107" s="203" t="s">
        <v>205</v>
      </c>
      <c r="F107" s="198" t="s">
        <v>357</v>
      </c>
      <c r="G107" s="198" t="s">
        <v>330</v>
      </c>
      <c r="H107" s="87">
        <v>4</v>
      </c>
      <c r="I107" s="87"/>
      <c r="J107" s="87">
        <v>7</v>
      </c>
      <c r="K107" s="87">
        <v>7</v>
      </c>
      <c r="L107" s="87">
        <v>6</v>
      </c>
      <c r="M107" s="87">
        <v>7</v>
      </c>
      <c r="N107" s="87">
        <v>6</v>
      </c>
      <c r="O107" s="87">
        <v>7</v>
      </c>
      <c r="P107" s="87"/>
      <c r="Q107" s="87"/>
      <c r="R107" s="87">
        <v>7</v>
      </c>
      <c r="S107" s="87">
        <v>7</v>
      </c>
      <c r="T107" s="87">
        <v>7</v>
      </c>
      <c r="U107" s="87">
        <v>7</v>
      </c>
      <c r="V107" s="87">
        <v>8</v>
      </c>
      <c r="W107" s="87"/>
      <c r="X107" s="87">
        <v>7</v>
      </c>
      <c r="Y107" s="87">
        <v>8</v>
      </c>
      <c r="Z107" s="87">
        <v>8</v>
      </c>
      <c r="AA107" s="87">
        <v>7</v>
      </c>
      <c r="AB107" s="87"/>
      <c r="AC107" s="87"/>
      <c r="AD107" s="87"/>
      <c r="AE107" s="87">
        <v>7</v>
      </c>
      <c r="AF107" s="87">
        <v>7</v>
      </c>
      <c r="AG107" s="87">
        <v>7</v>
      </c>
      <c r="AH107" s="87"/>
      <c r="AI107" s="87"/>
      <c r="AJ107" s="87"/>
      <c r="AK107" s="87">
        <v>7</v>
      </c>
      <c r="AL107" s="181">
        <v>7</v>
      </c>
      <c r="AM107" s="151">
        <f t="shared" si="3"/>
        <v>21</v>
      </c>
      <c r="AN107" s="65">
        <v>7</v>
      </c>
      <c r="AO107" s="65">
        <f t="shared" si="4"/>
        <v>147</v>
      </c>
      <c r="AP107" s="215" t="s">
        <v>225</v>
      </c>
    </row>
    <row r="108" spans="1:43" s="67" customFormat="1">
      <c r="B108" s="195"/>
      <c r="C108" s="198" t="s">
        <v>411</v>
      </c>
      <c r="D108" s="203" t="s">
        <v>391</v>
      </c>
      <c r="E108" s="203" t="s">
        <v>205</v>
      </c>
      <c r="F108" s="198" t="s">
        <v>357</v>
      </c>
      <c r="G108" s="198" t="s">
        <v>330</v>
      </c>
      <c r="H108" s="87"/>
      <c r="I108" s="87"/>
      <c r="J108" s="87"/>
      <c r="K108" s="87"/>
      <c r="L108" s="87"/>
      <c r="M108" s="87">
        <v>8</v>
      </c>
      <c r="N108" s="87">
        <v>8</v>
      </c>
      <c r="O108" s="87"/>
      <c r="P108" s="87"/>
      <c r="Q108" s="87">
        <v>8</v>
      </c>
      <c r="R108" s="87">
        <v>8</v>
      </c>
      <c r="S108" s="87"/>
      <c r="T108" s="87"/>
      <c r="U108" s="87"/>
      <c r="V108" s="87"/>
      <c r="W108" s="87"/>
      <c r="X108" s="87">
        <v>8</v>
      </c>
      <c r="Y108" s="87"/>
      <c r="Z108" s="87"/>
      <c r="AA108" s="87"/>
      <c r="AB108" s="87">
        <v>8</v>
      </c>
      <c r="AC108" s="87"/>
      <c r="AD108" s="87"/>
      <c r="AE108" s="87">
        <v>8</v>
      </c>
      <c r="AF108" s="87"/>
      <c r="AG108" s="87"/>
      <c r="AH108" s="87"/>
      <c r="AI108" s="87"/>
      <c r="AJ108" s="87"/>
      <c r="AK108" s="87"/>
      <c r="AL108" s="181"/>
      <c r="AM108" s="151">
        <f t="shared" si="3"/>
        <v>7</v>
      </c>
      <c r="AN108" s="65">
        <v>8</v>
      </c>
      <c r="AO108" s="65">
        <f t="shared" si="4"/>
        <v>56</v>
      </c>
      <c r="AP108" s="215" t="s">
        <v>225</v>
      </c>
    </row>
    <row r="109" spans="1:43" s="67" customFormat="1">
      <c r="B109" s="195"/>
      <c r="C109" s="198" t="s">
        <v>411</v>
      </c>
      <c r="D109" s="203" t="s">
        <v>392</v>
      </c>
      <c r="E109" s="203" t="s">
        <v>205</v>
      </c>
      <c r="F109" s="198" t="s">
        <v>357</v>
      </c>
      <c r="G109" s="198" t="s">
        <v>399</v>
      </c>
      <c r="H109" s="87"/>
      <c r="I109" s="87"/>
      <c r="J109" s="87">
        <v>5</v>
      </c>
      <c r="K109" s="87">
        <v>5</v>
      </c>
      <c r="L109" s="87"/>
      <c r="M109" s="87"/>
      <c r="N109" s="87">
        <v>5</v>
      </c>
      <c r="O109" s="87"/>
      <c r="P109" s="87"/>
      <c r="Q109" s="87"/>
      <c r="R109" s="87"/>
      <c r="S109" s="87">
        <v>5</v>
      </c>
      <c r="T109" s="87"/>
      <c r="U109" s="87"/>
      <c r="V109" s="87"/>
      <c r="W109" s="87"/>
      <c r="X109" s="87">
        <v>5</v>
      </c>
      <c r="Y109" s="87"/>
      <c r="Z109" s="87"/>
      <c r="AA109" s="87"/>
      <c r="AB109" s="87"/>
      <c r="AC109" s="87"/>
      <c r="AD109" s="87"/>
      <c r="AE109" s="87">
        <v>5</v>
      </c>
      <c r="AF109" s="87"/>
      <c r="AG109" s="87"/>
      <c r="AH109" s="87">
        <v>5</v>
      </c>
      <c r="AI109" s="87"/>
      <c r="AJ109" s="87"/>
      <c r="AK109" s="87"/>
      <c r="AL109" s="181"/>
      <c r="AM109" s="151">
        <f t="shared" si="3"/>
        <v>7</v>
      </c>
      <c r="AN109" s="65">
        <v>5</v>
      </c>
      <c r="AO109" s="65">
        <f t="shared" si="4"/>
        <v>35</v>
      </c>
      <c r="AP109" s="215" t="s">
        <v>225</v>
      </c>
    </row>
    <row r="110" spans="1:43" s="67" customFormat="1">
      <c r="B110" s="195"/>
      <c r="C110" s="198" t="s">
        <v>411</v>
      </c>
      <c r="D110" s="203" t="s">
        <v>393</v>
      </c>
      <c r="E110" s="203" t="s">
        <v>214</v>
      </c>
      <c r="F110" s="198" t="s">
        <v>357</v>
      </c>
      <c r="G110" s="198" t="s">
        <v>400</v>
      </c>
      <c r="H110" s="87"/>
      <c r="I110" s="87">
        <v>4</v>
      </c>
      <c r="J110" s="87">
        <v>8</v>
      </c>
      <c r="K110" s="87">
        <v>4</v>
      </c>
      <c r="L110" s="87">
        <v>4</v>
      </c>
      <c r="M110" s="87">
        <v>4</v>
      </c>
      <c r="N110" s="87">
        <v>4</v>
      </c>
      <c r="O110" s="87">
        <v>4</v>
      </c>
      <c r="P110" s="87"/>
      <c r="Q110" s="87"/>
      <c r="R110" s="87">
        <v>4</v>
      </c>
      <c r="S110" s="87"/>
      <c r="T110" s="87">
        <v>4</v>
      </c>
      <c r="U110" s="87"/>
      <c r="V110" s="87"/>
      <c r="W110" s="87"/>
      <c r="X110" s="87"/>
      <c r="Y110" s="87">
        <v>4</v>
      </c>
      <c r="Z110" s="87">
        <v>4</v>
      </c>
      <c r="AA110" s="87">
        <v>4</v>
      </c>
      <c r="AB110" s="87">
        <v>4</v>
      </c>
      <c r="AC110" s="87">
        <v>4</v>
      </c>
      <c r="AD110" s="87">
        <v>4</v>
      </c>
      <c r="AE110" s="87"/>
      <c r="AF110" s="87">
        <v>8</v>
      </c>
      <c r="AG110" s="87">
        <v>4</v>
      </c>
      <c r="AH110" s="87"/>
      <c r="AI110" s="87"/>
      <c r="AJ110" s="87">
        <v>4</v>
      </c>
      <c r="AK110" s="87">
        <v>4</v>
      </c>
      <c r="AL110" s="181">
        <v>4</v>
      </c>
      <c r="AM110" s="151">
        <f t="shared" si="3"/>
        <v>20</v>
      </c>
      <c r="AN110" s="65">
        <v>4</v>
      </c>
      <c r="AO110" s="65">
        <f t="shared" si="4"/>
        <v>80</v>
      </c>
      <c r="AP110" s="215" t="s">
        <v>225</v>
      </c>
    </row>
    <row r="111" spans="1:43" s="67" customFormat="1">
      <c r="A111" s="67">
        <v>8</v>
      </c>
      <c r="B111" s="195"/>
      <c r="C111" s="198" t="s">
        <v>411</v>
      </c>
      <c r="D111" s="203" t="s">
        <v>401</v>
      </c>
      <c r="E111" s="203" t="s">
        <v>205</v>
      </c>
      <c r="F111" s="198" t="s">
        <v>357</v>
      </c>
      <c r="G111" s="198" t="s">
        <v>330</v>
      </c>
      <c r="H111" s="87">
        <v>4</v>
      </c>
      <c r="I111" s="87"/>
      <c r="J111" s="87"/>
      <c r="K111" s="87"/>
      <c r="L111" s="87"/>
      <c r="M111" s="87"/>
      <c r="N111" s="87"/>
      <c r="O111" s="87"/>
      <c r="P111" s="87">
        <v>4</v>
      </c>
      <c r="Q111" s="87">
        <v>4</v>
      </c>
      <c r="R111" s="87"/>
      <c r="S111" s="87"/>
      <c r="T111" s="87"/>
      <c r="U111" s="87">
        <v>4</v>
      </c>
      <c r="V111" s="87">
        <v>4</v>
      </c>
      <c r="W111" s="87"/>
      <c r="X111" s="87"/>
      <c r="Y111" s="87"/>
      <c r="Z111" s="87"/>
      <c r="AA111" s="87"/>
      <c r="AB111" s="87"/>
      <c r="AC111" s="87"/>
      <c r="AD111" s="87"/>
      <c r="AE111" s="87">
        <v>4</v>
      </c>
      <c r="AF111" s="87">
        <v>4</v>
      </c>
      <c r="AG111" s="87">
        <v>4</v>
      </c>
      <c r="AH111" s="87"/>
      <c r="AI111" s="87"/>
      <c r="AJ111" s="87">
        <v>4</v>
      </c>
      <c r="AK111" s="87">
        <v>4</v>
      </c>
      <c r="AL111" s="181"/>
      <c r="AM111" s="151">
        <f t="shared" si="3"/>
        <v>10</v>
      </c>
      <c r="AN111" s="65">
        <v>4</v>
      </c>
      <c r="AO111" s="65">
        <f t="shared" si="4"/>
        <v>40</v>
      </c>
      <c r="AP111" s="215" t="s">
        <v>225</v>
      </c>
    </row>
    <row r="112" spans="1:43">
      <c r="B112" s="4"/>
      <c r="C112" s="78" t="s">
        <v>318</v>
      </c>
      <c r="D112" s="78" t="s">
        <v>79</v>
      </c>
      <c r="E112" s="78" t="s">
        <v>115</v>
      </c>
      <c r="F112" s="160" t="s">
        <v>144</v>
      </c>
      <c r="G112" s="79" t="s">
        <v>81</v>
      </c>
      <c r="H112" s="87"/>
      <c r="I112" s="113">
        <v>8</v>
      </c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  <c r="AA112" s="87"/>
      <c r="AB112" s="87"/>
      <c r="AC112" s="87"/>
      <c r="AD112" s="87"/>
      <c r="AE112" s="87"/>
      <c r="AF112" s="87"/>
      <c r="AG112" s="87"/>
      <c r="AH112" s="87"/>
      <c r="AI112" s="87"/>
      <c r="AJ112" s="87"/>
      <c r="AK112" s="87"/>
      <c r="AL112" s="181"/>
      <c r="AM112" s="151">
        <f t="shared" si="3"/>
        <v>1</v>
      </c>
      <c r="AN112" s="65">
        <v>8</v>
      </c>
      <c r="AO112" s="65">
        <f t="shared" si="4"/>
        <v>8</v>
      </c>
      <c r="AP112" s="215" t="s">
        <v>52</v>
      </c>
    </row>
    <row r="113" spans="2:43">
      <c r="B113" s="116"/>
      <c r="C113" s="78" t="s">
        <v>318</v>
      </c>
      <c r="D113" s="78" t="s">
        <v>327</v>
      </c>
      <c r="E113" s="78" t="s">
        <v>205</v>
      </c>
      <c r="F113" s="78" t="s">
        <v>215</v>
      </c>
      <c r="G113" s="79" t="s">
        <v>81</v>
      </c>
      <c r="H113" s="87"/>
      <c r="I113" s="87"/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  <c r="AA113" s="87"/>
      <c r="AB113" s="87"/>
      <c r="AC113" s="87"/>
      <c r="AD113" s="87"/>
      <c r="AE113" s="87"/>
      <c r="AF113" s="87"/>
      <c r="AG113" s="87"/>
      <c r="AH113" s="87"/>
      <c r="AI113" s="87"/>
      <c r="AJ113" s="87"/>
      <c r="AK113" s="87"/>
      <c r="AL113" s="181"/>
      <c r="AM113" s="151">
        <f t="shared" si="3"/>
        <v>0</v>
      </c>
      <c r="AN113" s="65">
        <v>8</v>
      </c>
      <c r="AO113" s="65">
        <f t="shared" si="4"/>
        <v>0</v>
      </c>
      <c r="AP113" s="215" t="s">
        <v>225</v>
      </c>
    </row>
    <row r="114" spans="2:43" s="67" customFormat="1">
      <c r="B114" s="195"/>
      <c r="C114" s="78" t="s">
        <v>318</v>
      </c>
      <c r="D114" s="78" t="s">
        <v>185</v>
      </c>
      <c r="E114" s="78" t="s">
        <v>115</v>
      </c>
      <c r="F114" s="78" t="s">
        <v>215</v>
      </c>
      <c r="G114" s="79" t="s">
        <v>81</v>
      </c>
      <c r="H114" s="87"/>
      <c r="I114" s="87"/>
      <c r="J114" s="87"/>
      <c r="K114" s="87"/>
      <c r="L114" s="87"/>
      <c r="M114" s="87"/>
      <c r="N114" s="87"/>
      <c r="O114" s="87"/>
      <c r="P114" s="113">
        <v>8</v>
      </c>
      <c r="Q114" s="87"/>
      <c r="R114" s="87"/>
      <c r="S114" s="87"/>
      <c r="T114" s="87"/>
      <c r="U114" s="87"/>
      <c r="V114" s="87"/>
      <c r="W114" s="87"/>
      <c r="X114" s="87"/>
      <c r="Y114" s="87"/>
      <c r="Z114" s="87"/>
      <c r="AA114" s="87"/>
      <c r="AB114" s="87"/>
      <c r="AC114" s="87"/>
      <c r="AD114" s="87"/>
      <c r="AE114" s="87"/>
      <c r="AF114" s="87"/>
      <c r="AG114" s="87"/>
      <c r="AH114" s="87"/>
      <c r="AI114" s="87"/>
      <c r="AJ114" s="87"/>
      <c r="AK114" s="87"/>
      <c r="AL114" s="181"/>
      <c r="AM114" s="151">
        <f t="shared" si="3"/>
        <v>1</v>
      </c>
      <c r="AN114" s="65">
        <v>8</v>
      </c>
      <c r="AO114" s="65">
        <f t="shared" si="4"/>
        <v>8</v>
      </c>
      <c r="AP114" s="215" t="s">
        <v>224</v>
      </c>
    </row>
    <row r="115" spans="2:43">
      <c r="B115" s="116"/>
      <c r="C115" s="1"/>
      <c r="D115" s="1"/>
      <c r="E115" s="1"/>
      <c r="F115" s="1"/>
      <c r="G115" s="1"/>
      <c r="H115" s="2">
        <f t="shared" ref="H115:AO115" si="5">SUM(H3:H114)</f>
        <v>264.5</v>
      </c>
      <c r="I115" s="2">
        <f t="shared" si="5"/>
        <v>245</v>
      </c>
      <c r="J115" s="2">
        <f t="shared" si="5"/>
        <v>610</v>
      </c>
      <c r="K115" s="2">
        <f t="shared" si="5"/>
        <v>682</v>
      </c>
      <c r="L115" s="2">
        <f t="shared" si="5"/>
        <v>671.5</v>
      </c>
      <c r="M115" s="2">
        <f t="shared" si="5"/>
        <v>636.5</v>
      </c>
      <c r="N115" s="2">
        <f t="shared" si="5"/>
        <v>587</v>
      </c>
      <c r="O115" s="2">
        <f t="shared" si="5"/>
        <v>250</v>
      </c>
      <c r="P115" s="2">
        <f t="shared" si="5"/>
        <v>221</v>
      </c>
      <c r="Q115" s="2">
        <f t="shared" si="5"/>
        <v>602</v>
      </c>
      <c r="R115" s="2">
        <f t="shared" si="5"/>
        <v>674.5</v>
      </c>
      <c r="S115" s="2">
        <f t="shared" si="5"/>
        <v>673.5</v>
      </c>
      <c r="T115" s="2">
        <f t="shared" si="5"/>
        <v>655</v>
      </c>
      <c r="U115" s="2">
        <f t="shared" si="5"/>
        <v>599</v>
      </c>
      <c r="V115" s="2">
        <f t="shared" si="5"/>
        <v>243</v>
      </c>
      <c r="W115" s="2">
        <f t="shared" si="5"/>
        <v>209</v>
      </c>
      <c r="X115" s="2">
        <f t="shared" si="5"/>
        <v>583.5</v>
      </c>
      <c r="Y115" s="2">
        <f t="shared" si="5"/>
        <v>659.5</v>
      </c>
      <c r="Z115" s="2">
        <f t="shared" si="5"/>
        <v>673.5</v>
      </c>
      <c r="AA115" s="2">
        <f t="shared" si="5"/>
        <v>671</v>
      </c>
      <c r="AB115" s="2">
        <f t="shared" si="5"/>
        <v>576</v>
      </c>
      <c r="AC115" s="2">
        <f t="shared" si="5"/>
        <v>243</v>
      </c>
      <c r="AD115" s="2">
        <f t="shared" si="5"/>
        <v>210.5</v>
      </c>
      <c r="AE115" s="2">
        <f t="shared" si="5"/>
        <v>587.5</v>
      </c>
      <c r="AF115" s="2">
        <f t="shared" si="5"/>
        <v>666.5</v>
      </c>
      <c r="AG115" s="2">
        <f t="shared" si="5"/>
        <v>721</v>
      </c>
      <c r="AH115" s="2">
        <f t="shared" si="5"/>
        <v>649</v>
      </c>
      <c r="AI115" s="2">
        <f t="shared" si="5"/>
        <v>580</v>
      </c>
      <c r="AJ115" s="2">
        <f t="shared" si="5"/>
        <v>236.5</v>
      </c>
      <c r="AK115" s="2">
        <f t="shared" si="5"/>
        <v>221.5</v>
      </c>
      <c r="AL115" s="2">
        <f t="shared" si="5"/>
        <v>590.5</v>
      </c>
      <c r="AM115" s="2">
        <f t="shared" si="5"/>
        <v>1961</v>
      </c>
      <c r="AN115" s="2">
        <f t="shared" si="5"/>
        <v>902</v>
      </c>
      <c r="AO115" s="2">
        <f t="shared" si="5"/>
        <v>15737</v>
      </c>
      <c r="AP115" s="1"/>
    </row>
    <row r="116" spans="2:43" ht="15" thickBot="1">
      <c r="B116" s="116"/>
      <c r="C116" s="1"/>
      <c r="D116" s="1"/>
      <c r="E116" s="1"/>
      <c r="F116" s="1"/>
      <c r="G116" s="5" t="s">
        <v>154</v>
      </c>
      <c r="H116" s="88">
        <f t="shared" ref="H116:AO116" si="6">COUNTA(H3:H114)</f>
        <v>34</v>
      </c>
      <c r="I116" s="88">
        <f t="shared" si="6"/>
        <v>30</v>
      </c>
      <c r="J116" s="88">
        <f t="shared" si="6"/>
        <v>76</v>
      </c>
      <c r="K116" s="88">
        <f t="shared" si="6"/>
        <v>85</v>
      </c>
      <c r="L116" s="88">
        <f t="shared" si="6"/>
        <v>84</v>
      </c>
      <c r="M116" s="88">
        <f t="shared" si="6"/>
        <v>80</v>
      </c>
      <c r="N116" s="88">
        <f t="shared" si="6"/>
        <v>73</v>
      </c>
      <c r="O116" s="88">
        <f t="shared" si="6"/>
        <v>31</v>
      </c>
      <c r="P116" s="88">
        <f t="shared" si="6"/>
        <v>27</v>
      </c>
      <c r="Q116" s="88">
        <f t="shared" si="6"/>
        <v>75</v>
      </c>
      <c r="R116" s="88">
        <f t="shared" si="6"/>
        <v>84</v>
      </c>
      <c r="S116" s="88">
        <f t="shared" si="6"/>
        <v>85</v>
      </c>
      <c r="T116" s="88">
        <f t="shared" si="6"/>
        <v>83</v>
      </c>
      <c r="U116" s="88">
        <f t="shared" si="6"/>
        <v>74</v>
      </c>
      <c r="V116" s="88">
        <f t="shared" si="6"/>
        <v>30</v>
      </c>
      <c r="W116" s="88">
        <f t="shared" si="6"/>
        <v>25</v>
      </c>
      <c r="X116" s="88">
        <f t="shared" si="6"/>
        <v>73</v>
      </c>
      <c r="Y116" s="88">
        <f t="shared" si="6"/>
        <v>82</v>
      </c>
      <c r="Z116" s="88">
        <f t="shared" si="6"/>
        <v>86</v>
      </c>
      <c r="AA116" s="88">
        <f t="shared" si="6"/>
        <v>84</v>
      </c>
      <c r="AB116" s="88">
        <f t="shared" si="6"/>
        <v>71</v>
      </c>
      <c r="AC116" s="88">
        <f t="shared" si="6"/>
        <v>30</v>
      </c>
      <c r="AD116" s="88">
        <f t="shared" si="6"/>
        <v>26</v>
      </c>
      <c r="AE116" s="88">
        <f t="shared" si="6"/>
        <v>74</v>
      </c>
      <c r="AF116" s="88">
        <f t="shared" si="6"/>
        <v>83</v>
      </c>
      <c r="AG116" s="88">
        <f t="shared" si="6"/>
        <v>90</v>
      </c>
      <c r="AH116" s="88">
        <f t="shared" si="6"/>
        <v>83</v>
      </c>
      <c r="AI116" s="88">
        <f t="shared" si="6"/>
        <v>71</v>
      </c>
      <c r="AJ116" s="88">
        <f t="shared" si="6"/>
        <v>30</v>
      </c>
      <c r="AK116" s="88">
        <f t="shared" si="6"/>
        <v>28</v>
      </c>
      <c r="AL116" s="88">
        <f t="shared" si="6"/>
        <v>74</v>
      </c>
      <c r="AM116" s="88">
        <f t="shared" si="6"/>
        <v>112</v>
      </c>
      <c r="AN116" s="88">
        <f t="shared" si="6"/>
        <v>112</v>
      </c>
      <c r="AO116" s="88">
        <f t="shared" si="6"/>
        <v>112</v>
      </c>
      <c r="AP116" s="1"/>
      <c r="AQ116" s="93" t="s">
        <v>143</v>
      </c>
    </row>
    <row r="117" spans="2:43" ht="15" thickBot="1">
      <c r="C117" s="1"/>
      <c r="D117" s="1"/>
      <c r="E117" s="1"/>
      <c r="F117" s="1"/>
      <c r="G117" s="5" t="s">
        <v>155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P117" s="1"/>
      <c r="AQ117" s="93" t="s">
        <v>150</v>
      </c>
    </row>
    <row r="118" spans="2:43" ht="15" thickBot="1">
      <c r="C118" s="1"/>
      <c r="D118" s="1"/>
      <c r="E118" s="1"/>
      <c r="F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93" t="s">
        <v>143</v>
      </c>
    </row>
    <row r="119" spans="2:43" ht="15" thickBot="1">
      <c r="C119" s="1"/>
      <c r="D119" s="1"/>
      <c r="E119" s="1"/>
      <c r="F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Q119" s="95" t="s">
        <v>150</v>
      </c>
    </row>
    <row r="120" spans="2:43">
      <c r="C120" s="1"/>
      <c r="D120" s="1"/>
      <c r="E120" s="1"/>
      <c r="F120" s="1"/>
    </row>
    <row r="121" spans="2:43"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3" spans="2:43">
      <c r="O123" s="1" t="s">
        <v>312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2:43">
      <c r="O124" s="1" t="s">
        <v>313</v>
      </c>
    </row>
    <row r="125" spans="2:43">
      <c r="C125" s="135" t="s">
        <v>263</v>
      </c>
      <c r="O125" s="1" t="s">
        <v>314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87"/>
    </row>
    <row r="126" spans="2:43">
      <c r="C126" s="136" t="s">
        <v>264</v>
      </c>
      <c r="O126" s="1"/>
      <c r="R126" s="2">
        <f>15*11</f>
        <v>165</v>
      </c>
      <c r="AA126" s="87"/>
      <c r="AQ126" s="108" t="s">
        <v>242</v>
      </c>
    </row>
    <row r="127" spans="2:43">
      <c r="B127" s="4"/>
      <c r="C127" s="137" t="s">
        <v>265</v>
      </c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87"/>
    </row>
    <row r="128" spans="2:43">
      <c r="B128" s="4"/>
      <c r="AA128" s="87"/>
      <c r="AQ128" s="128">
        <f>AO147*AP147</f>
        <v>88</v>
      </c>
    </row>
    <row r="129" spans="2:43" ht="15" thickBot="1">
      <c r="B129" s="4"/>
      <c r="D129" s="91" t="s">
        <v>157</v>
      </c>
      <c r="E129" s="78" t="s">
        <v>115</v>
      </c>
      <c r="F129" s="91" t="s">
        <v>161</v>
      </c>
      <c r="G129" s="5" t="s">
        <v>42</v>
      </c>
      <c r="H129" s="87">
        <v>8</v>
      </c>
      <c r="I129" s="87"/>
      <c r="J129" s="87"/>
      <c r="K129" s="87">
        <v>8</v>
      </c>
      <c r="L129" s="87">
        <v>8</v>
      </c>
      <c r="M129" s="87">
        <v>8</v>
      </c>
      <c r="N129" s="87">
        <v>8</v>
      </c>
      <c r="O129" s="87">
        <v>8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B129" s="87"/>
      <c r="AC129" s="87"/>
      <c r="AD129" s="87"/>
      <c r="AE129" s="87"/>
      <c r="AF129" s="87"/>
      <c r="AG129" s="87"/>
      <c r="AH129" s="87"/>
      <c r="AI129" s="87"/>
      <c r="AJ129" s="87"/>
      <c r="AK129" s="87"/>
      <c r="AL129" s="181"/>
      <c r="AM129" s="151">
        <f>COUNTA(H129:AK129)</f>
        <v>6</v>
      </c>
      <c r="AN129" s="65">
        <v>8</v>
      </c>
      <c r="AO129" s="65">
        <f>AM129*AN129</f>
        <v>48</v>
      </c>
      <c r="AP129" s="215" t="s">
        <v>52</v>
      </c>
    </row>
    <row r="130" spans="2:43" ht="15" thickBot="1">
      <c r="B130" s="4"/>
      <c r="D130" s="102" t="s">
        <v>158</v>
      </c>
      <c r="E130" s="103" t="s">
        <v>116</v>
      </c>
      <c r="F130" s="102" t="s">
        <v>162</v>
      </c>
      <c r="G130" s="103" t="s">
        <v>89</v>
      </c>
      <c r="H130" s="87"/>
      <c r="I130" s="87"/>
      <c r="J130" s="87">
        <v>8</v>
      </c>
      <c r="K130" s="87">
        <v>8</v>
      </c>
      <c r="L130" s="87">
        <v>8</v>
      </c>
      <c r="M130" s="87">
        <v>8</v>
      </c>
      <c r="N130" s="87">
        <v>8</v>
      </c>
      <c r="O130" s="87"/>
      <c r="AB130" s="87"/>
      <c r="AC130" s="87"/>
      <c r="AD130" s="87"/>
      <c r="AE130" s="87"/>
      <c r="AF130" s="87"/>
      <c r="AG130" s="87"/>
      <c r="AH130" s="87"/>
      <c r="AI130" s="87"/>
      <c r="AJ130" s="87"/>
      <c r="AK130" s="87"/>
      <c r="AL130" s="181"/>
      <c r="AM130" s="151">
        <f>COUNTA(H130:AK130)</f>
        <v>5</v>
      </c>
      <c r="AN130" s="65">
        <v>8</v>
      </c>
      <c r="AO130" s="65">
        <f>AM130*AN130</f>
        <v>40</v>
      </c>
      <c r="AP130" s="215" t="s">
        <v>51</v>
      </c>
    </row>
    <row r="131" spans="2:43" ht="15" thickBot="1">
      <c r="D131" s="91" t="s">
        <v>159</v>
      </c>
      <c r="E131" s="5" t="s">
        <v>116</v>
      </c>
      <c r="F131" s="91" t="s">
        <v>162</v>
      </c>
      <c r="G131" s="5" t="s">
        <v>89</v>
      </c>
      <c r="H131" s="87"/>
      <c r="I131" s="87"/>
      <c r="J131" s="87">
        <v>8</v>
      </c>
      <c r="K131" s="87">
        <v>8</v>
      </c>
      <c r="L131" s="87">
        <v>8</v>
      </c>
      <c r="M131" s="87">
        <v>8</v>
      </c>
      <c r="N131" s="87">
        <v>8</v>
      </c>
      <c r="O131" s="87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B131" s="87"/>
      <c r="AC131" s="87"/>
      <c r="AD131" s="87"/>
      <c r="AE131" s="87"/>
      <c r="AF131" s="87"/>
      <c r="AG131" s="87"/>
      <c r="AH131" s="87"/>
      <c r="AI131" s="87"/>
      <c r="AJ131" s="87"/>
      <c r="AK131" s="87"/>
      <c r="AL131" s="181"/>
      <c r="AM131" s="151">
        <f>COUNTA(H131:AK131)</f>
        <v>5</v>
      </c>
      <c r="AN131" s="65">
        <v>8</v>
      </c>
      <c r="AO131" s="65">
        <f>AM131*AN131</f>
        <v>40</v>
      </c>
      <c r="AP131" s="215" t="s">
        <v>29</v>
      </c>
    </row>
    <row r="132" spans="2:43" ht="15" thickBot="1">
      <c r="D132" s="92" t="s">
        <v>160</v>
      </c>
      <c r="E132" s="78" t="s">
        <v>115</v>
      </c>
      <c r="F132" s="92" t="s">
        <v>161</v>
      </c>
      <c r="G132" s="5" t="s">
        <v>42</v>
      </c>
      <c r="H132" s="87"/>
      <c r="I132" s="87"/>
      <c r="J132" s="87"/>
      <c r="K132" s="87"/>
      <c r="L132" s="87"/>
      <c r="M132" s="87"/>
      <c r="N132" s="87"/>
      <c r="AA132" s="84"/>
      <c r="AB132" s="87"/>
      <c r="AC132" s="87"/>
      <c r="AD132" s="87"/>
      <c r="AE132" s="87"/>
      <c r="AF132" s="87"/>
      <c r="AG132" s="87"/>
      <c r="AH132" s="87"/>
      <c r="AI132" s="87"/>
      <c r="AJ132" s="87"/>
      <c r="AK132" s="87"/>
      <c r="AL132" s="181"/>
      <c r="AM132" s="151">
        <f>COUNTA(H132:AK132)</f>
        <v>0</v>
      </c>
      <c r="AN132" s="65">
        <v>10</v>
      </c>
      <c r="AO132" s="65">
        <f>AM132*AN132</f>
        <v>0</v>
      </c>
      <c r="AP132" s="215" t="s">
        <v>52</v>
      </c>
    </row>
    <row r="133" spans="2:43">
      <c r="B133" s="84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29"/>
    </row>
    <row r="135" spans="2:43">
      <c r="B135" s="4"/>
      <c r="C135" s="78" t="s">
        <v>192</v>
      </c>
      <c r="D135" s="78" t="s">
        <v>76</v>
      </c>
      <c r="E135" s="78" t="s">
        <v>115</v>
      </c>
      <c r="F135" s="78" t="s">
        <v>144</v>
      </c>
      <c r="G135" s="79" t="s">
        <v>42</v>
      </c>
      <c r="H135" s="87"/>
      <c r="I135" s="87"/>
      <c r="J135" s="87">
        <v>8</v>
      </c>
      <c r="K135" s="87">
        <v>8</v>
      </c>
      <c r="L135" s="87">
        <v>8</v>
      </c>
      <c r="M135" s="87">
        <v>8</v>
      </c>
      <c r="N135" s="87">
        <v>8</v>
      </c>
      <c r="O135" s="87"/>
      <c r="P135" s="87"/>
      <c r="Q135" s="87">
        <v>8</v>
      </c>
      <c r="R135" s="87">
        <v>8</v>
      </c>
      <c r="S135" s="87">
        <v>8</v>
      </c>
      <c r="T135" s="87">
        <v>8</v>
      </c>
      <c r="U135" s="87">
        <v>8</v>
      </c>
      <c r="V135" s="87"/>
      <c r="W135" s="87"/>
      <c r="X135" s="87">
        <v>8</v>
      </c>
      <c r="Y135" s="87">
        <v>8</v>
      </c>
      <c r="Z135" s="87">
        <v>8</v>
      </c>
      <c r="AA135" s="87">
        <v>8</v>
      </c>
      <c r="AB135" s="87">
        <v>8</v>
      </c>
      <c r="AC135" s="87"/>
      <c r="AD135" s="87"/>
      <c r="AE135" s="87">
        <v>8</v>
      </c>
      <c r="AF135" s="87">
        <v>8</v>
      </c>
      <c r="AG135" s="87">
        <v>8</v>
      </c>
      <c r="AH135" s="87">
        <v>8</v>
      </c>
      <c r="AI135" s="87">
        <v>8</v>
      </c>
      <c r="AJ135" s="87"/>
      <c r="AK135" s="87"/>
      <c r="AL135" s="181">
        <v>8</v>
      </c>
      <c r="AM135" s="151">
        <f>COUNTA(H135:AL135)</f>
        <v>21</v>
      </c>
      <c r="AN135" s="65">
        <v>8</v>
      </c>
      <c r="AO135" s="65">
        <f>AM135*AN135</f>
        <v>168</v>
      </c>
      <c r="AP135" s="215" t="s">
        <v>52</v>
      </c>
    </row>
    <row r="136" spans="2:43" s="84" customFormat="1">
      <c r="C136" s="84" t="s">
        <v>137</v>
      </c>
      <c r="D136" s="84" t="s">
        <v>180</v>
      </c>
      <c r="E136" s="84" t="s">
        <v>115</v>
      </c>
      <c r="F136" s="84" t="s">
        <v>144</v>
      </c>
      <c r="G136" s="84" t="s">
        <v>42</v>
      </c>
      <c r="H136" s="2"/>
      <c r="I136" s="2"/>
      <c r="J136" s="2">
        <v>8</v>
      </c>
      <c r="K136" s="2">
        <v>8</v>
      </c>
      <c r="L136" s="2">
        <v>8</v>
      </c>
      <c r="M136" s="2">
        <v>8</v>
      </c>
      <c r="N136" s="2">
        <v>8</v>
      </c>
      <c r="O136" s="2"/>
      <c r="P136" s="2"/>
      <c r="Q136" s="2">
        <v>8</v>
      </c>
      <c r="R136" s="2">
        <v>8</v>
      </c>
      <c r="S136" s="2">
        <v>8</v>
      </c>
      <c r="T136" s="2">
        <v>8</v>
      </c>
      <c r="U136" s="2">
        <v>8</v>
      </c>
      <c r="V136" s="2"/>
      <c r="W136" s="2"/>
      <c r="X136" s="2">
        <v>8</v>
      </c>
      <c r="Y136" s="2">
        <v>8</v>
      </c>
      <c r="Z136" s="2">
        <v>8</v>
      </c>
      <c r="AA136" s="2">
        <v>8</v>
      </c>
      <c r="AB136" s="2">
        <v>8</v>
      </c>
      <c r="AC136" s="2"/>
      <c r="AD136" s="2"/>
      <c r="AE136" s="2">
        <v>8</v>
      </c>
      <c r="AF136" s="2">
        <v>8</v>
      </c>
      <c r="AG136" s="2">
        <v>8</v>
      </c>
      <c r="AH136" s="2">
        <v>8</v>
      </c>
      <c r="AI136" s="2">
        <v>8</v>
      </c>
      <c r="AJ136" s="2"/>
      <c r="AK136" s="2"/>
      <c r="AL136" s="2">
        <v>8</v>
      </c>
      <c r="AM136" s="84">
        <f>COUNTA(H136:AL136)</f>
        <v>21</v>
      </c>
      <c r="AN136" s="84">
        <v>8</v>
      </c>
      <c r="AO136" s="84">
        <f>AM136*AN136</f>
        <v>168</v>
      </c>
      <c r="AP136" s="84" t="s">
        <v>153</v>
      </c>
    </row>
    <row r="137" spans="2:43" s="84" customFormat="1">
      <c r="C137" s="84" t="s">
        <v>292</v>
      </c>
      <c r="D137" s="84" t="s">
        <v>293</v>
      </c>
      <c r="E137" s="84" t="s">
        <v>205</v>
      </c>
      <c r="F137" s="84" t="s">
        <v>215</v>
      </c>
      <c r="G137" s="84" t="s">
        <v>219</v>
      </c>
      <c r="H137" s="2"/>
      <c r="I137" s="2"/>
      <c r="J137" s="2">
        <v>8</v>
      </c>
      <c r="K137" s="2">
        <v>8</v>
      </c>
      <c r="L137" s="2">
        <v>8</v>
      </c>
      <c r="M137" s="2">
        <v>8</v>
      </c>
      <c r="N137" s="2">
        <v>8</v>
      </c>
      <c r="O137" s="2"/>
      <c r="P137" s="2"/>
      <c r="Q137" s="2">
        <v>8</v>
      </c>
      <c r="R137" s="2">
        <v>8</v>
      </c>
      <c r="S137" s="2">
        <v>8</v>
      </c>
      <c r="T137" s="2">
        <v>8</v>
      </c>
      <c r="U137" s="2">
        <v>8</v>
      </c>
      <c r="V137" s="2"/>
      <c r="W137" s="2"/>
      <c r="X137" s="2">
        <v>8</v>
      </c>
      <c r="Y137" s="2">
        <v>8</v>
      </c>
      <c r="Z137" s="2">
        <v>8</v>
      </c>
      <c r="AA137" s="2">
        <v>8</v>
      </c>
      <c r="AB137" s="2">
        <v>8</v>
      </c>
      <c r="AC137" s="2"/>
      <c r="AD137" s="2"/>
      <c r="AE137" s="2">
        <v>8</v>
      </c>
      <c r="AF137" s="2">
        <v>8</v>
      </c>
      <c r="AG137" s="2">
        <v>8</v>
      </c>
      <c r="AH137" s="2">
        <v>8</v>
      </c>
      <c r="AI137" s="2">
        <v>8</v>
      </c>
      <c r="AJ137" s="2"/>
      <c r="AK137" s="2"/>
      <c r="AL137" s="2">
        <v>8</v>
      </c>
      <c r="AM137" s="84">
        <f>COUNTA(H137:AL137)</f>
        <v>21</v>
      </c>
      <c r="AN137" s="84">
        <v>8</v>
      </c>
      <c r="AO137" s="84">
        <f>AM137*AN137</f>
        <v>168</v>
      </c>
      <c r="AP137" s="84" t="s">
        <v>226</v>
      </c>
    </row>
    <row r="138" spans="2:43">
      <c r="B138" s="4"/>
      <c r="C138" s="84" t="s">
        <v>54</v>
      </c>
      <c r="D138" s="84" t="s">
        <v>101</v>
      </c>
      <c r="E138" s="84" t="s">
        <v>116</v>
      </c>
      <c r="F138" s="84" t="s">
        <v>150</v>
      </c>
      <c r="G138" s="84" t="s">
        <v>89</v>
      </c>
      <c r="H138" s="87"/>
      <c r="I138" s="87">
        <v>8</v>
      </c>
      <c r="J138" s="87">
        <v>8</v>
      </c>
      <c r="K138" s="123">
        <v>8</v>
      </c>
      <c r="L138" s="87">
        <v>8</v>
      </c>
      <c r="M138" s="87">
        <v>8</v>
      </c>
      <c r="N138" s="87"/>
      <c r="O138" s="87"/>
      <c r="P138" s="87">
        <v>8</v>
      </c>
      <c r="Q138" s="87">
        <v>8</v>
      </c>
      <c r="R138" s="87">
        <v>8</v>
      </c>
      <c r="S138" s="87">
        <v>8</v>
      </c>
      <c r="T138" s="87">
        <v>8</v>
      </c>
      <c r="U138" s="87"/>
      <c r="V138" s="87"/>
      <c r="W138" s="87">
        <v>8</v>
      </c>
      <c r="X138" s="87">
        <v>8</v>
      </c>
      <c r="Y138" s="87">
        <v>8</v>
      </c>
      <c r="Z138" s="87">
        <v>8</v>
      </c>
      <c r="AA138" s="87">
        <v>8</v>
      </c>
      <c r="AB138" s="87"/>
      <c r="AC138" s="87"/>
      <c r="AD138" s="87">
        <v>8</v>
      </c>
      <c r="AE138" s="87">
        <v>8</v>
      </c>
      <c r="AF138" s="87">
        <v>8</v>
      </c>
      <c r="AG138" s="87">
        <v>8</v>
      </c>
      <c r="AH138" s="87">
        <v>8</v>
      </c>
      <c r="AI138" s="87"/>
      <c r="AJ138" s="87"/>
      <c r="AK138" s="87">
        <v>8</v>
      </c>
      <c r="AL138" s="87">
        <v>8</v>
      </c>
      <c r="AM138" s="151">
        <f>COUNTA(H138:AL138)</f>
        <v>22</v>
      </c>
      <c r="AN138" s="65">
        <v>8</v>
      </c>
      <c r="AO138" s="65">
        <f>AM138*AN138</f>
        <v>176</v>
      </c>
      <c r="AP138" s="215" t="s">
        <v>52</v>
      </c>
    </row>
    <row r="139" spans="2:43" s="108" customFormat="1">
      <c r="B139" s="4"/>
      <c r="C139" s="84" t="s">
        <v>139</v>
      </c>
      <c r="D139" s="84" t="s">
        <v>61</v>
      </c>
      <c r="E139" s="84" t="s">
        <v>115</v>
      </c>
      <c r="F139" s="84" t="s">
        <v>143</v>
      </c>
      <c r="G139" s="85" t="s">
        <v>42</v>
      </c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>
        <v>8</v>
      </c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5"/>
      <c r="AN139" s="5"/>
      <c r="AO139" s="67"/>
      <c r="AP139" s="1"/>
      <c r="AQ139" s="1"/>
    </row>
    <row r="140" spans="2:43" s="84" customFormat="1">
      <c r="C140" s="84" t="s">
        <v>139</v>
      </c>
      <c r="D140" s="84" t="s">
        <v>63</v>
      </c>
      <c r="E140" s="84" t="s">
        <v>115</v>
      </c>
      <c r="F140" s="84" t="s">
        <v>144</v>
      </c>
      <c r="G140" s="84" t="s">
        <v>42</v>
      </c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84">
        <f>COUNTA(H140:AK140)</f>
        <v>0</v>
      </c>
      <c r="AN140" s="84">
        <v>8</v>
      </c>
      <c r="AO140" s="84">
        <f>AM140*AN140</f>
        <v>0</v>
      </c>
      <c r="AP140" s="84" t="s">
        <v>52</v>
      </c>
    </row>
    <row r="141" spans="2:43" s="84" customFormat="1">
      <c r="C141" s="84" t="s">
        <v>139</v>
      </c>
      <c r="D141" s="84" t="s">
        <v>129</v>
      </c>
      <c r="E141" s="84" t="s">
        <v>115</v>
      </c>
      <c r="F141" s="84" t="s">
        <v>144</v>
      </c>
      <c r="G141" s="84" t="s">
        <v>42</v>
      </c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84">
        <f>COUNTA(H141:AK141)</f>
        <v>0</v>
      </c>
      <c r="AN141" s="84">
        <v>4</v>
      </c>
      <c r="AO141" s="84">
        <f>AM141*AN141</f>
        <v>0</v>
      </c>
      <c r="AP141" s="84" t="s">
        <v>52</v>
      </c>
    </row>
    <row r="142" spans="2:43" s="84" customFormat="1">
      <c r="C142" s="84" t="s">
        <v>54</v>
      </c>
      <c r="D142" s="84" t="s">
        <v>59</v>
      </c>
      <c r="E142" s="84" t="s">
        <v>115</v>
      </c>
      <c r="F142" s="84" t="s">
        <v>149</v>
      </c>
      <c r="G142" s="84" t="s">
        <v>148</v>
      </c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</row>
    <row r="143" spans="2:43" s="84" customFormat="1">
      <c r="C143" s="84" t="s">
        <v>411</v>
      </c>
      <c r="D143" s="84" t="s">
        <v>394</v>
      </c>
      <c r="E143" s="84" t="s">
        <v>214</v>
      </c>
      <c r="F143" s="84" t="s">
        <v>357</v>
      </c>
      <c r="G143" s="84" t="s">
        <v>402</v>
      </c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84">
        <f>COUNTA(H143:AK143)</f>
        <v>0</v>
      </c>
      <c r="AN143" s="84">
        <v>8</v>
      </c>
      <c r="AO143" s="84">
        <f>AM143*AN143</f>
        <v>0</v>
      </c>
      <c r="AP143" s="84" t="s">
        <v>225</v>
      </c>
    </row>
    <row r="144" spans="2:43" s="84" customFormat="1">
      <c r="C144" s="84" t="s">
        <v>243</v>
      </c>
      <c r="D144" s="84" t="s">
        <v>404</v>
      </c>
      <c r="E144" s="84" t="s">
        <v>214</v>
      </c>
      <c r="F144" s="84" t="s">
        <v>251</v>
      </c>
      <c r="G144" s="84" t="s">
        <v>311</v>
      </c>
      <c r="H144" s="2">
        <v>8</v>
      </c>
      <c r="I144" s="2"/>
      <c r="J144" s="2"/>
      <c r="K144" s="2">
        <v>8</v>
      </c>
      <c r="L144" s="2">
        <v>8</v>
      </c>
      <c r="M144" s="2">
        <v>8</v>
      </c>
      <c r="N144" s="2">
        <v>8</v>
      </c>
      <c r="O144" s="2">
        <v>8</v>
      </c>
      <c r="P144" s="2"/>
      <c r="Q144" s="2"/>
      <c r="R144" s="2">
        <v>8</v>
      </c>
      <c r="S144" s="2">
        <v>8</v>
      </c>
      <c r="T144" s="2">
        <v>8</v>
      </c>
      <c r="U144" s="2">
        <v>8</v>
      </c>
      <c r="V144" s="2">
        <v>8</v>
      </c>
      <c r="W144" s="2"/>
      <c r="X144" s="2"/>
      <c r="Y144" s="2"/>
      <c r="Z144" s="2"/>
      <c r="AA144" s="2"/>
      <c r="AB144" s="2"/>
      <c r="AC144" s="2"/>
      <c r="AD144" s="2"/>
      <c r="AE144" s="2"/>
      <c r="AF144" s="2">
        <v>8</v>
      </c>
      <c r="AG144" s="2">
        <v>8</v>
      </c>
      <c r="AH144" s="2">
        <v>8</v>
      </c>
      <c r="AI144" s="2">
        <v>8</v>
      </c>
      <c r="AJ144" s="2">
        <v>8</v>
      </c>
      <c r="AK144" s="2"/>
      <c r="AL144" s="2"/>
      <c r="AM144" s="84">
        <f>COUNTA(H144:AK144)</f>
        <v>16</v>
      </c>
      <c r="AN144" s="84">
        <v>8</v>
      </c>
      <c r="AO144" s="84">
        <f>AM144*AN144</f>
        <v>128</v>
      </c>
      <c r="AP144" s="84" t="s">
        <v>224</v>
      </c>
    </row>
    <row r="145" spans="2:42" s="84" customFormat="1">
      <c r="C145" s="84" t="s">
        <v>437</v>
      </c>
      <c r="D145" s="84" t="s">
        <v>427</v>
      </c>
      <c r="E145" s="84" t="s">
        <v>214</v>
      </c>
      <c r="F145" s="84" t="s">
        <v>428</v>
      </c>
      <c r="G145" s="84" t="s">
        <v>212</v>
      </c>
      <c r="H145" s="2"/>
      <c r="I145" s="2"/>
      <c r="J145" s="2"/>
      <c r="K145" s="2"/>
      <c r="L145" s="2"/>
      <c r="M145" s="2">
        <v>8</v>
      </c>
      <c r="N145" s="2">
        <v>8</v>
      </c>
      <c r="O145" s="2"/>
      <c r="P145" s="2">
        <v>8</v>
      </c>
      <c r="Q145" s="2"/>
      <c r="R145" s="2"/>
      <c r="S145" s="2">
        <v>8</v>
      </c>
      <c r="T145" s="2">
        <v>8</v>
      </c>
      <c r="U145" s="2">
        <v>8</v>
      </c>
      <c r="V145" s="2"/>
      <c r="W145" s="2">
        <v>8</v>
      </c>
      <c r="X145" s="2"/>
      <c r="Y145" s="2"/>
      <c r="Z145" s="2">
        <v>8</v>
      </c>
      <c r="AA145" s="2">
        <v>8</v>
      </c>
      <c r="AB145" s="2">
        <v>8</v>
      </c>
      <c r="AC145" s="2"/>
      <c r="AD145" s="2">
        <v>8</v>
      </c>
      <c r="AE145" s="2"/>
      <c r="AF145" s="2"/>
      <c r="AG145" s="2">
        <v>8</v>
      </c>
      <c r="AH145" s="2">
        <v>8</v>
      </c>
      <c r="AI145" s="2">
        <v>8</v>
      </c>
      <c r="AJ145" s="2"/>
      <c r="AK145" s="2">
        <v>8</v>
      </c>
      <c r="AL145" s="2"/>
      <c r="AM145" s="84">
        <f>COUNTA(H145:AK145)</f>
        <v>15</v>
      </c>
      <c r="AN145" s="84">
        <v>8</v>
      </c>
      <c r="AO145" s="84">
        <f>AM145*AN145</f>
        <v>120</v>
      </c>
      <c r="AP145" s="84" t="s">
        <v>30</v>
      </c>
    </row>
    <row r="146" spans="2:42" s="84" customFormat="1">
      <c r="C146" s="84" t="s">
        <v>411</v>
      </c>
      <c r="D146" s="84" t="s">
        <v>395</v>
      </c>
      <c r="E146" s="84" t="s">
        <v>214</v>
      </c>
      <c r="F146" s="84" t="s">
        <v>357</v>
      </c>
      <c r="G146" s="84" t="s">
        <v>402</v>
      </c>
      <c r="AM146" s="84">
        <f>COUNTA(H146:AK146)</f>
        <v>0</v>
      </c>
      <c r="AN146" s="84">
        <v>8</v>
      </c>
      <c r="AO146" s="84">
        <f>AM146*AN146</f>
        <v>0</v>
      </c>
      <c r="AP146" s="84" t="s">
        <v>225</v>
      </c>
    </row>
    <row r="147" spans="2:42">
      <c r="C147" s="84" t="s">
        <v>233</v>
      </c>
      <c r="D147" s="84" t="s">
        <v>102</v>
      </c>
      <c r="E147" s="84" t="s">
        <v>116</v>
      </c>
      <c r="F147" s="84" t="s">
        <v>144</v>
      </c>
      <c r="G147" s="84" t="s">
        <v>92</v>
      </c>
      <c r="H147" s="128" t="s">
        <v>150</v>
      </c>
      <c r="I147" s="128" t="s">
        <v>89</v>
      </c>
      <c r="J147" s="129"/>
      <c r="K147" s="129"/>
      <c r="L147" s="129">
        <v>8</v>
      </c>
      <c r="M147" s="129">
        <v>8</v>
      </c>
      <c r="N147" s="129">
        <v>8</v>
      </c>
      <c r="O147" s="129">
        <v>8</v>
      </c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B147" s="129">
        <v>8</v>
      </c>
      <c r="AC147" s="129">
        <v>8</v>
      </c>
      <c r="AD147" s="129">
        <v>8</v>
      </c>
      <c r="AE147" s="129"/>
      <c r="AF147" s="129"/>
      <c r="AG147" s="129">
        <v>8</v>
      </c>
      <c r="AH147" s="129"/>
      <c r="AI147" s="129"/>
      <c r="AJ147" s="129">
        <v>8</v>
      </c>
      <c r="AK147" s="129">
        <v>8</v>
      </c>
      <c r="AL147" s="150"/>
      <c r="AM147" s="150"/>
      <c r="AN147" s="129">
        <v>8</v>
      </c>
      <c r="AO147" s="152">
        <f>COUNTA(J147:AN147)</f>
        <v>11</v>
      </c>
      <c r="AP147" s="128">
        <v>8</v>
      </c>
    </row>
    <row r="148" spans="2:42">
      <c r="C148" s="84" t="s">
        <v>54</v>
      </c>
      <c r="D148" s="84" t="s">
        <v>57</v>
      </c>
      <c r="E148" s="84" t="s">
        <v>115</v>
      </c>
      <c r="F148" s="84" t="s">
        <v>149</v>
      </c>
      <c r="G148" s="84" t="s">
        <v>148</v>
      </c>
    </row>
    <row r="149" spans="2:42">
      <c r="C149" s="84">
        <v>8900</v>
      </c>
      <c r="D149" s="84" t="s">
        <v>189</v>
      </c>
      <c r="E149" s="84" t="s">
        <v>115</v>
      </c>
      <c r="F149" s="84" t="s">
        <v>144</v>
      </c>
      <c r="G149" s="84" t="s">
        <v>42</v>
      </c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2:42" s="67" customFormat="1">
      <c r="B150" s="195"/>
      <c r="C150" s="84" t="s">
        <v>243</v>
      </c>
      <c r="D150" s="84" t="s">
        <v>421</v>
      </c>
      <c r="E150" s="84" t="s">
        <v>214</v>
      </c>
      <c r="F150" s="84" t="s">
        <v>251</v>
      </c>
      <c r="G150" s="84" t="s">
        <v>311</v>
      </c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  <c r="AA150" s="84"/>
      <c r="AB150" s="84"/>
      <c r="AC150" s="84"/>
      <c r="AD150" s="84"/>
      <c r="AE150" s="84"/>
      <c r="AF150" s="84"/>
      <c r="AG150" s="84"/>
      <c r="AH150" s="84"/>
      <c r="AI150" s="84"/>
      <c r="AJ150" s="84"/>
      <c r="AK150" s="84"/>
      <c r="AL150" s="84"/>
      <c r="AM150" s="84">
        <f>COUNTA(H150:AK150)</f>
        <v>0</v>
      </c>
      <c r="AN150" s="84">
        <v>8</v>
      </c>
      <c r="AO150" s="84">
        <f>AM150*AN150</f>
        <v>0</v>
      </c>
      <c r="AP150" s="215" t="s">
        <v>224</v>
      </c>
    </row>
    <row r="151" spans="2:42">
      <c r="C151" s="84" t="s">
        <v>194</v>
      </c>
      <c r="D151" s="84" t="s">
        <v>135</v>
      </c>
      <c r="E151" s="84" t="s">
        <v>115</v>
      </c>
      <c r="F151" s="84" t="s">
        <v>125</v>
      </c>
      <c r="G151" s="84" t="s">
        <v>42</v>
      </c>
      <c r="AA151" s="87">
        <v>8</v>
      </c>
    </row>
    <row r="152" spans="2:42">
      <c r="C152" s="128" t="s">
        <v>193</v>
      </c>
      <c r="D152" s="128" t="s">
        <v>119</v>
      </c>
      <c r="E152" s="128" t="s">
        <v>115</v>
      </c>
      <c r="F152" s="128" t="s">
        <v>125</v>
      </c>
      <c r="G152" s="128" t="s">
        <v>92</v>
      </c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87"/>
    </row>
    <row r="153" spans="2:42">
      <c r="B153" s="4"/>
      <c r="C153" s="108"/>
      <c r="D153" s="153"/>
      <c r="E153" s="128" t="s">
        <v>54</v>
      </c>
      <c r="F153" s="128" t="s">
        <v>97</v>
      </c>
      <c r="G153" s="128" t="s">
        <v>116</v>
      </c>
      <c r="AA153" s="87">
        <v>8</v>
      </c>
    </row>
    <row r="154" spans="2:42">
      <c r="B154" s="4"/>
      <c r="C154" s="84" t="s">
        <v>50</v>
      </c>
      <c r="D154" s="84" t="s">
        <v>48</v>
      </c>
      <c r="E154" s="84" t="s">
        <v>115</v>
      </c>
      <c r="F154" s="84" t="s">
        <v>144</v>
      </c>
      <c r="G154" s="84" t="s">
        <v>49</v>
      </c>
    </row>
    <row r="155" spans="2:42">
      <c r="B155" s="116"/>
      <c r="C155" s="84" t="s">
        <v>243</v>
      </c>
      <c r="D155" s="84" t="s">
        <v>274</v>
      </c>
      <c r="E155" s="84" t="s">
        <v>214</v>
      </c>
      <c r="F155" s="84" t="s">
        <v>251</v>
      </c>
      <c r="G155" s="84" t="s">
        <v>247</v>
      </c>
      <c r="H155" s="87"/>
      <c r="I155" s="87">
        <v>8</v>
      </c>
      <c r="J155" s="87">
        <v>8</v>
      </c>
      <c r="K155" s="87">
        <v>8</v>
      </c>
      <c r="L155" s="87">
        <v>8</v>
      </c>
      <c r="M155" s="87">
        <v>8</v>
      </c>
      <c r="N155" s="87"/>
      <c r="O155" s="87"/>
      <c r="AB155" s="87"/>
      <c r="AC155" s="87"/>
      <c r="AD155" s="87">
        <v>8</v>
      </c>
      <c r="AE155" s="87">
        <v>8</v>
      </c>
      <c r="AF155" s="87">
        <v>8</v>
      </c>
      <c r="AG155" s="87">
        <v>8</v>
      </c>
      <c r="AH155" s="87"/>
      <c r="AI155" s="87"/>
      <c r="AJ155" s="87">
        <v>8</v>
      </c>
      <c r="AK155" s="87"/>
      <c r="AL155" s="181"/>
      <c r="AM155" s="151">
        <f>COUNTA(H155:AK155)</f>
        <v>10</v>
      </c>
      <c r="AN155" s="65">
        <v>8</v>
      </c>
      <c r="AO155" s="65">
        <f>AM155*AN155</f>
        <v>80</v>
      </c>
      <c r="AP155" s="215" t="s">
        <v>52</v>
      </c>
    </row>
    <row r="156" spans="2:42">
      <c r="C156" s="78" t="s">
        <v>54</v>
      </c>
      <c r="D156" s="78" t="s">
        <v>157</v>
      </c>
      <c r="E156" s="78" t="s">
        <v>115</v>
      </c>
      <c r="F156" s="78" t="s">
        <v>143</v>
      </c>
      <c r="G156" s="79" t="s">
        <v>42</v>
      </c>
      <c r="H156" s="87">
        <v>8</v>
      </c>
      <c r="I156" s="87">
        <v>8</v>
      </c>
      <c r="J156" s="87">
        <v>8</v>
      </c>
      <c r="K156" s="87">
        <v>8</v>
      </c>
      <c r="L156" s="87"/>
      <c r="M156" s="87"/>
      <c r="N156" s="87">
        <v>8</v>
      </c>
      <c r="O156" s="87">
        <v>8</v>
      </c>
      <c r="AB156" s="87">
        <v>8</v>
      </c>
      <c r="AC156" s="87">
        <v>8</v>
      </c>
      <c r="AD156" s="87">
        <v>8</v>
      </c>
      <c r="AE156" s="87">
        <v>8</v>
      </c>
      <c r="AF156" s="87">
        <v>8</v>
      </c>
      <c r="AG156" s="87"/>
      <c r="AH156" s="87"/>
      <c r="AI156" s="87"/>
      <c r="AJ156" s="87"/>
      <c r="AK156" s="87">
        <v>8</v>
      </c>
      <c r="AL156" s="181"/>
      <c r="AM156" s="151">
        <f>COUNTA(H156:AK156)</f>
        <v>12</v>
      </c>
      <c r="AN156" s="65">
        <v>8</v>
      </c>
      <c r="AO156" s="65">
        <f>AM156*AN156</f>
        <v>96</v>
      </c>
      <c r="AP156" s="215" t="s">
        <v>52</v>
      </c>
    </row>
    <row r="157" spans="2:42">
      <c r="C157" s="78" t="s">
        <v>54</v>
      </c>
      <c r="D157" s="78" t="s">
        <v>156</v>
      </c>
      <c r="E157" s="78" t="s">
        <v>115</v>
      </c>
      <c r="F157" s="78" t="s">
        <v>150</v>
      </c>
      <c r="G157" s="79" t="s">
        <v>49</v>
      </c>
      <c r="H157" s="87">
        <v>8</v>
      </c>
      <c r="I157" s="87">
        <v>8</v>
      </c>
      <c r="J157" s="87">
        <v>8</v>
      </c>
      <c r="K157" s="87">
        <v>8</v>
      </c>
      <c r="L157" s="87">
        <v>8</v>
      </c>
      <c r="M157" s="87"/>
      <c r="N157" s="87"/>
      <c r="O157" s="87">
        <v>8</v>
      </c>
      <c r="AB157" s="87"/>
      <c r="AC157" s="87">
        <v>8</v>
      </c>
      <c r="AD157" s="87">
        <v>8</v>
      </c>
      <c r="AE157" s="87">
        <v>8</v>
      </c>
      <c r="AF157" s="87">
        <v>8</v>
      </c>
      <c r="AG157" s="87">
        <v>8</v>
      </c>
      <c r="AH157" s="87"/>
      <c r="AI157" s="87"/>
      <c r="AJ157" s="87"/>
      <c r="AK157" s="87"/>
      <c r="AL157" s="181"/>
      <c r="AM157" s="151">
        <f>COUNTA(H157:AK157)</f>
        <v>11</v>
      </c>
      <c r="AN157" s="65">
        <v>8</v>
      </c>
      <c r="AO157" s="65">
        <f>AM157*AN157</f>
        <v>88</v>
      </c>
      <c r="AP157" s="215" t="s">
        <v>225</v>
      </c>
    </row>
    <row r="158" spans="2:42">
      <c r="C158" s="78" t="s">
        <v>243</v>
      </c>
      <c r="D158" s="78" t="s">
        <v>285</v>
      </c>
      <c r="E158" s="78" t="s">
        <v>205</v>
      </c>
      <c r="F158" s="78" t="s">
        <v>215</v>
      </c>
      <c r="G158" s="78" t="s">
        <v>219</v>
      </c>
    </row>
  </sheetData>
  <autoFilter ref="A2:AT119" xr:uid="{00000000-0009-0000-0000-000005000000}"/>
  <mergeCells count="10">
    <mergeCell ref="AM1:AM2"/>
    <mergeCell ref="AN1:AN2"/>
    <mergeCell ref="AO1:AO2"/>
    <mergeCell ref="AP1:AP2"/>
    <mergeCell ref="B1:B2"/>
    <mergeCell ref="C1:C2"/>
    <mergeCell ref="D1:D2"/>
    <mergeCell ref="E1:E2"/>
    <mergeCell ref="F1:F2"/>
    <mergeCell ref="G1:G2"/>
  </mergeCells>
  <phoneticPr fontId="37" type="noConversion"/>
  <conditionalFormatting sqref="D63:D64 D61">
    <cfRule type="duplicateValues" dxfId="28" priority="18"/>
  </conditionalFormatting>
  <conditionalFormatting sqref="D141 D88:D94">
    <cfRule type="duplicateValues" dxfId="27" priority="17"/>
  </conditionalFormatting>
  <conditionalFormatting sqref="D72">
    <cfRule type="duplicateValues" dxfId="26" priority="16"/>
  </conditionalFormatting>
  <conditionalFormatting sqref="D69">
    <cfRule type="duplicateValues" dxfId="25" priority="15"/>
  </conditionalFormatting>
  <conditionalFormatting sqref="D83">
    <cfRule type="duplicateValues" dxfId="24" priority="14"/>
  </conditionalFormatting>
  <conditionalFormatting sqref="D56">
    <cfRule type="duplicateValues" dxfId="23" priority="13"/>
  </conditionalFormatting>
  <conditionalFormatting sqref="D136 D75">
    <cfRule type="duplicateValues" dxfId="22" priority="19"/>
  </conditionalFormatting>
  <conditionalFormatting sqref="D66">
    <cfRule type="duplicateValues" dxfId="21" priority="12"/>
  </conditionalFormatting>
  <conditionalFormatting sqref="D60">
    <cfRule type="duplicateValues" dxfId="20" priority="11"/>
  </conditionalFormatting>
  <conditionalFormatting sqref="D45">
    <cfRule type="duplicateValues" dxfId="19" priority="10"/>
  </conditionalFormatting>
  <conditionalFormatting sqref="D29">
    <cfRule type="duplicateValues" dxfId="18" priority="9"/>
  </conditionalFormatting>
  <conditionalFormatting sqref="D154:D155 F154:F155">
    <cfRule type="duplicateValues" dxfId="17" priority="8"/>
  </conditionalFormatting>
  <conditionalFormatting sqref="D78:D79">
    <cfRule type="duplicateValues" dxfId="16" priority="7"/>
  </conditionalFormatting>
  <conditionalFormatting sqref="C151:G151 H140:N140 AB140:AL140 AA132 O139">
    <cfRule type="duplicateValues" dxfId="15" priority="21"/>
  </conditionalFormatting>
  <conditionalFormatting sqref="H150:AO150">
    <cfRule type="duplicateValues" dxfId="14" priority="6"/>
  </conditionalFormatting>
  <conditionalFormatting sqref="D86:G86">
    <cfRule type="duplicateValues" dxfId="13" priority="5"/>
  </conditionalFormatting>
  <conditionalFormatting sqref="D55">
    <cfRule type="duplicateValues" dxfId="12" priority="4"/>
  </conditionalFormatting>
  <conditionalFormatting sqref="F153 D62 D57:D59 D52">
    <cfRule type="duplicateValues" dxfId="11" priority="366"/>
  </conditionalFormatting>
  <conditionalFormatting sqref="D114 D73:D74 D84:D85 D121 D46:D48 D70:D71 D67:D68 D82 D43:D44 D135 D112 D27 D35:D36 D50:D51 D139:D140">
    <cfRule type="duplicateValues" dxfId="10" priority="367"/>
  </conditionalFormatting>
  <conditionalFormatting sqref="D96:D106">
    <cfRule type="duplicateValues" dxfId="9" priority="372"/>
  </conditionalFormatting>
  <conditionalFormatting sqref="D76">
    <cfRule type="duplicateValues" dxfId="8" priority="3"/>
  </conditionalFormatting>
  <conditionalFormatting sqref="D95">
    <cfRule type="duplicateValues" dxfId="7" priority="2"/>
  </conditionalFormatting>
  <conditionalFormatting sqref="D49">
    <cfRule type="duplicateValues" dxfId="6" priority="1"/>
  </conditionalFormatting>
  <conditionalFormatting sqref="D53:D54">
    <cfRule type="duplicateValues" dxfId="5" priority="381"/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39412-FB66-4401-9C26-DF1732038266}">
  <dimension ref="A1:J110"/>
  <sheetViews>
    <sheetView tabSelected="1" zoomScale="85" zoomScaleNormal="85" workbookViewId="0">
      <selection activeCell="F12" sqref="F12"/>
    </sheetView>
  </sheetViews>
  <sheetFormatPr defaultRowHeight="14.5"/>
  <cols>
    <col min="1" max="1" width="12.7265625" style="222" bestFit="1" customWidth="1"/>
    <col min="2" max="2" width="8.6328125" style="222" customWidth="1"/>
    <col min="3" max="3" width="13.1796875" style="222" bestFit="1" customWidth="1"/>
    <col min="4" max="4" width="13" style="222" bestFit="1" customWidth="1"/>
    <col min="5" max="5" width="8.81640625" style="222"/>
    <col min="7" max="7" width="12.6328125" bestFit="1" customWidth="1"/>
    <col min="10" max="10" width="30.26953125" bestFit="1" customWidth="1"/>
    <col min="11" max="11" width="17.90625" bestFit="1" customWidth="1"/>
  </cols>
  <sheetData>
    <row r="1" spans="1:10">
      <c r="A1" s="222" t="s">
        <v>33</v>
      </c>
      <c r="B1" s="222" t="s">
        <v>621</v>
      </c>
      <c r="C1" s="222" t="s">
        <v>622</v>
      </c>
      <c r="D1" s="222" t="s">
        <v>623</v>
      </c>
    </row>
    <row r="2" spans="1:10">
      <c r="A2" s="222">
        <v>8900</v>
      </c>
      <c r="B2" s="222" t="s">
        <v>3</v>
      </c>
      <c r="C2" s="222" t="s">
        <v>44</v>
      </c>
      <c r="D2" s="222" t="s">
        <v>555</v>
      </c>
    </row>
    <row r="3" spans="1:10">
      <c r="A3" s="222">
        <v>8900</v>
      </c>
      <c r="B3" s="222" t="s">
        <v>3</v>
      </c>
      <c r="C3" s="222" t="s">
        <v>88</v>
      </c>
      <c r="D3" s="222" t="s">
        <v>545</v>
      </c>
    </row>
    <row r="4" spans="1:10">
      <c r="A4" s="222">
        <v>8900</v>
      </c>
      <c r="B4" s="222" t="s">
        <v>30</v>
      </c>
      <c r="C4" s="222" t="s">
        <v>47</v>
      </c>
      <c r="D4" s="222" t="s">
        <v>572</v>
      </c>
      <c r="I4">
        <v>1</v>
      </c>
      <c r="J4" s="233" t="s">
        <v>624</v>
      </c>
    </row>
    <row r="5" spans="1:10">
      <c r="A5" s="222">
        <v>8900</v>
      </c>
      <c r="B5" s="222" t="s">
        <v>30</v>
      </c>
      <c r="C5" s="222" t="s">
        <v>138</v>
      </c>
      <c r="D5" s="222" t="s">
        <v>559</v>
      </c>
      <c r="I5">
        <v>2</v>
      </c>
      <c r="J5" s="233" t="s">
        <v>174</v>
      </c>
    </row>
    <row r="6" spans="1:10">
      <c r="A6" s="222">
        <v>8900</v>
      </c>
      <c r="B6" s="222" t="s">
        <v>29</v>
      </c>
      <c r="C6" s="222" t="s">
        <v>503</v>
      </c>
      <c r="D6" s="222" t="s">
        <v>596</v>
      </c>
      <c r="I6">
        <v>3</v>
      </c>
      <c r="J6" s="233" t="s">
        <v>625</v>
      </c>
    </row>
    <row r="7" spans="1:10">
      <c r="A7" s="222">
        <v>8900</v>
      </c>
      <c r="B7" s="222" t="s">
        <v>153</v>
      </c>
      <c r="C7" s="222" t="s">
        <v>66</v>
      </c>
      <c r="D7" s="222" t="s">
        <v>576</v>
      </c>
      <c r="I7">
        <v>4</v>
      </c>
      <c r="J7" s="233" t="s">
        <v>626</v>
      </c>
    </row>
    <row r="8" spans="1:10">
      <c r="A8" s="222">
        <v>8900</v>
      </c>
      <c r="B8" s="222" t="s">
        <v>153</v>
      </c>
      <c r="C8" s="222" t="s">
        <v>522</v>
      </c>
      <c r="I8">
        <v>5</v>
      </c>
      <c r="J8" s="233" t="s">
        <v>627</v>
      </c>
    </row>
    <row r="9" spans="1:10">
      <c r="A9" s="222">
        <v>8900</v>
      </c>
      <c r="B9" s="222" t="s">
        <v>52</v>
      </c>
      <c r="C9" s="222" t="s">
        <v>80</v>
      </c>
      <c r="D9" s="222" t="s">
        <v>580</v>
      </c>
      <c r="I9">
        <v>6</v>
      </c>
      <c r="J9" s="233" t="s">
        <v>628</v>
      </c>
    </row>
    <row r="10" spans="1:10">
      <c r="A10" s="222" t="s">
        <v>40</v>
      </c>
      <c r="B10" s="222" t="s">
        <v>3</v>
      </c>
      <c r="C10" s="222" t="s">
        <v>550</v>
      </c>
      <c r="D10" s="222" t="s">
        <v>551</v>
      </c>
      <c r="I10">
        <v>7</v>
      </c>
      <c r="J10" s="233" t="s">
        <v>629</v>
      </c>
    </row>
    <row r="11" spans="1:10">
      <c r="A11" s="222" t="s">
        <v>40</v>
      </c>
      <c r="B11" s="222" t="s">
        <v>3</v>
      </c>
      <c r="C11" s="222" t="s">
        <v>37</v>
      </c>
      <c r="D11" s="222" t="s">
        <v>546</v>
      </c>
      <c r="I11">
        <v>8</v>
      </c>
      <c r="J11" s="233" t="s">
        <v>192</v>
      </c>
    </row>
    <row r="12" spans="1:10">
      <c r="A12" s="222" t="s">
        <v>40</v>
      </c>
      <c r="B12" s="222" t="s">
        <v>3</v>
      </c>
      <c r="C12" s="222" t="s">
        <v>77</v>
      </c>
      <c r="D12" s="222" t="s">
        <v>564</v>
      </c>
      <c r="I12">
        <v>9</v>
      </c>
      <c r="J12" s="233" t="s">
        <v>630</v>
      </c>
    </row>
    <row r="13" spans="1:10">
      <c r="A13" s="222" t="s">
        <v>40</v>
      </c>
      <c r="B13" s="222" t="s">
        <v>3</v>
      </c>
      <c r="C13" s="222" t="s">
        <v>539</v>
      </c>
      <c r="D13" s="222" t="s">
        <v>540</v>
      </c>
      <c r="I13">
        <v>10</v>
      </c>
      <c r="J13" s="233" t="s">
        <v>631</v>
      </c>
    </row>
    <row r="14" spans="1:10">
      <c r="A14" s="222" t="s">
        <v>40</v>
      </c>
      <c r="B14" s="222" t="s">
        <v>3</v>
      </c>
      <c r="C14" s="222" t="s">
        <v>337</v>
      </c>
      <c r="D14" s="222" t="s">
        <v>589</v>
      </c>
      <c r="I14">
        <v>11</v>
      </c>
      <c r="J14" s="233" t="s">
        <v>632</v>
      </c>
    </row>
    <row r="15" spans="1:10">
      <c r="A15" s="222" t="s">
        <v>40</v>
      </c>
      <c r="B15" s="222" t="s">
        <v>3</v>
      </c>
      <c r="C15" s="222" t="s">
        <v>112</v>
      </c>
      <c r="D15" s="222" t="s">
        <v>552</v>
      </c>
    </row>
    <row r="16" spans="1:10">
      <c r="A16" s="222" t="s">
        <v>40</v>
      </c>
      <c r="B16" s="222" t="s">
        <v>3</v>
      </c>
      <c r="C16" s="222" t="s">
        <v>111</v>
      </c>
      <c r="D16" s="222" t="s">
        <v>549</v>
      </c>
    </row>
    <row r="17" spans="1:4">
      <c r="A17" s="222" t="s">
        <v>40</v>
      </c>
      <c r="B17" s="222" t="s">
        <v>3</v>
      </c>
      <c r="C17" s="222" t="s">
        <v>195</v>
      </c>
      <c r="D17" s="222" t="s">
        <v>536</v>
      </c>
    </row>
    <row r="18" spans="1:4">
      <c r="A18" s="222" t="s">
        <v>40</v>
      </c>
      <c r="B18" s="222" t="s">
        <v>3</v>
      </c>
      <c r="C18" s="222" t="s">
        <v>32</v>
      </c>
      <c r="D18" s="222" t="s">
        <v>534</v>
      </c>
    </row>
    <row r="19" spans="1:4">
      <c r="A19" s="222" t="s">
        <v>40</v>
      </c>
      <c r="B19" s="222" t="s">
        <v>186</v>
      </c>
      <c r="C19" s="222" t="s">
        <v>95</v>
      </c>
      <c r="D19" s="222" t="s">
        <v>535</v>
      </c>
    </row>
    <row r="20" spans="1:4">
      <c r="A20" s="222" t="s">
        <v>40</v>
      </c>
      <c r="B20" s="222" t="s">
        <v>30</v>
      </c>
      <c r="C20" s="222" t="s">
        <v>487</v>
      </c>
      <c r="D20" s="222" t="s">
        <v>556</v>
      </c>
    </row>
    <row r="21" spans="1:4">
      <c r="A21" s="222" t="s">
        <v>40</v>
      </c>
      <c r="B21" s="222" t="s">
        <v>30</v>
      </c>
      <c r="C21" s="222" t="s">
        <v>41</v>
      </c>
      <c r="D21" s="222" t="s">
        <v>565</v>
      </c>
    </row>
    <row r="22" spans="1:4">
      <c r="A22" s="222" t="s">
        <v>40</v>
      </c>
      <c r="B22" s="222" t="s">
        <v>30</v>
      </c>
      <c r="C22" s="222" t="s">
        <v>488</v>
      </c>
    </row>
    <row r="23" spans="1:4">
      <c r="A23" s="222" t="s">
        <v>40</v>
      </c>
      <c r="B23" s="222" t="s">
        <v>30</v>
      </c>
      <c r="C23" s="222" t="s">
        <v>78</v>
      </c>
      <c r="D23" s="222" t="s">
        <v>544</v>
      </c>
    </row>
    <row r="24" spans="1:4">
      <c r="A24" s="222" t="s">
        <v>40</v>
      </c>
      <c r="B24" s="222" t="s">
        <v>30</v>
      </c>
      <c r="C24" s="222" t="s">
        <v>90</v>
      </c>
      <c r="D24" s="222" t="s">
        <v>557</v>
      </c>
    </row>
    <row r="25" spans="1:4">
      <c r="A25" s="222" t="s">
        <v>40</v>
      </c>
      <c r="B25" s="222" t="s">
        <v>30</v>
      </c>
      <c r="C25" s="222" t="s">
        <v>96</v>
      </c>
      <c r="D25" s="222" t="s">
        <v>569</v>
      </c>
    </row>
    <row r="26" spans="1:4">
      <c r="A26" s="222" t="s">
        <v>40</v>
      </c>
      <c r="B26" s="222" t="s">
        <v>29</v>
      </c>
      <c r="C26" s="222" t="s">
        <v>91</v>
      </c>
    </row>
    <row r="27" spans="1:4">
      <c r="A27" s="222" t="s">
        <v>40</v>
      </c>
      <c r="B27" s="222" t="s">
        <v>52</v>
      </c>
      <c r="C27" s="222" t="s">
        <v>99</v>
      </c>
      <c r="D27" s="222" t="s">
        <v>566</v>
      </c>
    </row>
    <row r="28" spans="1:4">
      <c r="A28" s="222" t="s">
        <v>40</v>
      </c>
      <c r="B28" s="222" t="s">
        <v>52</v>
      </c>
      <c r="C28" s="222" t="s">
        <v>109</v>
      </c>
      <c r="D28" s="222" t="s">
        <v>563</v>
      </c>
    </row>
    <row r="29" spans="1:4">
      <c r="A29" s="222" t="s">
        <v>40</v>
      </c>
      <c r="B29" s="222" t="s">
        <v>52</v>
      </c>
      <c r="C29" s="222" t="s">
        <v>489</v>
      </c>
      <c r="D29" s="222" t="s">
        <v>610</v>
      </c>
    </row>
    <row r="30" spans="1:4">
      <c r="A30" s="222" t="s">
        <v>58</v>
      </c>
      <c r="B30" s="222" t="s">
        <v>3</v>
      </c>
      <c r="C30" s="222" t="s">
        <v>72</v>
      </c>
      <c r="D30" s="222" t="s">
        <v>548</v>
      </c>
    </row>
    <row r="31" spans="1:4">
      <c r="A31" s="222" t="s">
        <v>58</v>
      </c>
      <c r="B31" s="222" t="s">
        <v>3</v>
      </c>
      <c r="C31" s="222" t="s">
        <v>73</v>
      </c>
      <c r="D31" s="222" t="s">
        <v>547</v>
      </c>
    </row>
    <row r="32" spans="1:4">
      <c r="A32" s="222" t="s">
        <v>58</v>
      </c>
      <c r="B32" s="222" t="s">
        <v>3</v>
      </c>
      <c r="C32" s="222" t="s">
        <v>113</v>
      </c>
      <c r="D32" s="222" t="s">
        <v>543</v>
      </c>
    </row>
    <row r="33" spans="1:4">
      <c r="A33" s="222" t="s">
        <v>58</v>
      </c>
      <c r="B33" s="222" t="s">
        <v>3</v>
      </c>
      <c r="C33" s="222" t="s">
        <v>84</v>
      </c>
      <c r="D33" s="222" t="s">
        <v>541</v>
      </c>
    </row>
    <row r="34" spans="1:4">
      <c r="A34" s="222" t="s">
        <v>58</v>
      </c>
      <c r="B34" s="222" t="s">
        <v>3</v>
      </c>
      <c r="C34" s="222" t="s">
        <v>124</v>
      </c>
      <c r="D34" s="222" t="s">
        <v>537</v>
      </c>
    </row>
    <row r="35" spans="1:4">
      <c r="A35" s="222" t="s">
        <v>58</v>
      </c>
      <c r="B35" s="222" t="s">
        <v>3</v>
      </c>
      <c r="C35" s="222" t="s">
        <v>196</v>
      </c>
      <c r="D35" s="222" t="s">
        <v>561</v>
      </c>
    </row>
    <row r="36" spans="1:4">
      <c r="A36" s="222" t="s">
        <v>58</v>
      </c>
      <c r="B36" s="222" t="s">
        <v>186</v>
      </c>
      <c r="C36" s="222" t="s">
        <v>126</v>
      </c>
      <c r="D36" s="222" t="s">
        <v>542</v>
      </c>
    </row>
    <row r="37" spans="1:4">
      <c r="A37" s="222" t="s">
        <v>58</v>
      </c>
      <c r="B37" s="222" t="s">
        <v>186</v>
      </c>
      <c r="C37" s="222" t="s">
        <v>114</v>
      </c>
      <c r="D37" s="222" t="s">
        <v>579</v>
      </c>
    </row>
    <row r="38" spans="1:4">
      <c r="A38" s="222" t="s">
        <v>58</v>
      </c>
      <c r="B38" s="222" t="s">
        <v>186</v>
      </c>
      <c r="C38" s="222" t="s">
        <v>105</v>
      </c>
      <c r="D38" s="222" t="s">
        <v>562</v>
      </c>
    </row>
    <row r="39" spans="1:4">
      <c r="A39" s="222" t="s">
        <v>58</v>
      </c>
      <c r="B39" s="222" t="s">
        <v>186</v>
      </c>
      <c r="C39" s="222" t="s">
        <v>531</v>
      </c>
      <c r="D39" s="222" t="s">
        <v>560</v>
      </c>
    </row>
    <row r="40" spans="1:4">
      <c r="A40" s="222" t="s">
        <v>58</v>
      </c>
      <c r="B40" s="222" t="s">
        <v>30</v>
      </c>
      <c r="C40" s="222" t="s">
        <v>499</v>
      </c>
    </row>
    <row r="41" spans="1:4">
      <c r="A41" s="222" t="s">
        <v>58</v>
      </c>
      <c r="B41" s="222" t="s">
        <v>30</v>
      </c>
      <c r="C41" s="222" t="s">
        <v>493</v>
      </c>
      <c r="D41" s="222" t="s">
        <v>585</v>
      </c>
    </row>
    <row r="42" spans="1:4">
      <c r="A42" s="222" t="s">
        <v>58</v>
      </c>
      <c r="B42" s="222" t="s">
        <v>30</v>
      </c>
      <c r="C42" s="222" t="s">
        <v>494</v>
      </c>
      <c r="D42" s="222" t="s">
        <v>611</v>
      </c>
    </row>
    <row r="43" spans="1:4">
      <c r="A43" s="222" t="s">
        <v>58</v>
      </c>
      <c r="B43" s="222" t="s">
        <v>30</v>
      </c>
      <c r="C43" s="222" t="s">
        <v>181</v>
      </c>
      <c r="D43" s="222" t="s">
        <v>582</v>
      </c>
    </row>
    <row r="44" spans="1:4">
      <c r="A44" s="222" t="s">
        <v>58</v>
      </c>
      <c r="B44" s="222" t="s">
        <v>30</v>
      </c>
      <c r="C44" s="222" t="s">
        <v>191</v>
      </c>
      <c r="D44" s="222" t="s">
        <v>619</v>
      </c>
    </row>
    <row r="45" spans="1:4">
      <c r="A45" s="222" t="s">
        <v>58</v>
      </c>
      <c r="B45" s="222" t="s">
        <v>29</v>
      </c>
      <c r="C45" s="222" t="s">
        <v>492</v>
      </c>
      <c r="D45" s="222" t="s">
        <v>586</v>
      </c>
    </row>
    <row r="46" spans="1:4">
      <c r="A46" s="222" t="s">
        <v>58</v>
      </c>
      <c r="B46" s="222" t="s">
        <v>29</v>
      </c>
      <c r="C46" s="222" t="s">
        <v>151</v>
      </c>
      <c r="D46" s="222" t="s">
        <v>568</v>
      </c>
    </row>
    <row r="47" spans="1:4">
      <c r="A47" s="222" t="s">
        <v>58</v>
      </c>
      <c r="B47" s="222" t="s">
        <v>29</v>
      </c>
      <c r="C47" s="222" t="s">
        <v>527</v>
      </c>
      <c r="D47" s="222" t="s">
        <v>619</v>
      </c>
    </row>
    <row r="48" spans="1:4">
      <c r="A48" s="222" t="s">
        <v>58</v>
      </c>
      <c r="B48" s="222" t="s">
        <v>153</v>
      </c>
      <c r="C48" s="222" t="s">
        <v>508</v>
      </c>
      <c r="D48" s="222" t="s">
        <v>591</v>
      </c>
    </row>
    <row r="49" spans="1:4">
      <c r="A49" s="222" t="s">
        <v>58</v>
      </c>
      <c r="B49" s="222" t="s">
        <v>153</v>
      </c>
      <c r="C49" s="222" t="s">
        <v>509</v>
      </c>
    </row>
    <row r="50" spans="1:4">
      <c r="A50" s="222" t="s">
        <v>58</v>
      </c>
      <c r="B50" s="222" t="s">
        <v>153</v>
      </c>
      <c r="C50" s="222" t="s">
        <v>510</v>
      </c>
    </row>
    <row r="51" spans="1:4">
      <c r="A51" s="222" t="s">
        <v>58</v>
      </c>
      <c r="B51" s="222" t="s">
        <v>153</v>
      </c>
      <c r="C51" s="222" t="s">
        <v>511</v>
      </c>
    </row>
    <row r="52" spans="1:4">
      <c r="A52" s="222" t="s">
        <v>58</v>
      </c>
      <c r="B52" s="222" t="s">
        <v>153</v>
      </c>
      <c r="C52" s="222" t="s">
        <v>512</v>
      </c>
    </row>
    <row r="53" spans="1:4">
      <c r="A53" s="222" t="s">
        <v>58</v>
      </c>
      <c r="B53" s="222" t="s">
        <v>153</v>
      </c>
      <c r="C53" s="222" t="s">
        <v>513</v>
      </c>
      <c r="D53" s="222" t="s">
        <v>613</v>
      </c>
    </row>
    <row r="54" spans="1:4">
      <c r="A54" s="222" t="s">
        <v>292</v>
      </c>
      <c r="B54" s="222" t="s">
        <v>153</v>
      </c>
      <c r="C54" s="222" t="s">
        <v>615</v>
      </c>
    </row>
    <row r="55" spans="1:4">
      <c r="A55" s="222" t="s">
        <v>58</v>
      </c>
      <c r="B55" s="222" t="s">
        <v>52</v>
      </c>
      <c r="C55" s="222" t="s">
        <v>104</v>
      </c>
    </row>
    <row r="56" spans="1:4">
      <c r="A56" s="222" t="s">
        <v>58</v>
      </c>
      <c r="B56" s="222" t="s">
        <v>52</v>
      </c>
      <c r="C56" s="222" t="s">
        <v>103</v>
      </c>
    </row>
    <row r="57" spans="1:4">
      <c r="A57" s="222" t="s">
        <v>58</v>
      </c>
      <c r="B57" s="222" t="s">
        <v>52</v>
      </c>
      <c r="C57" s="222" t="s">
        <v>106</v>
      </c>
    </row>
    <row r="58" spans="1:4">
      <c r="A58" s="222" t="s">
        <v>58</v>
      </c>
      <c r="B58" s="222" t="s">
        <v>52</v>
      </c>
      <c r="C58" s="222" t="s">
        <v>134</v>
      </c>
    </row>
    <row r="59" spans="1:4">
      <c r="A59" s="222" t="s">
        <v>58</v>
      </c>
      <c r="B59" s="222" t="s">
        <v>52</v>
      </c>
      <c r="C59" s="222" t="s">
        <v>121</v>
      </c>
      <c r="D59" s="222" t="s">
        <v>575</v>
      </c>
    </row>
    <row r="60" spans="1:4">
      <c r="A60" s="222" t="s">
        <v>58</v>
      </c>
      <c r="B60" s="222" t="s">
        <v>52</v>
      </c>
      <c r="C60" s="222" t="s">
        <v>68</v>
      </c>
    </row>
    <row r="61" spans="1:4">
      <c r="A61" s="222" t="s">
        <v>58</v>
      </c>
      <c r="B61" s="222" t="s">
        <v>52</v>
      </c>
      <c r="C61" s="222" t="s">
        <v>107</v>
      </c>
      <c r="D61" s="222" t="s">
        <v>577</v>
      </c>
    </row>
    <row r="62" spans="1:4">
      <c r="A62" s="222" t="s">
        <v>58</v>
      </c>
      <c r="B62" s="222" t="s">
        <v>52</v>
      </c>
      <c r="C62" s="222" t="s">
        <v>108</v>
      </c>
      <c r="D62" s="222" t="s">
        <v>538</v>
      </c>
    </row>
    <row r="63" spans="1:4">
      <c r="A63" s="222" t="s">
        <v>58</v>
      </c>
      <c r="B63" s="222" t="s">
        <v>52</v>
      </c>
      <c r="C63" s="222" t="s">
        <v>495</v>
      </c>
      <c r="D63" s="222" t="s">
        <v>597</v>
      </c>
    </row>
    <row r="64" spans="1:4">
      <c r="A64" s="222" t="s">
        <v>58</v>
      </c>
      <c r="B64" s="222" t="s">
        <v>52</v>
      </c>
      <c r="C64" s="222" t="s">
        <v>496</v>
      </c>
      <c r="D64" s="222" t="s">
        <v>599</v>
      </c>
    </row>
    <row r="65" spans="1:4">
      <c r="A65" s="222" t="s">
        <v>58</v>
      </c>
      <c r="B65" s="222" t="s">
        <v>52</v>
      </c>
      <c r="C65" s="222" t="s">
        <v>497</v>
      </c>
      <c r="D65" s="222" t="s">
        <v>584</v>
      </c>
    </row>
    <row r="66" spans="1:4">
      <c r="A66" s="222" t="s">
        <v>58</v>
      </c>
      <c r="B66" s="222" t="s">
        <v>52</v>
      </c>
      <c r="C66" s="222" t="s">
        <v>498</v>
      </c>
      <c r="D66" s="222" t="s">
        <v>593</v>
      </c>
    </row>
    <row r="67" spans="1:4">
      <c r="A67" s="222" t="s">
        <v>58</v>
      </c>
      <c r="B67" s="222" t="s">
        <v>52</v>
      </c>
      <c r="C67" s="222" t="s">
        <v>123</v>
      </c>
      <c r="D67" s="222" t="s">
        <v>571</v>
      </c>
    </row>
    <row r="68" spans="1:4">
      <c r="A68" s="222" t="s">
        <v>58</v>
      </c>
      <c r="B68" s="222" t="s">
        <v>52</v>
      </c>
      <c r="C68" s="222" t="s">
        <v>485</v>
      </c>
    </row>
    <row r="69" spans="1:4">
      <c r="A69" s="222" t="s">
        <v>58</v>
      </c>
      <c r="B69" s="222" t="s">
        <v>52</v>
      </c>
      <c r="C69" s="222" t="s">
        <v>486</v>
      </c>
    </row>
    <row r="70" spans="1:4">
      <c r="A70" s="222" t="s">
        <v>58</v>
      </c>
      <c r="B70" s="222" t="s">
        <v>52</v>
      </c>
      <c r="C70" s="222" t="s">
        <v>500</v>
      </c>
      <c r="D70" s="222" t="s">
        <v>590</v>
      </c>
    </row>
    <row r="71" spans="1:4">
      <c r="A71" s="222" t="s">
        <v>58</v>
      </c>
      <c r="B71" s="222" t="s">
        <v>52</v>
      </c>
      <c r="C71" s="222" t="s">
        <v>502</v>
      </c>
      <c r="D71" s="222" t="s">
        <v>605</v>
      </c>
    </row>
    <row r="72" spans="1:4">
      <c r="A72" s="222" t="s">
        <v>58</v>
      </c>
      <c r="B72" s="222" t="s">
        <v>52</v>
      </c>
      <c r="C72" s="222" t="s">
        <v>136</v>
      </c>
      <c r="D72" s="222" t="s">
        <v>592</v>
      </c>
    </row>
    <row r="73" spans="1:4">
      <c r="A73" s="222" t="s">
        <v>58</v>
      </c>
      <c r="B73" s="222" t="s">
        <v>52</v>
      </c>
      <c r="C73" s="222" t="s">
        <v>505</v>
      </c>
      <c r="D73" s="222" t="s">
        <v>594</v>
      </c>
    </row>
    <row r="74" spans="1:4">
      <c r="A74" s="222" t="s">
        <v>58</v>
      </c>
      <c r="B74" s="222" t="s">
        <v>52</v>
      </c>
      <c r="C74" s="222" t="s">
        <v>506</v>
      </c>
      <c r="D74" s="222" t="s">
        <v>595</v>
      </c>
    </row>
    <row r="75" spans="1:4">
      <c r="A75" s="222" t="s">
        <v>58</v>
      </c>
      <c r="B75" s="222" t="s">
        <v>52</v>
      </c>
      <c r="C75" s="222" t="s">
        <v>520</v>
      </c>
      <c r="D75" s="222" t="s">
        <v>602</v>
      </c>
    </row>
    <row r="76" spans="1:4">
      <c r="A76" s="222" t="s">
        <v>58</v>
      </c>
      <c r="B76" s="222" t="s">
        <v>52</v>
      </c>
      <c r="C76" s="222" t="s">
        <v>526</v>
      </c>
      <c r="D76" s="222" t="s">
        <v>612</v>
      </c>
    </row>
    <row r="77" spans="1:4">
      <c r="A77" s="222" t="s">
        <v>58</v>
      </c>
      <c r="B77" s="222" t="s">
        <v>52</v>
      </c>
      <c r="C77" s="222" t="s">
        <v>529</v>
      </c>
      <c r="D77" s="222" t="s">
        <v>619</v>
      </c>
    </row>
    <row r="78" spans="1:4">
      <c r="A78" s="222" t="s">
        <v>58</v>
      </c>
      <c r="B78" s="222" t="s">
        <v>52</v>
      </c>
      <c r="C78" s="222" t="s">
        <v>530</v>
      </c>
      <c r="D78" s="222" t="s">
        <v>619</v>
      </c>
    </row>
    <row r="79" spans="1:4">
      <c r="A79" s="222" t="s">
        <v>292</v>
      </c>
      <c r="B79" s="222" t="s">
        <v>52</v>
      </c>
      <c r="C79" s="222" t="s">
        <v>501</v>
      </c>
    </row>
    <row r="80" spans="1:4">
      <c r="A80" s="222" t="s">
        <v>54</v>
      </c>
      <c r="B80" s="222" t="s">
        <v>3</v>
      </c>
      <c r="C80" s="222" t="s">
        <v>167</v>
      </c>
      <c r="D80" s="222" t="s">
        <v>620</v>
      </c>
    </row>
    <row r="81" spans="1:4">
      <c r="A81" s="222" t="s">
        <v>54</v>
      </c>
      <c r="B81" s="222" t="s">
        <v>3</v>
      </c>
      <c r="C81" s="222" t="s">
        <v>87</v>
      </c>
      <c r="D81" s="222" t="s">
        <v>553</v>
      </c>
    </row>
    <row r="82" spans="1:4">
      <c r="A82" s="222" t="s">
        <v>54</v>
      </c>
      <c r="B82" s="222" t="s">
        <v>3</v>
      </c>
      <c r="C82" s="222" t="s">
        <v>128</v>
      </c>
      <c r="D82" s="222" t="s">
        <v>570</v>
      </c>
    </row>
    <row r="83" spans="1:4">
      <c r="A83" s="222" t="s">
        <v>54</v>
      </c>
      <c r="B83" s="222" t="s">
        <v>3</v>
      </c>
      <c r="C83" s="222" t="s">
        <v>53</v>
      </c>
      <c r="D83" s="222" t="s">
        <v>533</v>
      </c>
    </row>
    <row r="84" spans="1:4">
      <c r="A84" s="222" t="s">
        <v>54</v>
      </c>
      <c r="B84" s="222" t="s">
        <v>3</v>
      </c>
      <c r="C84" s="222" t="s">
        <v>187</v>
      </c>
      <c r="D84" s="222" t="s">
        <v>558</v>
      </c>
    </row>
    <row r="85" spans="1:4">
      <c r="A85" s="222" t="s">
        <v>54</v>
      </c>
      <c r="B85" s="222" t="s">
        <v>3</v>
      </c>
      <c r="C85" s="222" t="s">
        <v>85</v>
      </c>
      <c r="D85" s="222" t="s">
        <v>554</v>
      </c>
    </row>
    <row r="86" spans="1:4">
      <c r="A86" s="222" t="s">
        <v>54</v>
      </c>
      <c r="B86" s="222" t="s">
        <v>186</v>
      </c>
      <c r="C86" s="222" t="s">
        <v>532</v>
      </c>
      <c r="D86" s="222" t="s">
        <v>583</v>
      </c>
    </row>
    <row r="87" spans="1:4">
      <c r="A87" s="222" t="s">
        <v>54</v>
      </c>
      <c r="B87" s="222" t="s">
        <v>30</v>
      </c>
      <c r="C87" s="222" t="s">
        <v>504</v>
      </c>
      <c r="D87" s="222" t="s">
        <v>606</v>
      </c>
    </row>
    <row r="88" spans="1:4">
      <c r="A88" s="222" t="s">
        <v>54</v>
      </c>
      <c r="B88" s="222" t="s">
        <v>30</v>
      </c>
      <c r="C88" s="222" t="s">
        <v>514</v>
      </c>
      <c r="D88" s="222" t="s">
        <v>608</v>
      </c>
    </row>
    <row r="89" spans="1:4">
      <c r="A89" s="222" t="s">
        <v>54</v>
      </c>
      <c r="B89" s="222" t="s">
        <v>30</v>
      </c>
      <c r="C89" s="222" t="s">
        <v>515</v>
      </c>
      <c r="D89" s="222" t="s">
        <v>607</v>
      </c>
    </row>
    <row r="90" spans="1:4">
      <c r="A90" s="222" t="s">
        <v>54</v>
      </c>
      <c r="B90" s="222" t="s">
        <v>30</v>
      </c>
      <c r="C90" s="222" t="s">
        <v>516</v>
      </c>
      <c r="D90" s="222" t="s">
        <v>600</v>
      </c>
    </row>
    <row r="91" spans="1:4">
      <c r="A91" s="222" t="s">
        <v>54</v>
      </c>
      <c r="B91" s="222" t="s">
        <v>30</v>
      </c>
      <c r="C91" s="222" t="s">
        <v>517</v>
      </c>
      <c r="D91" s="222" t="s">
        <v>601</v>
      </c>
    </row>
    <row r="92" spans="1:4">
      <c r="A92" s="222" t="s">
        <v>54</v>
      </c>
      <c r="B92" s="222" t="s">
        <v>30</v>
      </c>
      <c r="C92" s="222" t="s">
        <v>518</v>
      </c>
      <c r="D92" s="222" t="s">
        <v>598</v>
      </c>
    </row>
    <row r="93" spans="1:4">
      <c r="A93" s="222" t="s">
        <v>54</v>
      </c>
      <c r="B93" s="222" t="s">
        <v>30</v>
      </c>
      <c r="C93" s="222" t="s">
        <v>519</v>
      </c>
    </row>
    <row r="94" spans="1:4">
      <c r="A94" s="222" t="s">
        <v>243</v>
      </c>
      <c r="B94" s="222" t="s">
        <v>29</v>
      </c>
      <c r="C94" s="222" t="s">
        <v>528</v>
      </c>
    </row>
    <row r="95" spans="1:4">
      <c r="A95" s="222" t="s">
        <v>54</v>
      </c>
      <c r="B95" s="222" t="s">
        <v>523</v>
      </c>
      <c r="C95" s="222" t="s">
        <v>524</v>
      </c>
    </row>
    <row r="96" spans="1:4">
      <c r="A96" s="222" t="s">
        <v>54</v>
      </c>
      <c r="B96" s="222" t="s">
        <v>153</v>
      </c>
      <c r="C96" s="222" t="s">
        <v>65</v>
      </c>
      <c r="D96" s="222" t="s">
        <v>574</v>
      </c>
    </row>
    <row r="97" spans="1:4">
      <c r="A97" s="222" t="s">
        <v>54</v>
      </c>
      <c r="B97" s="222" t="s">
        <v>153</v>
      </c>
      <c r="C97" s="222" t="s">
        <v>521</v>
      </c>
    </row>
    <row r="98" spans="1:4">
      <c r="A98" s="222" t="s">
        <v>54</v>
      </c>
      <c r="B98" s="222" t="s">
        <v>52</v>
      </c>
      <c r="C98" s="222" t="s">
        <v>62</v>
      </c>
      <c r="D98" s="222" t="s">
        <v>573</v>
      </c>
    </row>
    <row r="99" spans="1:4">
      <c r="A99" s="222" t="s">
        <v>54</v>
      </c>
      <c r="B99" s="222" t="s">
        <v>52</v>
      </c>
      <c r="C99" s="222" t="s">
        <v>490</v>
      </c>
      <c r="D99" s="222" t="s">
        <v>588</v>
      </c>
    </row>
    <row r="100" spans="1:4">
      <c r="A100" s="222" t="s">
        <v>54</v>
      </c>
      <c r="B100" s="222" t="s">
        <v>52</v>
      </c>
      <c r="C100" s="222" t="s">
        <v>491</v>
      </c>
      <c r="D100" s="222" t="s">
        <v>587</v>
      </c>
    </row>
    <row r="101" spans="1:4">
      <c r="A101" s="222" t="s">
        <v>54</v>
      </c>
      <c r="B101" s="222" t="s">
        <v>52</v>
      </c>
      <c r="C101" s="222" t="s">
        <v>98</v>
      </c>
      <c r="D101" s="222" t="s">
        <v>567</v>
      </c>
    </row>
    <row r="102" spans="1:4">
      <c r="A102" s="222" t="s">
        <v>54</v>
      </c>
      <c r="B102" s="222" t="s">
        <v>52</v>
      </c>
      <c r="C102" s="222" t="s">
        <v>132</v>
      </c>
      <c r="D102" s="222" t="s">
        <v>581</v>
      </c>
    </row>
    <row r="103" spans="1:4">
      <c r="A103" s="222" t="s">
        <v>54</v>
      </c>
      <c r="B103" s="222" t="s">
        <v>52</v>
      </c>
      <c r="C103" s="222" t="s">
        <v>200</v>
      </c>
      <c r="D103" s="222" t="s">
        <v>578</v>
      </c>
    </row>
    <row r="104" spans="1:4">
      <c r="A104" s="222" t="s">
        <v>54</v>
      </c>
      <c r="B104" s="222" t="s">
        <v>52</v>
      </c>
      <c r="C104" s="222" t="s">
        <v>507</v>
      </c>
      <c r="D104" s="222" t="s">
        <v>609</v>
      </c>
    </row>
    <row r="105" spans="1:4">
      <c r="A105" s="222" t="s">
        <v>54</v>
      </c>
      <c r="B105" s="222" t="s">
        <v>52</v>
      </c>
      <c r="C105" s="222" t="s">
        <v>525</v>
      </c>
    </row>
    <row r="106" spans="1:4">
      <c r="A106" s="222" t="s">
        <v>54</v>
      </c>
      <c r="B106" s="222" t="s">
        <v>52</v>
      </c>
      <c r="C106" s="222" t="s">
        <v>603</v>
      </c>
      <c r="D106" s="222" t="s">
        <v>604</v>
      </c>
    </row>
    <row r="107" spans="1:4">
      <c r="A107" s="222" t="s">
        <v>243</v>
      </c>
      <c r="B107" s="222" t="s">
        <v>52</v>
      </c>
      <c r="C107" s="222" t="s">
        <v>614</v>
      </c>
    </row>
    <row r="108" spans="1:4">
      <c r="A108" s="222" t="s">
        <v>243</v>
      </c>
      <c r="B108" s="222" t="s">
        <v>52</v>
      </c>
      <c r="C108" s="222" t="s">
        <v>616</v>
      </c>
    </row>
    <row r="109" spans="1:4">
      <c r="A109" s="222" t="s">
        <v>243</v>
      </c>
      <c r="B109" s="222" t="s">
        <v>52</v>
      </c>
      <c r="C109" s="222" t="s">
        <v>617</v>
      </c>
    </row>
    <row r="110" spans="1:4">
      <c r="A110" s="222" t="s">
        <v>243</v>
      </c>
      <c r="B110" s="222" t="s">
        <v>52</v>
      </c>
      <c r="C110" s="222" t="s">
        <v>618</v>
      </c>
    </row>
  </sheetData>
  <autoFilter ref="A1:D110" xr:uid="{98839412-FB66-4401-9C26-DF1732038266}"/>
  <phoneticPr fontId="37" type="noConversion"/>
  <conditionalFormatting sqref="C2:C110">
    <cfRule type="duplicateValues" dxfId="0" priority="387"/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1"/>
  <sheetViews>
    <sheetView workbookViewId="0">
      <selection activeCell="A8" sqref="A8"/>
    </sheetView>
  </sheetViews>
  <sheetFormatPr defaultRowHeight="14.5"/>
  <cols>
    <col min="1" max="1" width="27.26953125" customWidth="1"/>
    <col min="2" max="2" width="15.90625" customWidth="1"/>
    <col min="4" max="4" width="10.08984375" bestFit="1" customWidth="1"/>
    <col min="5" max="5" width="12.26953125" bestFit="1" customWidth="1"/>
    <col min="7" max="7" width="8.7265625" style="96"/>
    <col min="11" max="11" width="35.81640625" bestFit="1" customWidth="1"/>
  </cols>
  <sheetData>
    <row r="1" spans="1:11">
      <c r="A1" s="89" t="s">
        <v>33</v>
      </c>
      <c r="B1" s="89" t="s">
        <v>31</v>
      </c>
      <c r="C1" s="90" t="s">
        <v>118</v>
      </c>
      <c r="D1" s="90" t="s">
        <v>141</v>
      </c>
      <c r="E1" s="89" t="s">
        <v>2</v>
      </c>
      <c r="F1" s="97" t="s">
        <v>171</v>
      </c>
      <c r="G1" s="97" t="s">
        <v>172</v>
      </c>
      <c r="H1" s="97" t="s">
        <v>173</v>
      </c>
      <c r="I1" s="97" t="s">
        <v>174</v>
      </c>
      <c r="J1" s="97" t="s">
        <v>50</v>
      </c>
      <c r="K1" s="100" t="s">
        <v>177</v>
      </c>
    </row>
    <row r="2" spans="1:11">
      <c r="A2" s="78" t="s">
        <v>34</v>
      </c>
      <c r="B2" s="78" t="s">
        <v>70</v>
      </c>
      <c r="C2" s="78" t="s">
        <v>115</v>
      </c>
      <c r="D2" s="78" t="s">
        <v>144</v>
      </c>
      <c r="E2" s="79" t="s">
        <v>42</v>
      </c>
      <c r="F2" s="80" t="s">
        <v>175</v>
      </c>
      <c r="G2" s="99"/>
      <c r="H2" s="99" t="s">
        <v>175</v>
      </c>
      <c r="I2" s="98"/>
      <c r="J2" s="99" t="s">
        <v>175</v>
      </c>
      <c r="K2" s="99"/>
    </row>
    <row r="3" spans="1:11">
      <c r="A3" s="104" t="s">
        <v>168</v>
      </c>
      <c r="B3" s="104" t="s">
        <v>47</v>
      </c>
      <c r="C3" s="104" t="s">
        <v>115</v>
      </c>
      <c r="D3" s="104" t="s">
        <v>144</v>
      </c>
      <c r="E3" s="104" t="s">
        <v>49</v>
      </c>
      <c r="F3" s="80" t="s">
        <v>175</v>
      </c>
      <c r="G3" s="99"/>
      <c r="H3" s="99" t="s">
        <v>175</v>
      </c>
      <c r="I3" s="98"/>
      <c r="J3" s="99" t="s">
        <v>175</v>
      </c>
      <c r="K3" s="101"/>
    </row>
    <row r="4" spans="1:11">
      <c r="A4" s="78" t="s">
        <v>170</v>
      </c>
      <c r="B4" s="78" t="s">
        <v>55</v>
      </c>
      <c r="C4" s="78" t="s">
        <v>115</v>
      </c>
      <c r="D4" s="78" t="s">
        <v>144</v>
      </c>
      <c r="E4" s="78" t="s">
        <v>42</v>
      </c>
      <c r="F4" s="80" t="s">
        <v>175</v>
      </c>
      <c r="G4" s="99" t="s">
        <v>175</v>
      </c>
      <c r="H4" s="99" t="s">
        <v>175</v>
      </c>
      <c r="I4" s="98"/>
      <c r="J4" s="99"/>
      <c r="K4" s="101"/>
    </row>
    <row r="5" spans="1:11">
      <c r="A5" s="104" t="s">
        <v>164</v>
      </c>
      <c r="B5" s="104" t="s">
        <v>80</v>
      </c>
      <c r="C5" s="104" t="s">
        <v>115</v>
      </c>
      <c r="D5" s="104" t="s">
        <v>150</v>
      </c>
      <c r="E5" s="105" t="s">
        <v>42</v>
      </c>
      <c r="F5" s="80" t="s">
        <v>175</v>
      </c>
      <c r="G5" s="99"/>
      <c r="H5" s="99" t="s">
        <v>175</v>
      </c>
      <c r="I5" s="99" t="s">
        <v>175</v>
      </c>
      <c r="J5" s="99" t="s">
        <v>175</v>
      </c>
      <c r="K5" s="99" t="s">
        <v>176</v>
      </c>
    </row>
    <row r="6" spans="1:11">
      <c r="A6" s="78" t="s">
        <v>163</v>
      </c>
      <c r="B6" s="106" t="s">
        <v>64</v>
      </c>
      <c r="C6" s="78" t="s">
        <v>115</v>
      </c>
      <c r="D6" s="78" t="s">
        <v>144</v>
      </c>
      <c r="E6" s="79" t="s">
        <v>75</v>
      </c>
      <c r="F6" s="80" t="s">
        <v>175</v>
      </c>
      <c r="G6" s="99"/>
      <c r="H6" s="99" t="s">
        <v>175</v>
      </c>
      <c r="I6" s="99"/>
      <c r="J6" s="99" t="s">
        <v>175</v>
      </c>
      <c r="K6" s="101"/>
    </row>
    <row r="7" spans="1:11">
      <c r="A7" s="78" t="s">
        <v>165</v>
      </c>
      <c r="B7" s="78" t="s">
        <v>138</v>
      </c>
      <c r="C7" s="78" t="s">
        <v>115</v>
      </c>
      <c r="D7" s="78" t="s">
        <v>144</v>
      </c>
      <c r="E7" s="79" t="s">
        <v>42</v>
      </c>
      <c r="F7" s="80" t="s">
        <v>175</v>
      </c>
      <c r="G7" s="99"/>
      <c r="H7" s="99"/>
      <c r="I7" s="99"/>
      <c r="J7" s="99" t="s">
        <v>175</v>
      </c>
      <c r="K7" s="101"/>
    </row>
    <row r="8" spans="1:11">
      <c r="A8" s="78" t="s">
        <v>166</v>
      </c>
      <c r="B8" s="78" t="s">
        <v>140</v>
      </c>
      <c r="C8" s="78" t="s">
        <v>115</v>
      </c>
      <c r="D8" s="78" t="s">
        <v>144</v>
      </c>
      <c r="E8" s="79" t="s">
        <v>42</v>
      </c>
      <c r="F8" s="98"/>
      <c r="G8" s="99"/>
      <c r="H8" s="99"/>
      <c r="I8" s="99" t="s">
        <v>175</v>
      </c>
      <c r="J8" s="99"/>
      <c r="K8" s="101"/>
    </row>
    <row r="9" spans="1:11">
      <c r="A9" s="104" t="s">
        <v>164</v>
      </c>
      <c r="B9" s="104" t="s">
        <v>88</v>
      </c>
      <c r="C9" s="104" t="s">
        <v>115</v>
      </c>
      <c r="D9" s="104" t="s">
        <v>144</v>
      </c>
      <c r="E9" s="105" t="s">
        <v>42</v>
      </c>
      <c r="F9" s="80" t="s">
        <v>175</v>
      </c>
      <c r="G9" s="99"/>
      <c r="H9" s="99" t="s">
        <v>175</v>
      </c>
      <c r="I9" s="99" t="s">
        <v>175</v>
      </c>
      <c r="J9" s="99" t="s">
        <v>175</v>
      </c>
      <c r="K9" s="101"/>
    </row>
    <row r="10" spans="1:11">
      <c r="A10" s="78" t="s">
        <v>169</v>
      </c>
      <c r="B10" s="78" t="s">
        <v>167</v>
      </c>
      <c r="C10" s="78" t="s">
        <v>115</v>
      </c>
      <c r="D10" s="78" t="s">
        <v>144</v>
      </c>
      <c r="E10" s="78" t="s">
        <v>42</v>
      </c>
      <c r="F10" s="80" t="s">
        <v>175</v>
      </c>
      <c r="G10" s="99" t="s">
        <v>175</v>
      </c>
      <c r="H10" s="99"/>
      <c r="I10" s="98"/>
      <c r="J10" s="99"/>
      <c r="K10" s="101"/>
    </row>
    <row r="11" spans="1:11">
      <c r="A11" s="78" t="s">
        <v>163</v>
      </c>
      <c r="B11" s="78" t="s">
        <v>178</v>
      </c>
      <c r="C11" s="78" t="s">
        <v>115</v>
      </c>
      <c r="D11" s="78" t="s">
        <v>144</v>
      </c>
      <c r="E11" s="78" t="s">
        <v>42</v>
      </c>
      <c r="F11" s="80" t="s">
        <v>175</v>
      </c>
      <c r="G11" s="99"/>
      <c r="H11" s="99" t="s">
        <v>175</v>
      </c>
      <c r="I11" s="98"/>
      <c r="J11" s="99" t="s">
        <v>175</v>
      </c>
      <c r="K11" s="101"/>
    </row>
  </sheetData>
  <phoneticPr fontId="37" type="noConversion"/>
  <conditionalFormatting sqref="B2 B4:B6">
    <cfRule type="duplicateValues" dxfId="4" priority="4"/>
  </conditionalFormatting>
  <conditionalFormatting sqref="B7">
    <cfRule type="duplicateValues" dxfId="3" priority="3"/>
  </conditionalFormatting>
  <conditionalFormatting sqref="B8">
    <cfRule type="duplicateValues" dxfId="2" priority="2"/>
  </conditionalFormatting>
  <conditionalFormatting sqref="B9:B11">
    <cfRule type="duplicateValues" dxfId="1" priority="1"/>
  </conditionalFormatting>
  <pageMargins left="0.7" right="0.7" top="0.75" bottom="0.75" header="0.3" footer="0.3"/>
  <pageSetup paperSize="256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AV85"/>
  <sheetViews>
    <sheetView zoomScale="60" zoomScaleNormal="60" zoomScaleSheetLayoutView="10" workbookViewId="0">
      <pane xSplit="1" ySplit="1" topLeftCell="B25" activePane="bottomRight" state="frozen"/>
      <selection pane="topRight" activeCell="B1" sqref="B1"/>
      <selection pane="bottomLeft" activeCell="A2" sqref="A2"/>
      <selection pane="bottomRight" activeCell="AC66" sqref="AC66"/>
    </sheetView>
  </sheetViews>
  <sheetFormatPr defaultColWidth="9.1796875" defaultRowHeight="16.5" customHeight="1"/>
  <cols>
    <col min="1" max="1" width="2.26953125" style="6" customWidth="1"/>
    <col min="2" max="22" width="9.81640625" style="54" customWidth="1"/>
    <col min="23" max="23" width="2.26953125" style="6" customWidth="1"/>
    <col min="24" max="16384" width="9.1796875" style="6"/>
  </cols>
  <sheetData>
    <row r="1" spans="2:23" ht="60" customHeight="1" thickBot="1">
      <c r="B1" s="232" t="s">
        <v>26</v>
      </c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</row>
    <row r="2" spans="2:23" s="11" customFormat="1" ht="40" hidden="1" customHeight="1" thickTop="1">
      <c r="B2" s="7"/>
      <c r="C2" s="8"/>
      <c r="D2" s="9" t="s">
        <v>8</v>
      </c>
      <c r="E2" s="8"/>
      <c r="F2" s="9" t="s">
        <v>9</v>
      </c>
      <c r="G2" s="8"/>
      <c r="H2" s="10"/>
      <c r="I2" s="7"/>
      <c r="J2" s="8"/>
      <c r="K2" s="9" t="s">
        <v>10</v>
      </c>
      <c r="L2" s="8"/>
      <c r="M2" s="9" t="s">
        <v>9</v>
      </c>
      <c r="N2" s="8"/>
      <c r="O2" s="10"/>
      <c r="P2" s="7"/>
      <c r="Q2" s="8"/>
      <c r="R2" s="9" t="s">
        <v>11</v>
      </c>
      <c r="S2" s="8"/>
      <c r="T2" s="9" t="s">
        <v>9</v>
      </c>
      <c r="U2" s="8"/>
      <c r="V2" s="10"/>
    </row>
    <row r="3" spans="2:23" s="15" customFormat="1" ht="35.15" hidden="1" customHeight="1">
      <c r="B3" s="12" t="s">
        <v>6</v>
      </c>
      <c r="C3" s="13" t="s">
        <v>12</v>
      </c>
      <c r="D3" s="13" t="s">
        <v>13</v>
      </c>
      <c r="E3" s="13" t="s">
        <v>14</v>
      </c>
      <c r="F3" s="13" t="s">
        <v>15</v>
      </c>
      <c r="G3" s="13" t="s">
        <v>16</v>
      </c>
      <c r="H3" s="14" t="s">
        <v>17</v>
      </c>
      <c r="I3" s="12" t="s">
        <v>6</v>
      </c>
      <c r="J3" s="13" t="s">
        <v>12</v>
      </c>
      <c r="K3" s="13" t="s">
        <v>13</v>
      </c>
      <c r="L3" s="13" t="s">
        <v>14</v>
      </c>
      <c r="M3" s="13" t="s">
        <v>15</v>
      </c>
      <c r="N3" s="13" t="s">
        <v>16</v>
      </c>
      <c r="O3" s="14" t="s">
        <v>17</v>
      </c>
      <c r="P3" s="12" t="s">
        <v>6</v>
      </c>
      <c r="Q3" s="13" t="s">
        <v>12</v>
      </c>
      <c r="R3" s="13" t="s">
        <v>13</v>
      </c>
      <c r="S3" s="13" t="s">
        <v>14</v>
      </c>
      <c r="T3" s="13" t="s">
        <v>15</v>
      </c>
      <c r="U3" s="13" t="s">
        <v>16</v>
      </c>
      <c r="V3" s="14" t="s">
        <v>17</v>
      </c>
    </row>
    <row r="4" spans="2:23" s="22" customFormat="1" ht="23.15" hidden="1" customHeight="1">
      <c r="B4" s="16"/>
      <c r="C4" s="20"/>
      <c r="D4" s="20">
        <v>1</v>
      </c>
      <c r="E4" s="20">
        <v>2</v>
      </c>
      <c r="F4" s="20">
        <v>3</v>
      </c>
      <c r="G4" s="17">
        <v>4</v>
      </c>
      <c r="H4" s="21">
        <v>5</v>
      </c>
      <c r="I4" s="16" t="s">
        <v>18</v>
      </c>
      <c r="J4" s="20" t="s">
        <v>18</v>
      </c>
      <c r="K4" s="20" t="s">
        <v>18</v>
      </c>
      <c r="L4" s="20" t="s">
        <v>18</v>
      </c>
      <c r="M4" s="20"/>
      <c r="N4" s="17">
        <v>1</v>
      </c>
      <c r="O4" s="21">
        <v>2</v>
      </c>
      <c r="P4" s="16"/>
      <c r="Q4" s="20"/>
      <c r="R4" s="20"/>
      <c r="S4" s="20"/>
      <c r="T4" s="20"/>
      <c r="U4" s="17">
        <v>1</v>
      </c>
      <c r="V4" s="21">
        <v>2</v>
      </c>
    </row>
    <row r="5" spans="2:23" s="22" customFormat="1" ht="23.15" hidden="1" customHeight="1">
      <c r="B5" s="23"/>
      <c r="C5" s="24"/>
      <c r="D5" s="26"/>
      <c r="E5" s="26"/>
      <c r="F5" s="26"/>
      <c r="G5" s="25"/>
      <c r="H5" s="27"/>
      <c r="I5" s="23"/>
      <c r="J5" s="24"/>
      <c r="K5" s="24"/>
      <c r="L5" s="24"/>
      <c r="M5" s="24"/>
      <c r="N5" s="25"/>
      <c r="O5" s="27"/>
      <c r="P5" s="23"/>
      <c r="Q5" s="24"/>
      <c r="R5" s="24"/>
      <c r="S5" s="24"/>
      <c r="T5" s="24"/>
      <c r="U5" s="25"/>
      <c r="V5" s="27"/>
    </row>
    <row r="6" spans="2:23" s="32" customFormat="1" ht="23.15" hidden="1" customHeight="1">
      <c r="B6" s="28"/>
      <c r="C6" s="29"/>
      <c r="D6" s="30"/>
      <c r="E6" s="30"/>
      <c r="F6" s="30"/>
      <c r="G6" s="30"/>
      <c r="H6" s="31"/>
      <c r="I6" s="28"/>
      <c r="J6" s="29"/>
      <c r="K6" s="29"/>
      <c r="L6" s="29"/>
      <c r="M6" s="29"/>
      <c r="N6" s="30"/>
      <c r="O6" s="31"/>
      <c r="P6" s="28"/>
      <c r="Q6" s="29"/>
      <c r="R6" s="29"/>
      <c r="S6" s="29"/>
      <c r="T6" s="29"/>
      <c r="U6" s="30"/>
      <c r="V6" s="31"/>
    </row>
    <row r="7" spans="2:23" s="22" customFormat="1" ht="23.15" hidden="1" customHeight="1">
      <c r="B7" s="33">
        <v>6</v>
      </c>
      <c r="C7" s="20">
        <v>7</v>
      </c>
      <c r="D7" s="20">
        <v>8</v>
      </c>
      <c r="E7" s="20">
        <v>9</v>
      </c>
      <c r="F7" s="20">
        <v>10</v>
      </c>
      <c r="G7" s="20">
        <v>11</v>
      </c>
      <c r="H7" s="21">
        <v>12</v>
      </c>
      <c r="I7" s="33">
        <v>3</v>
      </c>
      <c r="J7" s="20">
        <v>4</v>
      </c>
      <c r="K7" s="20">
        <v>5</v>
      </c>
      <c r="L7" s="20">
        <v>6</v>
      </c>
      <c r="M7" s="20">
        <v>7</v>
      </c>
      <c r="N7" s="20">
        <v>8</v>
      </c>
      <c r="O7" s="21">
        <v>9</v>
      </c>
      <c r="P7" s="33">
        <v>3</v>
      </c>
      <c r="Q7" s="20">
        <v>4</v>
      </c>
      <c r="R7" s="20">
        <v>5</v>
      </c>
      <c r="S7" s="20">
        <v>6</v>
      </c>
      <c r="T7" s="20">
        <v>7</v>
      </c>
      <c r="U7" s="20">
        <v>8</v>
      </c>
      <c r="V7" s="21">
        <v>9</v>
      </c>
    </row>
    <row r="8" spans="2:23" s="22" customFormat="1" ht="23.15" hidden="1" customHeight="1">
      <c r="B8" s="57"/>
      <c r="C8" s="26"/>
      <c r="D8" s="25"/>
      <c r="E8" s="25"/>
      <c r="F8" s="25"/>
      <c r="G8" s="25"/>
      <c r="H8" s="27"/>
      <c r="I8" s="57"/>
      <c r="J8" s="26"/>
      <c r="K8" s="25"/>
      <c r="L8" s="25"/>
      <c r="M8" s="25"/>
      <c r="N8" s="25"/>
      <c r="O8" s="27"/>
      <c r="P8" s="57"/>
      <c r="Q8" s="26"/>
      <c r="R8" s="25"/>
      <c r="S8" s="25"/>
      <c r="T8" s="25"/>
      <c r="U8" s="25"/>
      <c r="V8" s="27"/>
    </row>
    <row r="9" spans="2:23" s="32" customFormat="1" ht="23.15" hidden="1" customHeight="1">
      <c r="B9" s="35"/>
      <c r="C9" s="30"/>
      <c r="D9" s="30"/>
      <c r="E9" s="30"/>
      <c r="F9" s="30"/>
      <c r="G9" s="30"/>
      <c r="H9" s="31"/>
      <c r="I9" s="35"/>
      <c r="J9" s="30"/>
      <c r="K9" s="30"/>
      <c r="L9" s="30"/>
      <c r="M9" s="30"/>
      <c r="N9" s="30"/>
      <c r="O9" s="31"/>
      <c r="P9" s="35"/>
      <c r="Q9" s="30"/>
      <c r="R9" s="30"/>
      <c r="S9" s="30"/>
      <c r="T9" s="30"/>
      <c r="U9" s="30"/>
      <c r="V9" s="31"/>
    </row>
    <row r="10" spans="2:23" s="22" customFormat="1" ht="23.15" hidden="1" customHeight="1">
      <c r="B10" s="33">
        <v>13</v>
      </c>
      <c r="C10" s="20">
        <v>14</v>
      </c>
      <c r="D10" s="20">
        <v>15</v>
      </c>
      <c r="E10" s="20">
        <v>16</v>
      </c>
      <c r="F10" s="20">
        <v>17</v>
      </c>
      <c r="G10" s="20">
        <v>18</v>
      </c>
      <c r="H10" s="21">
        <v>19</v>
      </c>
      <c r="I10" s="33">
        <v>10</v>
      </c>
      <c r="J10" s="20">
        <v>11</v>
      </c>
      <c r="K10" s="20">
        <v>12</v>
      </c>
      <c r="L10" s="20">
        <v>13</v>
      </c>
      <c r="M10" s="20">
        <v>14</v>
      </c>
      <c r="N10" s="20">
        <v>15</v>
      </c>
      <c r="O10" s="21">
        <v>16</v>
      </c>
      <c r="P10" s="33">
        <v>10</v>
      </c>
      <c r="Q10" s="20">
        <v>11</v>
      </c>
      <c r="R10" s="20">
        <v>12</v>
      </c>
      <c r="S10" s="20">
        <v>13</v>
      </c>
      <c r="T10" s="20">
        <v>14</v>
      </c>
      <c r="U10" s="20">
        <v>15</v>
      </c>
      <c r="V10" s="21">
        <v>16</v>
      </c>
      <c r="W10" s="22">
        <v>17</v>
      </c>
    </row>
    <row r="11" spans="2:23" s="22" customFormat="1" ht="23.15" hidden="1" customHeight="1">
      <c r="B11" s="57"/>
      <c r="C11" s="26"/>
      <c r="D11" s="25"/>
      <c r="E11" s="25"/>
      <c r="F11" s="25"/>
      <c r="G11" s="25"/>
      <c r="H11" s="27"/>
      <c r="I11" s="57"/>
      <c r="J11" s="26"/>
      <c r="K11" s="25"/>
      <c r="L11" s="25"/>
      <c r="M11" s="25"/>
      <c r="N11" s="25"/>
      <c r="O11" s="27"/>
      <c r="P11" s="57"/>
      <c r="Q11" s="26"/>
      <c r="R11" s="25"/>
      <c r="S11" s="25"/>
      <c r="T11" s="25"/>
      <c r="U11" s="25"/>
      <c r="V11" s="27"/>
    </row>
    <row r="12" spans="2:23" s="32" customFormat="1" ht="23.15" hidden="1" customHeight="1">
      <c r="B12" s="35"/>
      <c r="C12" s="30"/>
      <c r="D12" s="30"/>
      <c r="E12" s="30"/>
      <c r="F12" s="30"/>
      <c r="G12" s="30"/>
      <c r="H12" s="31"/>
      <c r="I12" s="35"/>
      <c r="J12" s="30"/>
      <c r="K12" s="30"/>
      <c r="L12" s="30"/>
      <c r="M12" s="30"/>
      <c r="N12" s="30"/>
      <c r="O12" s="31"/>
      <c r="P12" s="35"/>
      <c r="Q12" s="30"/>
      <c r="R12" s="30"/>
      <c r="S12" s="30"/>
      <c r="T12" s="30"/>
      <c r="U12" s="30"/>
      <c r="V12" s="31"/>
    </row>
    <row r="13" spans="2:23" s="22" customFormat="1" ht="23.15" hidden="1" customHeight="1">
      <c r="B13" s="33">
        <v>20</v>
      </c>
      <c r="C13" s="20">
        <v>21</v>
      </c>
      <c r="D13" s="20">
        <v>22</v>
      </c>
      <c r="E13" s="20">
        <v>23</v>
      </c>
      <c r="F13" s="20">
        <v>24</v>
      </c>
      <c r="G13" s="20">
        <v>25</v>
      </c>
      <c r="H13" s="21">
        <v>26</v>
      </c>
      <c r="I13" s="33">
        <v>17</v>
      </c>
      <c r="J13" s="20">
        <v>18</v>
      </c>
      <c r="K13" s="20">
        <v>19</v>
      </c>
      <c r="L13" s="20">
        <v>20</v>
      </c>
      <c r="M13" s="20">
        <v>21</v>
      </c>
      <c r="N13" s="20">
        <v>22</v>
      </c>
      <c r="O13" s="21">
        <v>23</v>
      </c>
      <c r="P13" s="33">
        <v>17</v>
      </c>
      <c r="Q13" s="20">
        <v>18</v>
      </c>
      <c r="R13" s="20">
        <v>19</v>
      </c>
      <c r="S13" s="20">
        <v>20</v>
      </c>
      <c r="T13" s="20">
        <v>21</v>
      </c>
      <c r="U13" s="20">
        <v>22</v>
      </c>
      <c r="V13" s="21">
        <v>23</v>
      </c>
    </row>
    <row r="14" spans="2:23" s="22" customFormat="1" ht="23.15" hidden="1" customHeight="1">
      <c r="B14" s="57"/>
      <c r="C14" s="26"/>
      <c r="D14" s="25"/>
      <c r="E14" s="25"/>
      <c r="F14" s="25"/>
      <c r="G14" s="25"/>
      <c r="H14" s="27"/>
      <c r="I14" s="57"/>
      <c r="J14" s="26"/>
      <c r="K14" s="25"/>
      <c r="L14" s="25"/>
      <c r="M14" s="25"/>
      <c r="N14" s="25"/>
      <c r="O14" s="27"/>
      <c r="P14" s="57"/>
      <c r="Q14" s="26"/>
      <c r="R14" s="25"/>
      <c r="S14" s="25"/>
      <c r="T14" s="25"/>
      <c r="U14" s="25"/>
      <c r="V14" s="27"/>
    </row>
    <row r="15" spans="2:23" s="32" customFormat="1" ht="23.15" hidden="1" customHeight="1">
      <c r="B15" s="35"/>
      <c r="C15" s="30"/>
      <c r="D15" s="30"/>
      <c r="E15" s="30"/>
      <c r="F15" s="30"/>
      <c r="G15" s="30"/>
      <c r="H15" s="31"/>
      <c r="I15" s="35"/>
      <c r="J15" s="30"/>
      <c r="K15" s="30"/>
      <c r="L15" s="30"/>
      <c r="M15" s="30"/>
      <c r="N15" s="30"/>
      <c r="O15" s="31"/>
      <c r="P15" s="35"/>
      <c r="Q15" s="30"/>
      <c r="R15" s="30"/>
      <c r="S15" s="30"/>
      <c r="T15" s="30"/>
      <c r="U15" s="30"/>
      <c r="V15" s="31"/>
    </row>
    <row r="16" spans="2:23" s="22" customFormat="1" ht="23.15" hidden="1" customHeight="1">
      <c r="B16" s="33">
        <v>27</v>
      </c>
      <c r="C16" s="20">
        <v>28</v>
      </c>
      <c r="D16" s="20">
        <v>29</v>
      </c>
      <c r="E16" s="20">
        <v>30</v>
      </c>
      <c r="F16" s="20">
        <v>31</v>
      </c>
      <c r="G16" s="20"/>
      <c r="H16" s="21"/>
      <c r="I16" s="33">
        <v>24</v>
      </c>
      <c r="J16" s="20">
        <v>25</v>
      </c>
      <c r="K16" s="20">
        <v>26</v>
      </c>
      <c r="L16" s="20">
        <v>27</v>
      </c>
      <c r="M16" s="20">
        <v>28</v>
      </c>
      <c r="N16" s="20"/>
      <c r="O16" s="21"/>
      <c r="P16" s="33">
        <v>24</v>
      </c>
      <c r="Q16" s="20">
        <v>25</v>
      </c>
      <c r="R16" s="20">
        <v>26</v>
      </c>
      <c r="S16" s="20">
        <v>27</v>
      </c>
      <c r="T16" s="20">
        <v>28</v>
      </c>
      <c r="U16" s="20">
        <v>29</v>
      </c>
      <c r="V16" s="21">
        <v>30</v>
      </c>
    </row>
    <row r="17" spans="2:22" s="22" customFormat="1" ht="23.15" hidden="1" customHeight="1">
      <c r="B17" s="57"/>
      <c r="C17" s="26"/>
      <c r="D17" s="25"/>
      <c r="E17" s="25"/>
      <c r="F17" s="25"/>
      <c r="G17" s="18"/>
      <c r="H17" s="19"/>
      <c r="I17" s="57"/>
      <c r="J17" s="26"/>
      <c r="K17" s="25"/>
      <c r="L17" s="25"/>
      <c r="M17" s="25"/>
      <c r="N17" s="18"/>
      <c r="O17" s="19"/>
      <c r="P17" s="57"/>
      <c r="Q17" s="26"/>
      <c r="R17" s="25"/>
      <c r="S17" s="25"/>
      <c r="T17" s="25"/>
      <c r="U17" s="25"/>
      <c r="V17" s="27"/>
    </row>
    <row r="18" spans="2:22" s="32" customFormat="1" ht="23.15" hidden="1" customHeight="1">
      <c r="B18" s="35"/>
      <c r="C18" s="30"/>
      <c r="D18" s="30"/>
      <c r="E18" s="30"/>
      <c r="F18" s="30"/>
      <c r="G18" s="29"/>
      <c r="H18" s="59"/>
      <c r="I18" s="35"/>
      <c r="J18" s="30"/>
      <c r="K18" s="30"/>
      <c r="L18" s="30"/>
      <c r="M18" s="30"/>
      <c r="N18" s="29"/>
      <c r="O18" s="59"/>
      <c r="P18" s="35"/>
      <c r="Q18" s="30"/>
      <c r="R18" s="30"/>
      <c r="S18" s="30"/>
      <c r="T18" s="30"/>
      <c r="U18" s="30"/>
      <c r="V18" s="31"/>
    </row>
    <row r="19" spans="2:22" s="22" customFormat="1" ht="23.15" hidden="1" customHeight="1">
      <c r="B19" s="33"/>
      <c r="C19" s="36"/>
      <c r="D19" s="20"/>
      <c r="E19" s="20"/>
      <c r="F19" s="20"/>
      <c r="G19" s="20"/>
      <c r="H19" s="34"/>
      <c r="I19" s="33"/>
      <c r="J19" s="36"/>
      <c r="K19" s="20"/>
      <c r="L19" s="20"/>
      <c r="M19" s="20"/>
      <c r="N19" s="20"/>
      <c r="O19" s="34"/>
      <c r="P19" s="33">
        <v>31</v>
      </c>
      <c r="Q19" s="36"/>
      <c r="R19" s="20"/>
      <c r="S19" s="20"/>
      <c r="T19" s="20"/>
      <c r="U19" s="20"/>
      <c r="V19" s="34"/>
    </row>
    <row r="20" spans="2:22" s="22" customFormat="1" ht="23.15" hidden="1" customHeight="1">
      <c r="B20" s="23"/>
      <c r="C20" s="24"/>
      <c r="D20" s="18"/>
      <c r="E20" s="18"/>
      <c r="F20" s="18"/>
      <c r="G20" s="18"/>
      <c r="H20" s="19"/>
      <c r="I20" s="23"/>
      <c r="J20" s="24"/>
      <c r="K20" s="18"/>
      <c r="L20" s="18"/>
      <c r="M20" s="18"/>
      <c r="N20" s="18"/>
      <c r="O20" s="19"/>
      <c r="P20" s="57"/>
      <c r="Q20" s="24"/>
      <c r="R20" s="18"/>
      <c r="S20" s="18"/>
      <c r="T20" s="18"/>
      <c r="U20" s="18"/>
      <c r="V20" s="19"/>
    </row>
    <row r="21" spans="2:22" s="32" customFormat="1" ht="23.15" hidden="1" customHeight="1" thickBot="1">
      <c r="B21" s="60"/>
      <c r="C21" s="37"/>
      <c r="D21" s="37"/>
      <c r="E21" s="37"/>
      <c r="F21" s="37"/>
      <c r="G21" s="37"/>
      <c r="H21" s="61"/>
      <c r="I21" s="60"/>
      <c r="J21" s="37"/>
      <c r="K21" s="37"/>
      <c r="L21" s="37"/>
      <c r="M21" s="37"/>
      <c r="N21" s="37"/>
      <c r="O21" s="61"/>
      <c r="P21" s="58"/>
      <c r="Q21" s="37"/>
      <c r="R21" s="37"/>
      <c r="S21" s="37"/>
      <c r="T21" s="37"/>
      <c r="U21" s="37"/>
      <c r="V21" s="61"/>
    </row>
    <row r="22" spans="2:22" s="11" customFormat="1" ht="40" customHeight="1" thickTop="1">
      <c r="B22" s="7"/>
      <c r="C22" s="8"/>
      <c r="D22" s="9" t="s">
        <v>19</v>
      </c>
      <c r="E22" s="8"/>
      <c r="F22" s="9" t="s">
        <v>9</v>
      </c>
      <c r="G22" s="8"/>
      <c r="H22" s="10"/>
      <c r="I22" s="7"/>
      <c r="J22" s="8"/>
      <c r="K22" s="9" t="s">
        <v>20</v>
      </c>
      <c r="L22" s="8"/>
      <c r="M22" s="9" t="s">
        <v>9</v>
      </c>
      <c r="N22" s="8"/>
      <c r="O22" s="10"/>
      <c r="P22" s="7"/>
      <c r="Q22" s="8"/>
      <c r="R22" s="9" t="s">
        <v>21</v>
      </c>
      <c r="S22" s="8"/>
      <c r="T22" s="9" t="s">
        <v>9</v>
      </c>
      <c r="U22" s="8"/>
      <c r="V22" s="10"/>
    </row>
    <row r="23" spans="2:22" s="15" customFormat="1" ht="40" customHeight="1">
      <c r="B23" s="12" t="s">
        <v>6</v>
      </c>
      <c r="C23" s="13" t="s">
        <v>12</v>
      </c>
      <c r="D23" s="13" t="s">
        <v>13</v>
      </c>
      <c r="E23" s="13" t="s">
        <v>14</v>
      </c>
      <c r="F23" s="13" t="s">
        <v>15</v>
      </c>
      <c r="G23" s="13" t="s">
        <v>16</v>
      </c>
      <c r="H23" s="14" t="s">
        <v>17</v>
      </c>
      <c r="I23" s="12" t="s">
        <v>6</v>
      </c>
      <c r="J23" s="13" t="s">
        <v>12</v>
      </c>
      <c r="K23" s="13" t="s">
        <v>13</v>
      </c>
      <c r="L23" s="13" t="s">
        <v>14</v>
      </c>
      <c r="M23" s="13" t="s">
        <v>15</v>
      </c>
      <c r="N23" s="13" t="s">
        <v>16</v>
      </c>
      <c r="O23" s="14" t="s">
        <v>17</v>
      </c>
      <c r="P23" s="12" t="s">
        <v>6</v>
      </c>
      <c r="Q23" s="13" t="s">
        <v>12</v>
      </c>
      <c r="R23" s="13" t="s">
        <v>13</v>
      </c>
      <c r="S23" s="13" t="s">
        <v>14</v>
      </c>
      <c r="T23" s="13" t="s">
        <v>15</v>
      </c>
      <c r="U23" s="13" t="s">
        <v>16</v>
      </c>
      <c r="V23" s="14" t="s">
        <v>17</v>
      </c>
    </row>
    <row r="24" spans="2:22" s="22" customFormat="1" ht="23.15" customHeight="1">
      <c r="B24" s="16"/>
      <c r="C24" s="20">
        <v>1</v>
      </c>
      <c r="D24" s="20">
        <v>2</v>
      </c>
      <c r="E24" s="20">
        <v>3</v>
      </c>
      <c r="F24" s="20">
        <v>4</v>
      </c>
      <c r="G24" s="17">
        <v>5</v>
      </c>
      <c r="H24" s="21">
        <v>6</v>
      </c>
      <c r="I24" s="16"/>
      <c r="J24" s="20"/>
      <c r="K24" s="20"/>
      <c r="L24" s="20">
        <v>1</v>
      </c>
      <c r="M24" s="20">
        <v>2</v>
      </c>
      <c r="N24" s="17">
        <v>3</v>
      </c>
      <c r="O24" s="21">
        <v>4</v>
      </c>
      <c r="P24" s="16"/>
      <c r="Q24" s="20"/>
      <c r="R24" s="20"/>
      <c r="S24" s="20"/>
      <c r="T24" s="20"/>
      <c r="U24" s="17"/>
      <c r="V24" s="21">
        <v>1</v>
      </c>
    </row>
    <row r="25" spans="2:22" s="22" customFormat="1" ht="23.15" customHeight="1">
      <c r="B25" s="23"/>
      <c r="C25" s="26"/>
      <c r="D25" s="26"/>
      <c r="E25" s="26"/>
      <c r="F25" s="26"/>
      <c r="G25" s="25"/>
      <c r="H25" s="27"/>
      <c r="I25" s="23"/>
      <c r="J25" s="24"/>
      <c r="K25" s="24"/>
      <c r="L25" s="26"/>
      <c r="M25" s="26"/>
      <c r="N25" s="25"/>
      <c r="O25" s="27"/>
      <c r="P25" s="23"/>
      <c r="Q25" s="24"/>
      <c r="R25" s="24"/>
      <c r="S25" s="24"/>
      <c r="T25" s="24"/>
      <c r="U25" s="18"/>
      <c r="V25" s="27"/>
    </row>
    <row r="26" spans="2:22" s="32" customFormat="1" ht="23.15" customHeight="1">
      <c r="B26" s="28"/>
      <c r="C26" s="30"/>
      <c r="D26" s="30"/>
      <c r="E26" s="30"/>
      <c r="F26" s="30"/>
      <c r="G26" s="30"/>
      <c r="H26" s="31"/>
      <c r="I26" s="28"/>
      <c r="J26" s="29"/>
      <c r="K26" s="29"/>
      <c r="L26" s="30"/>
      <c r="M26" s="30"/>
      <c r="N26" s="30"/>
      <c r="O26" s="31"/>
      <c r="P26" s="28"/>
      <c r="Q26" s="29"/>
      <c r="R26" s="29"/>
      <c r="S26" s="29"/>
      <c r="T26" s="29"/>
      <c r="U26" s="29"/>
      <c r="V26" s="31"/>
    </row>
    <row r="27" spans="2:22" s="22" customFormat="1" ht="23.15" customHeight="1">
      <c r="B27" s="33">
        <v>7</v>
      </c>
      <c r="C27" s="20">
        <v>8</v>
      </c>
      <c r="D27" s="20">
        <v>9</v>
      </c>
      <c r="E27" s="20">
        <v>10</v>
      </c>
      <c r="F27" s="20">
        <v>11</v>
      </c>
      <c r="G27" s="20">
        <v>12</v>
      </c>
      <c r="H27" s="21">
        <v>13</v>
      </c>
      <c r="I27" s="33">
        <v>5</v>
      </c>
      <c r="J27" s="20">
        <v>6</v>
      </c>
      <c r="K27" s="20">
        <v>7</v>
      </c>
      <c r="L27" s="20">
        <v>8</v>
      </c>
      <c r="M27" s="20">
        <v>9</v>
      </c>
      <c r="N27" s="20">
        <v>10</v>
      </c>
      <c r="O27" s="21">
        <v>11</v>
      </c>
      <c r="P27" s="33">
        <v>2</v>
      </c>
      <c r="Q27" s="20">
        <v>3</v>
      </c>
      <c r="R27" s="20">
        <v>4</v>
      </c>
      <c r="S27" s="20">
        <v>5</v>
      </c>
      <c r="T27" s="20">
        <v>6</v>
      </c>
      <c r="U27" s="20">
        <v>7</v>
      </c>
      <c r="V27" s="21">
        <v>8</v>
      </c>
    </row>
    <row r="28" spans="2:22" s="22" customFormat="1" ht="23.15" customHeight="1">
      <c r="B28" s="57"/>
      <c r="C28" s="26"/>
      <c r="D28" s="25"/>
      <c r="E28" s="25"/>
      <c r="F28" s="25"/>
      <c r="G28" s="25"/>
      <c r="H28" s="27"/>
      <c r="I28" s="57"/>
      <c r="J28" s="26"/>
      <c r="K28" s="25"/>
      <c r="L28" s="25"/>
      <c r="M28" s="25"/>
      <c r="N28" s="25"/>
      <c r="O28" s="27"/>
      <c r="P28" s="57" t="s">
        <v>1</v>
      </c>
      <c r="Q28" s="26" t="s">
        <v>1</v>
      </c>
      <c r="R28" s="25" t="s">
        <v>1</v>
      </c>
      <c r="S28" s="25" t="s">
        <v>1</v>
      </c>
      <c r="T28" s="25"/>
      <c r="U28" s="25"/>
      <c r="V28" s="27"/>
    </row>
    <row r="29" spans="2:22" s="32" customFormat="1" ht="23.15" customHeight="1">
      <c r="B29" s="35"/>
      <c r="C29" s="30"/>
      <c r="D29" s="30"/>
      <c r="E29" s="30"/>
      <c r="F29" s="30"/>
      <c r="G29" s="30"/>
      <c r="H29" s="31"/>
      <c r="I29" s="35"/>
      <c r="J29" s="30"/>
      <c r="K29" s="30"/>
      <c r="L29" s="30"/>
      <c r="M29" s="30"/>
      <c r="N29" s="30"/>
      <c r="O29" s="31"/>
      <c r="P29" s="35"/>
      <c r="Q29" s="30"/>
      <c r="R29" s="30"/>
      <c r="S29" s="30"/>
      <c r="T29" s="30"/>
      <c r="U29" s="30"/>
      <c r="V29" s="31"/>
    </row>
    <row r="30" spans="2:22" s="22" customFormat="1" ht="23.15" customHeight="1">
      <c r="B30" s="33">
        <v>14</v>
      </c>
      <c r="C30" s="20">
        <v>15</v>
      </c>
      <c r="D30" s="20">
        <v>16</v>
      </c>
      <c r="E30" s="20">
        <v>17</v>
      </c>
      <c r="F30" s="20">
        <v>18</v>
      </c>
      <c r="G30" s="20">
        <v>19</v>
      </c>
      <c r="H30" s="21">
        <v>20</v>
      </c>
      <c r="I30" s="33">
        <v>12</v>
      </c>
      <c r="J30" s="20">
        <v>13</v>
      </c>
      <c r="K30" s="20">
        <v>14</v>
      </c>
      <c r="L30" s="20">
        <v>15</v>
      </c>
      <c r="M30" s="20">
        <v>16</v>
      </c>
      <c r="N30" s="20">
        <v>17</v>
      </c>
      <c r="O30" s="21">
        <v>18</v>
      </c>
      <c r="P30" s="33">
        <v>9</v>
      </c>
      <c r="Q30" s="20">
        <v>10</v>
      </c>
      <c r="R30" s="20">
        <v>11</v>
      </c>
      <c r="S30" s="20">
        <v>12</v>
      </c>
      <c r="T30" s="20">
        <v>13</v>
      </c>
      <c r="U30" s="20">
        <v>14</v>
      </c>
      <c r="V30" s="21">
        <v>15</v>
      </c>
    </row>
    <row r="31" spans="2:22" s="22" customFormat="1" ht="23.15" customHeight="1">
      <c r="B31" s="57"/>
      <c r="C31" s="26"/>
      <c r="D31" s="25"/>
      <c r="E31" s="25"/>
      <c r="F31" s="25"/>
      <c r="G31" s="25"/>
      <c r="H31" s="27"/>
      <c r="I31" s="57"/>
      <c r="J31" s="26"/>
      <c r="K31" s="25"/>
      <c r="L31" s="25"/>
      <c r="M31" s="25"/>
      <c r="N31" s="25"/>
      <c r="O31" s="27"/>
      <c r="P31" s="57" t="s">
        <v>1</v>
      </c>
      <c r="Q31" s="26" t="s">
        <v>1</v>
      </c>
      <c r="R31" s="25" t="s">
        <v>1</v>
      </c>
      <c r="S31" s="25" t="s">
        <v>1</v>
      </c>
      <c r="T31" s="25"/>
      <c r="U31" s="25"/>
      <c r="V31" s="27"/>
    </row>
    <row r="32" spans="2:22" s="32" customFormat="1" ht="23.15" customHeight="1">
      <c r="B32" s="35"/>
      <c r="C32" s="30"/>
      <c r="D32" s="30"/>
      <c r="E32" s="30"/>
      <c r="F32" s="30"/>
      <c r="G32" s="30"/>
      <c r="H32" s="31"/>
      <c r="I32" s="35"/>
      <c r="J32" s="30"/>
      <c r="K32" s="30"/>
      <c r="L32" s="30"/>
      <c r="M32" s="30"/>
      <c r="N32" s="30"/>
      <c r="O32" s="31"/>
      <c r="P32" s="35"/>
      <c r="Q32" s="30"/>
      <c r="R32" s="30"/>
      <c r="S32" s="30"/>
      <c r="T32" s="30"/>
      <c r="U32" s="30"/>
      <c r="V32" s="31"/>
    </row>
    <row r="33" spans="1:48" s="22" customFormat="1" ht="23.15" customHeight="1">
      <c r="B33" s="33">
        <v>21</v>
      </c>
      <c r="C33" s="20">
        <v>22</v>
      </c>
      <c r="D33" s="20">
        <v>23</v>
      </c>
      <c r="E33" s="20">
        <v>24</v>
      </c>
      <c r="F33" s="20">
        <v>25</v>
      </c>
      <c r="G33" s="20">
        <v>26</v>
      </c>
      <c r="H33" s="21">
        <v>27</v>
      </c>
      <c r="I33" s="33">
        <v>19</v>
      </c>
      <c r="J33" s="20">
        <v>20</v>
      </c>
      <c r="K33" s="20">
        <v>21</v>
      </c>
      <c r="L33" s="20">
        <v>22</v>
      </c>
      <c r="M33" s="20">
        <v>23</v>
      </c>
      <c r="N33" s="20">
        <v>24</v>
      </c>
      <c r="O33" s="21">
        <v>25</v>
      </c>
      <c r="P33" s="33">
        <v>16</v>
      </c>
      <c r="Q33" s="20">
        <v>17</v>
      </c>
      <c r="R33" s="20">
        <v>18</v>
      </c>
      <c r="S33" s="20">
        <v>19</v>
      </c>
      <c r="T33" s="20">
        <v>20</v>
      </c>
      <c r="U33" s="20">
        <v>21</v>
      </c>
      <c r="V33" s="21">
        <v>22</v>
      </c>
    </row>
    <row r="34" spans="1:48" s="22" customFormat="1" ht="23.15" customHeight="1">
      <c r="B34" s="57"/>
      <c r="C34" s="26"/>
      <c r="D34" s="25"/>
      <c r="E34" s="25"/>
      <c r="F34" s="25"/>
      <c r="G34" s="25"/>
      <c r="H34" s="27"/>
      <c r="I34" s="57"/>
      <c r="J34" s="26"/>
      <c r="K34" s="25"/>
      <c r="L34" s="25"/>
      <c r="M34" s="25"/>
      <c r="N34" s="25"/>
      <c r="O34" s="27"/>
      <c r="P34" s="57" t="s">
        <v>1</v>
      </c>
      <c r="Q34" s="26" t="s">
        <v>1</v>
      </c>
      <c r="R34" s="25" t="s">
        <v>1</v>
      </c>
      <c r="S34" s="25" t="s">
        <v>1</v>
      </c>
      <c r="T34" s="25"/>
      <c r="U34" s="25"/>
      <c r="V34" s="27"/>
    </row>
    <row r="35" spans="1:48" s="32" customFormat="1" ht="23.15" customHeight="1">
      <c r="B35" s="35"/>
      <c r="C35" s="30"/>
      <c r="D35" s="30"/>
      <c r="E35" s="30"/>
      <c r="F35" s="30"/>
      <c r="G35" s="30"/>
      <c r="H35" s="31"/>
      <c r="I35" s="35"/>
      <c r="J35" s="30"/>
      <c r="K35" s="30"/>
      <c r="L35" s="30"/>
      <c r="M35" s="30"/>
      <c r="N35" s="30"/>
      <c r="O35" s="31"/>
      <c r="P35" s="35"/>
      <c r="Q35" s="30"/>
      <c r="R35" s="30"/>
      <c r="S35" s="30"/>
      <c r="T35" s="30"/>
      <c r="U35" s="30"/>
      <c r="V35" s="31"/>
    </row>
    <row r="36" spans="1:48" s="32" customFormat="1" ht="23.15" customHeight="1">
      <c r="B36" s="33">
        <v>28</v>
      </c>
      <c r="C36" s="20">
        <v>29</v>
      </c>
      <c r="D36" s="20">
        <v>30</v>
      </c>
      <c r="E36" s="20"/>
      <c r="F36" s="20"/>
      <c r="G36" s="20"/>
      <c r="H36" s="21"/>
      <c r="I36" s="33">
        <v>26</v>
      </c>
      <c r="J36" s="20">
        <v>27</v>
      </c>
      <c r="K36" s="20">
        <v>28</v>
      </c>
      <c r="L36" s="20">
        <v>29</v>
      </c>
      <c r="M36" s="20">
        <v>30</v>
      </c>
      <c r="N36" s="20">
        <v>31</v>
      </c>
      <c r="O36" s="21"/>
      <c r="P36" s="33">
        <v>23</v>
      </c>
      <c r="Q36" s="20">
        <v>24</v>
      </c>
      <c r="R36" s="20">
        <v>25</v>
      </c>
      <c r="S36" s="20">
        <v>26</v>
      </c>
      <c r="T36" s="20">
        <v>27</v>
      </c>
      <c r="U36" s="20">
        <v>28</v>
      </c>
      <c r="V36" s="21">
        <v>29</v>
      </c>
    </row>
    <row r="37" spans="1:48" s="32" customFormat="1" ht="23.15" customHeight="1">
      <c r="B37" s="57"/>
      <c r="C37" s="26"/>
      <c r="D37" s="25"/>
      <c r="E37" s="18"/>
      <c r="F37" s="18"/>
      <c r="G37" s="18"/>
      <c r="H37" s="19"/>
      <c r="I37" s="57"/>
      <c r="J37" s="26"/>
      <c r="K37" s="25"/>
      <c r="L37" s="25"/>
      <c r="M37" s="25"/>
      <c r="N37" s="25"/>
      <c r="O37" s="19"/>
      <c r="P37" s="57" t="s">
        <v>1</v>
      </c>
      <c r="Q37" s="26" t="s">
        <v>1</v>
      </c>
      <c r="R37" s="25" t="s">
        <v>1</v>
      </c>
      <c r="S37" s="25" t="s">
        <v>1</v>
      </c>
      <c r="T37" s="25"/>
      <c r="U37" s="25"/>
      <c r="V37" s="27"/>
    </row>
    <row r="38" spans="1:48" s="32" customFormat="1" ht="23.15" customHeight="1">
      <c r="B38" s="35"/>
      <c r="C38" s="30"/>
      <c r="D38" s="30"/>
      <c r="E38" s="29"/>
      <c r="F38" s="29"/>
      <c r="G38" s="29"/>
      <c r="H38" s="59"/>
      <c r="I38" s="35"/>
      <c r="J38" s="30"/>
      <c r="K38" s="30"/>
      <c r="L38" s="30"/>
      <c r="M38" s="30"/>
      <c r="N38" s="30"/>
      <c r="O38" s="59"/>
      <c r="P38" s="35"/>
      <c r="Q38" s="30"/>
      <c r="R38" s="30"/>
      <c r="S38" s="30"/>
      <c r="T38" s="30"/>
      <c r="U38" s="30"/>
      <c r="V38" s="31"/>
    </row>
    <row r="39" spans="1:48" s="32" customFormat="1" ht="23.15" customHeight="1">
      <c r="B39" s="33" t="s">
        <v>18</v>
      </c>
      <c r="C39" s="36"/>
      <c r="D39" s="20"/>
      <c r="E39" s="20"/>
      <c r="F39" s="20"/>
      <c r="G39" s="20"/>
      <c r="H39" s="34"/>
      <c r="I39" s="33"/>
      <c r="J39" s="36"/>
      <c r="K39" s="20"/>
      <c r="L39" s="20"/>
      <c r="M39" s="20"/>
      <c r="N39" s="20"/>
      <c r="O39" s="34"/>
      <c r="P39" s="33">
        <v>30</v>
      </c>
      <c r="Q39" s="36"/>
      <c r="R39" s="20"/>
      <c r="S39" s="20"/>
      <c r="T39" s="20"/>
      <c r="U39" s="20"/>
      <c r="V39" s="34"/>
    </row>
    <row r="40" spans="1:48" s="32" customFormat="1" ht="23.15" customHeight="1">
      <c r="B40" s="23"/>
      <c r="C40" s="24"/>
      <c r="D40" s="18"/>
      <c r="E40" s="18"/>
      <c r="F40" s="18"/>
      <c r="G40" s="18"/>
      <c r="H40" s="19"/>
      <c r="I40" s="23"/>
      <c r="J40" s="24"/>
      <c r="K40" s="18"/>
      <c r="L40" s="18"/>
      <c r="M40" s="18"/>
      <c r="N40" s="18"/>
      <c r="O40" s="19"/>
      <c r="P40" s="57" t="s">
        <v>1</v>
      </c>
      <c r="Q40" s="69" t="s">
        <v>1</v>
      </c>
      <c r="R40" s="69" t="s">
        <v>1</v>
      </c>
      <c r="S40" s="69" t="s">
        <v>1</v>
      </c>
      <c r="T40" s="69"/>
      <c r="U40" s="69"/>
      <c r="V40" s="73"/>
    </row>
    <row r="41" spans="1:48" s="32" customFormat="1" ht="23.15" customHeight="1" thickBot="1">
      <c r="B41" s="60" t="s">
        <v>18</v>
      </c>
      <c r="C41" s="37"/>
      <c r="D41" s="37"/>
      <c r="E41" s="37"/>
      <c r="F41" s="37"/>
      <c r="G41" s="37"/>
      <c r="H41" s="61"/>
      <c r="I41" s="60"/>
      <c r="J41" s="37"/>
      <c r="K41" s="37"/>
      <c r="L41" s="37"/>
      <c r="M41" s="37"/>
      <c r="N41" s="37"/>
      <c r="O41" s="61"/>
      <c r="P41" s="58"/>
      <c r="Q41" s="37"/>
      <c r="R41" s="37"/>
      <c r="S41" s="37"/>
      <c r="T41" s="37"/>
      <c r="U41" s="37"/>
      <c r="V41" s="61"/>
    </row>
    <row r="42" spans="1:48" s="11" customFormat="1" ht="40" customHeight="1" thickTop="1">
      <c r="B42" s="7"/>
      <c r="C42" s="8"/>
      <c r="D42" s="9" t="s">
        <v>22</v>
      </c>
      <c r="E42" s="8"/>
      <c r="F42" s="9" t="s">
        <v>9</v>
      </c>
      <c r="G42" s="8"/>
      <c r="H42" s="10"/>
      <c r="I42" s="7"/>
      <c r="J42" s="8"/>
      <c r="K42" s="9" t="s">
        <v>23</v>
      </c>
      <c r="L42" s="8"/>
      <c r="M42" s="9" t="s">
        <v>9</v>
      </c>
      <c r="N42" s="8"/>
      <c r="O42" s="10"/>
      <c r="P42" s="7"/>
      <c r="Q42" s="8"/>
      <c r="R42" s="9" t="s">
        <v>24</v>
      </c>
      <c r="S42" s="8"/>
      <c r="T42" s="9" t="s">
        <v>9</v>
      </c>
      <c r="U42" s="8"/>
      <c r="V42" s="10"/>
      <c r="AI42" s="38"/>
      <c r="AJ42" s="39"/>
      <c r="AK42" s="38"/>
      <c r="AL42" s="39"/>
      <c r="AM42" s="38"/>
      <c r="AN42" s="38"/>
      <c r="AO42" s="38"/>
      <c r="AP42" s="38"/>
      <c r="AQ42" s="38"/>
      <c r="AR42" s="39"/>
      <c r="AS42" s="38"/>
      <c r="AT42" s="39"/>
      <c r="AU42" s="38"/>
      <c r="AV42" s="38"/>
    </row>
    <row r="43" spans="1:48" s="15" customFormat="1" ht="35.15" customHeight="1">
      <c r="B43" s="12" t="s">
        <v>6</v>
      </c>
      <c r="C43" s="13" t="s">
        <v>12</v>
      </c>
      <c r="D43" s="13" t="s">
        <v>13</v>
      </c>
      <c r="E43" s="13" t="s">
        <v>14</v>
      </c>
      <c r="F43" s="13" t="s">
        <v>15</v>
      </c>
      <c r="G43" s="13" t="s">
        <v>16</v>
      </c>
      <c r="H43" s="14" t="s">
        <v>17</v>
      </c>
      <c r="I43" s="12" t="s">
        <v>6</v>
      </c>
      <c r="J43" s="13" t="s">
        <v>12</v>
      </c>
      <c r="K43" s="13" t="s">
        <v>13</v>
      </c>
      <c r="L43" s="13" t="s">
        <v>14</v>
      </c>
      <c r="M43" s="13" t="s">
        <v>15</v>
      </c>
      <c r="N43" s="13" t="s">
        <v>16</v>
      </c>
      <c r="O43" s="14" t="s">
        <v>17</v>
      </c>
      <c r="P43" s="12" t="s">
        <v>6</v>
      </c>
      <c r="Q43" s="13" t="s">
        <v>12</v>
      </c>
      <c r="R43" s="13" t="s">
        <v>13</v>
      </c>
      <c r="S43" s="13" t="s">
        <v>14</v>
      </c>
      <c r="T43" s="13" t="s">
        <v>15</v>
      </c>
      <c r="U43" s="13" t="s">
        <v>16</v>
      </c>
      <c r="V43" s="14" t="s">
        <v>17</v>
      </c>
      <c r="AI43" s="40"/>
      <c r="AJ43" s="40"/>
      <c r="AK43" s="40"/>
      <c r="AL43" s="40"/>
      <c r="AM43" s="40"/>
      <c r="AN43" s="40"/>
      <c r="AO43" s="41"/>
      <c r="AP43" s="40"/>
      <c r="AQ43" s="40"/>
      <c r="AR43" s="40"/>
      <c r="AS43" s="40"/>
      <c r="AT43" s="40"/>
      <c r="AU43" s="40"/>
      <c r="AV43" s="40"/>
    </row>
    <row r="44" spans="1:48" s="22" customFormat="1" ht="23.15" customHeight="1">
      <c r="B44" s="16"/>
      <c r="C44" s="20">
        <v>1</v>
      </c>
      <c r="D44" s="20">
        <v>2</v>
      </c>
      <c r="E44" s="20">
        <v>3</v>
      </c>
      <c r="F44" s="20">
        <v>4</v>
      </c>
      <c r="G44" s="17">
        <v>5</v>
      </c>
      <c r="H44" s="21">
        <v>6</v>
      </c>
      <c r="I44" s="16"/>
      <c r="J44" s="20"/>
      <c r="K44" s="20"/>
      <c r="L44" s="20"/>
      <c r="M44" s="20">
        <v>1</v>
      </c>
      <c r="N44" s="17">
        <v>2</v>
      </c>
      <c r="O44" s="21">
        <v>3</v>
      </c>
      <c r="P44" s="16">
        <v>1</v>
      </c>
      <c r="Q44" s="20">
        <v>2</v>
      </c>
      <c r="R44" s="20">
        <v>3</v>
      </c>
      <c r="S44" s="20">
        <v>4</v>
      </c>
      <c r="T44" s="20">
        <v>5</v>
      </c>
      <c r="U44" s="17">
        <v>6</v>
      </c>
      <c r="V44" s="21">
        <v>7</v>
      </c>
      <c r="AI44" s="42"/>
      <c r="AJ44" s="43"/>
      <c r="AK44" s="43"/>
      <c r="AL44" s="43"/>
      <c r="AM44" s="43"/>
      <c r="AN44" s="43"/>
      <c r="AO44" s="42"/>
      <c r="AP44" s="42"/>
      <c r="AQ44" s="42"/>
      <c r="AR44" s="42"/>
      <c r="AS44" s="42"/>
      <c r="AT44" s="43"/>
      <c r="AU44" s="43"/>
      <c r="AV44" s="43"/>
    </row>
    <row r="45" spans="1:48" s="22" customFormat="1" ht="23.15" customHeight="1">
      <c r="B45" s="68" t="s">
        <v>1</v>
      </c>
      <c r="C45" s="26" t="s">
        <v>1</v>
      </c>
      <c r="D45" s="26" t="s">
        <v>1</v>
      </c>
      <c r="E45" s="26" t="s">
        <v>1</v>
      </c>
      <c r="F45" s="26"/>
      <c r="G45" s="25"/>
      <c r="H45" s="27"/>
      <c r="I45" s="68" t="s">
        <v>1</v>
      </c>
      <c r="J45" s="69" t="s">
        <v>1</v>
      </c>
      <c r="K45" s="69" t="s">
        <v>1</v>
      </c>
      <c r="L45" s="69" t="s">
        <v>1</v>
      </c>
      <c r="M45" s="26"/>
      <c r="N45" s="25"/>
      <c r="O45" s="27"/>
      <c r="P45" s="57" t="s">
        <v>1</v>
      </c>
      <c r="Q45" s="26" t="s">
        <v>1</v>
      </c>
      <c r="R45" s="26" t="s">
        <v>1</v>
      </c>
      <c r="S45" s="26" t="s">
        <v>1</v>
      </c>
      <c r="T45" s="26"/>
      <c r="U45" s="25"/>
      <c r="V45" s="27"/>
      <c r="AI45" s="42"/>
      <c r="AJ45" s="43"/>
      <c r="AK45" s="43"/>
      <c r="AL45" s="43"/>
      <c r="AM45" s="43"/>
      <c r="AN45" s="43"/>
      <c r="AO45" s="42"/>
      <c r="AP45" s="42"/>
      <c r="AQ45" s="42"/>
      <c r="AR45" s="42"/>
      <c r="AS45" s="42"/>
      <c r="AT45" s="43"/>
      <c r="AU45" s="43"/>
      <c r="AV45" s="43"/>
    </row>
    <row r="46" spans="1:48" s="32" customFormat="1" ht="23.15" customHeight="1">
      <c r="B46" s="70"/>
      <c r="C46" s="30"/>
      <c r="D46" s="30"/>
      <c r="E46" s="30"/>
      <c r="F46" s="30"/>
      <c r="G46" s="30"/>
      <c r="H46" s="31"/>
      <c r="I46" s="70"/>
      <c r="J46" s="71"/>
      <c r="K46" s="71"/>
      <c r="L46" s="71"/>
      <c r="M46" s="30"/>
      <c r="N46" s="30"/>
      <c r="O46" s="31"/>
      <c r="P46" s="72"/>
      <c r="Q46" s="30"/>
      <c r="R46" s="30"/>
      <c r="S46" s="30"/>
      <c r="T46" s="30"/>
      <c r="U46" s="30"/>
      <c r="V46" s="31"/>
      <c r="AI46" s="42"/>
      <c r="AJ46" s="44"/>
      <c r="AK46" s="44"/>
      <c r="AL46" s="44"/>
      <c r="AM46" s="44"/>
      <c r="AN46" s="44"/>
      <c r="AO46" s="42"/>
      <c r="AP46" s="42"/>
      <c r="AQ46" s="42"/>
      <c r="AR46" s="42"/>
      <c r="AS46" s="42"/>
      <c r="AT46" s="44"/>
      <c r="AU46" s="44"/>
      <c r="AV46" s="44"/>
    </row>
    <row r="47" spans="1:48" s="22" customFormat="1" ht="23.15" customHeight="1">
      <c r="A47" s="22">
        <v>2</v>
      </c>
      <c r="B47" s="33">
        <v>7</v>
      </c>
      <c r="C47" s="20">
        <v>8</v>
      </c>
      <c r="D47" s="20">
        <v>9</v>
      </c>
      <c r="E47" s="20">
        <v>10</v>
      </c>
      <c r="F47" s="20">
        <v>11</v>
      </c>
      <c r="G47" s="20">
        <v>12</v>
      </c>
      <c r="H47" s="21">
        <v>13</v>
      </c>
      <c r="I47" s="33">
        <v>4</v>
      </c>
      <c r="J47" s="20">
        <v>5</v>
      </c>
      <c r="K47" s="20">
        <v>6</v>
      </c>
      <c r="L47" s="20">
        <v>7</v>
      </c>
      <c r="M47" s="20">
        <v>8</v>
      </c>
      <c r="N47" s="20">
        <v>9</v>
      </c>
      <c r="O47" s="21">
        <v>10</v>
      </c>
      <c r="P47" s="33">
        <v>8</v>
      </c>
      <c r="Q47" s="20">
        <v>9</v>
      </c>
      <c r="R47" s="20">
        <v>10</v>
      </c>
      <c r="S47" s="20">
        <v>11</v>
      </c>
      <c r="T47" s="20">
        <v>12</v>
      </c>
      <c r="U47" s="20">
        <v>13</v>
      </c>
      <c r="V47" s="21">
        <v>14</v>
      </c>
      <c r="AI47" s="43"/>
      <c r="AJ47" s="43"/>
      <c r="AK47" s="43"/>
      <c r="AL47" s="43"/>
      <c r="AM47" s="43"/>
      <c r="AN47" s="43"/>
      <c r="AO47" s="42"/>
      <c r="AP47" s="43"/>
      <c r="AQ47" s="43"/>
      <c r="AR47" s="43"/>
      <c r="AS47" s="43"/>
      <c r="AT47" s="43"/>
      <c r="AU47" s="43"/>
      <c r="AV47" s="43"/>
    </row>
    <row r="48" spans="1:48" s="22" customFormat="1" ht="23.15" customHeight="1">
      <c r="B48" s="57" t="s">
        <v>1</v>
      </c>
      <c r="C48" s="26" t="s">
        <v>1</v>
      </c>
      <c r="D48" s="25" t="s">
        <v>1</v>
      </c>
      <c r="E48" s="25" t="s">
        <v>1</v>
      </c>
      <c r="F48" s="25"/>
      <c r="G48" s="25"/>
      <c r="H48" s="27"/>
      <c r="I48" s="57" t="s">
        <v>1</v>
      </c>
      <c r="J48" s="26" t="s">
        <v>1</v>
      </c>
      <c r="K48" s="25" t="s">
        <v>1</v>
      </c>
      <c r="L48" s="25" t="s">
        <v>1</v>
      </c>
      <c r="M48" s="25"/>
      <c r="N48" s="25"/>
      <c r="O48" s="27"/>
      <c r="P48" s="57" t="s">
        <v>1</v>
      </c>
      <c r="Q48" s="26" t="s">
        <v>1</v>
      </c>
      <c r="R48" s="25" t="s">
        <v>1</v>
      </c>
      <c r="S48" s="25" t="s">
        <v>1</v>
      </c>
      <c r="T48" s="25"/>
      <c r="U48" s="25"/>
      <c r="V48" s="27"/>
      <c r="AI48" s="43"/>
      <c r="AJ48" s="43"/>
      <c r="AK48" s="43"/>
      <c r="AL48" s="43"/>
      <c r="AM48" s="43"/>
      <c r="AN48" s="43"/>
      <c r="AO48" s="42"/>
      <c r="AP48" s="43"/>
      <c r="AQ48" s="43"/>
      <c r="AR48" s="43"/>
      <c r="AS48" s="43"/>
      <c r="AT48" s="43"/>
      <c r="AU48" s="43"/>
      <c r="AV48" s="43"/>
    </row>
    <row r="49" spans="2:48" s="32" customFormat="1" ht="23.15" customHeight="1">
      <c r="B49" s="35"/>
      <c r="C49" s="30"/>
      <c r="D49" s="30"/>
      <c r="E49" s="30"/>
      <c r="F49" s="30"/>
      <c r="G49" s="30"/>
      <c r="H49" s="31"/>
      <c r="I49" s="35"/>
      <c r="J49" s="30"/>
      <c r="K49" s="30"/>
      <c r="L49" s="30"/>
      <c r="M49" s="30"/>
      <c r="N49" s="30"/>
      <c r="O49" s="31"/>
      <c r="P49" s="35"/>
      <c r="Q49" s="30"/>
      <c r="R49" s="30"/>
      <c r="S49" s="30"/>
      <c r="T49" s="30"/>
      <c r="U49" s="30"/>
      <c r="V49" s="31"/>
      <c r="AI49" s="44"/>
      <c r="AJ49" s="43"/>
      <c r="AK49" s="44"/>
      <c r="AL49" s="44"/>
      <c r="AM49" s="44"/>
      <c r="AN49" s="44"/>
      <c r="AO49" s="42"/>
      <c r="AP49" s="44"/>
      <c r="AQ49" s="44"/>
      <c r="AR49" s="44"/>
      <c r="AS49" s="43"/>
      <c r="AT49" s="44"/>
      <c r="AU49" s="44"/>
      <c r="AV49" s="44"/>
    </row>
    <row r="50" spans="2:48" s="22" customFormat="1" ht="23.15" customHeight="1">
      <c r="B50" s="33">
        <v>14</v>
      </c>
      <c r="C50" s="20">
        <v>15</v>
      </c>
      <c r="D50" s="20">
        <v>16</v>
      </c>
      <c r="E50" s="20">
        <v>17</v>
      </c>
      <c r="F50" s="20">
        <v>18</v>
      </c>
      <c r="G50" s="20">
        <v>19</v>
      </c>
      <c r="H50" s="21">
        <v>20</v>
      </c>
      <c r="I50" s="33">
        <v>11</v>
      </c>
      <c r="J50" s="20">
        <v>12</v>
      </c>
      <c r="K50" s="20">
        <v>13</v>
      </c>
      <c r="L50" s="20">
        <v>14</v>
      </c>
      <c r="M50" s="20">
        <v>15</v>
      </c>
      <c r="N50" s="20">
        <v>16</v>
      </c>
      <c r="O50" s="21">
        <v>17</v>
      </c>
      <c r="P50" s="33">
        <v>15</v>
      </c>
      <c r="Q50" s="20">
        <v>16</v>
      </c>
      <c r="R50" s="20">
        <v>17</v>
      </c>
      <c r="S50" s="20">
        <v>18</v>
      </c>
      <c r="T50" s="20">
        <v>19</v>
      </c>
      <c r="U50" s="20">
        <v>20</v>
      </c>
      <c r="V50" s="21">
        <v>21</v>
      </c>
      <c r="AI50" s="43"/>
      <c r="AJ50" s="43"/>
      <c r="AK50" s="43"/>
      <c r="AL50" s="43"/>
      <c r="AM50" s="43"/>
      <c r="AN50" s="43"/>
      <c r="AO50" s="42"/>
      <c r="AP50" s="43"/>
      <c r="AQ50" s="43"/>
      <c r="AR50" s="43"/>
      <c r="AS50" s="43"/>
      <c r="AT50" s="43"/>
      <c r="AU50" s="43"/>
      <c r="AV50" s="43"/>
    </row>
    <row r="51" spans="2:48" s="22" customFormat="1" ht="23.15" customHeight="1">
      <c r="B51" s="57" t="s">
        <v>1</v>
      </c>
      <c r="C51" s="26" t="s">
        <v>1</v>
      </c>
      <c r="D51" s="25" t="s">
        <v>1</v>
      </c>
      <c r="E51" s="25" t="s">
        <v>1</v>
      </c>
      <c r="F51" s="25"/>
      <c r="G51" s="25"/>
      <c r="H51" s="27"/>
      <c r="I51" s="57" t="s">
        <v>1</v>
      </c>
      <c r="J51" s="26" t="s">
        <v>1</v>
      </c>
      <c r="K51" s="25" t="s">
        <v>1</v>
      </c>
      <c r="L51" s="25" t="s">
        <v>1</v>
      </c>
      <c r="M51" s="25"/>
      <c r="N51" s="25"/>
      <c r="O51" s="27"/>
      <c r="P51" s="57" t="s">
        <v>1</v>
      </c>
      <c r="Q51" s="26" t="s">
        <v>1</v>
      </c>
      <c r="R51" s="25" t="s">
        <v>1</v>
      </c>
      <c r="S51" s="25" t="s">
        <v>1</v>
      </c>
      <c r="T51" s="25"/>
      <c r="U51" s="25"/>
      <c r="V51" s="27"/>
      <c r="AI51" s="43"/>
      <c r="AJ51" s="43"/>
      <c r="AK51" s="43"/>
      <c r="AL51" s="43"/>
      <c r="AM51" s="43"/>
      <c r="AN51" s="43"/>
      <c r="AO51" s="42"/>
      <c r="AP51" s="43"/>
      <c r="AQ51" s="43"/>
      <c r="AR51" s="43"/>
      <c r="AS51" s="43"/>
      <c r="AT51" s="43"/>
      <c r="AU51" s="43"/>
      <c r="AV51" s="43"/>
    </row>
    <row r="52" spans="2:48" s="32" customFormat="1" ht="23.15" customHeight="1">
      <c r="B52" s="35"/>
      <c r="C52" s="30"/>
      <c r="D52" s="30"/>
      <c r="E52" s="30"/>
      <c r="F52" s="30"/>
      <c r="G52" s="30"/>
      <c r="H52" s="31"/>
      <c r="I52" s="35"/>
      <c r="J52" s="30"/>
      <c r="K52" s="30"/>
      <c r="L52" s="30"/>
      <c r="M52" s="30"/>
      <c r="N52" s="30"/>
      <c r="O52" s="31"/>
      <c r="P52" s="35"/>
      <c r="Q52" s="30"/>
      <c r="R52" s="30"/>
      <c r="S52" s="30"/>
      <c r="T52" s="30"/>
      <c r="U52" s="30"/>
      <c r="V52" s="31"/>
      <c r="AI52" s="44"/>
      <c r="AJ52" s="44"/>
      <c r="AK52" s="44"/>
      <c r="AL52" s="44"/>
      <c r="AM52" s="44"/>
      <c r="AN52" s="44"/>
      <c r="AO52" s="42"/>
      <c r="AP52" s="44"/>
      <c r="AQ52" s="44"/>
      <c r="AR52" s="44"/>
      <c r="AS52" s="44"/>
      <c r="AT52" s="44"/>
      <c r="AU52" s="44"/>
      <c r="AV52" s="44"/>
    </row>
    <row r="53" spans="2:48" s="22" customFormat="1" ht="23.15" customHeight="1">
      <c r="B53" s="33">
        <v>21</v>
      </c>
      <c r="C53" s="20">
        <v>22</v>
      </c>
      <c r="D53" s="20">
        <v>23</v>
      </c>
      <c r="E53" s="20">
        <v>24</v>
      </c>
      <c r="F53" s="20">
        <v>25</v>
      </c>
      <c r="G53" s="20">
        <v>26</v>
      </c>
      <c r="H53" s="21">
        <v>27</v>
      </c>
      <c r="I53" s="33">
        <v>18</v>
      </c>
      <c r="J53" s="20">
        <v>19</v>
      </c>
      <c r="K53" s="20">
        <v>20</v>
      </c>
      <c r="L53" s="20">
        <v>21</v>
      </c>
      <c r="M53" s="20">
        <v>22</v>
      </c>
      <c r="N53" s="20">
        <v>23</v>
      </c>
      <c r="O53" s="21">
        <v>24</v>
      </c>
      <c r="P53" s="33">
        <v>22</v>
      </c>
      <c r="Q53" s="20">
        <v>23</v>
      </c>
      <c r="R53" s="20">
        <v>24</v>
      </c>
      <c r="S53" s="20">
        <v>25</v>
      </c>
      <c r="T53" s="20">
        <v>26</v>
      </c>
      <c r="U53" s="20">
        <v>27</v>
      </c>
      <c r="V53" s="21">
        <v>28</v>
      </c>
      <c r="AI53" s="43"/>
      <c r="AJ53" s="43"/>
      <c r="AK53" s="43"/>
      <c r="AL53" s="43"/>
      <c r="AM53" s="43"/>
      <c r="AN53" s="43"/>
      <c r="AO53" s="42"/>
      <c r="AP53" s="43"/>
      <c r="AQ53" s="43"/>
      <c r="AR53" s="43"/>
      <c r="AS53" s="43"/>
      <c r="AT53" s="43"/>
      <c r="AU53" s="43"/>
      <c r="AV53" s="43"/>
    </row>
    <row r="54" spans="2:48" s="22" customFormat="1" ht="23.15" customHeight="1">
      <c r="B54" s="57" t="s">
        <v>1</v>
      </c>
      <c r="C54" s="26" t="s">
        <v>1</v>
      </c>
      <c r="D54" s="25" t="s">
        <v>1</v>
      </c>
      <c r="E54" s="25" t="s">
        <v>1</v>
      </c>
      <c r="F54" s="25"/>
      <c r="G54" s="25"/>
      <c r="H54" s="27"/>
      <c r="I54" s="57" t="s">
        <v>1</v>
      </c>
      <c r="J54" s="26" t="s">
        <v>1</v>
      </c>
      <c r="K54" s="25" t="s">
        <v>1</v>
      </c>
      <c r="L54" s="25" t="s">
        <v>1</v>
      </c>
      <c r="M54" s="25"/>
      <c r="N54" s="25"/>
      <c r="O54" s="27"/>
      <c r="P54" s="57" t="s">
        <v>1</v>
      </c>
      <c r="Q54" s="26" t="s">
        <v>1</v>
      </c>
      <c r="R54" s="25" t="s">
        <v>1</v>
      </c>
      <c r="S54" s="25" t="s">
        <v>1</v>
      </c>
      <c r="T54" s="25"/>
      <c r="U54" s="25"/>
      <c r="V54" s="27"/>
      <c r="AI54" s="43"/>
      <c r="AJ54" s="43"/>
      <c r="AK54" s="43"/>
      <c r="AL54" s="43"/>
      <c r="AM54" s="43"/>
      <c r="AN54" s="43"/>
      <c r="AO54" s="42"/>
      <c r="AP54" s="43"/>
      <c r="AQ54" s="43"/>
      <c r="AR54" s="43"/>
      <c r="AS54" s="43"/>
      <c r="AT54" s="43"/>
      <c r="AU54" s="43"/>
      <c r="AV54" s="43"/>
    </row>
    <row r="55" spans="2:48" s="32" customFormat="1" ht="23.15" customHeight="1">
      <c r="B55" s="35"/>
      <c r="C55" s="30"/>
      <c r="D55" s="30"/>
      <c r="E55" s="30"/>
      <c r="F55" s="30"/>
      <c r="G55" s="30"/>
      <c r="H55" s="31"/>
      <c r="I55" s="35"/>
      <c r="J55" s="30"/>
      <c r="K55" s="30"/>
      <c r="L55" s="30"/>
      <c r="M55" s="30"/>
      <c r="N55" s="30"/>
      <c r="O55" s="31"/>
      <c r="P55" s="35"/>
      <c r="Q55" s="30"/>
      <c r="R55" s="30"/>
      <c r="S55" s="30"/>
      <c r="T55" s="30"/>
      <c r="U55" s="30"/>
      <c r="V55" s="31"/>
      <c r="AI55" s="44"/>
      <c r="AJ55" s="44"/>
      <c r="AK55" s="43"/>
      <c r="AL55" s="44"/>
      <c r="AM55" s="44"/>
      <c r="AN55" s="44"/>
      <c r="AO55" s="42"/>
      <c r="AP55" s="44"/>
      <c r="AQ55" s="44"/>
      <c r="AR55" s="44"/>
      <c r="AS55" s="44"/>
      <c r="AT55" s="43"/>
      <c r="AU55" s="44"/>
      <c r="AV55" s="44"/>
    </row>
    <row r="56" spans="2:48" s="22" customFormat="1" ht="23.15" customHeight="1">
      <c r="B56" s="33">
        <v>28</v>
      </c>
      <c r="C56" s="20">
        <v>29</v>
      </c>
      <c r="D56" s="20">
        <v>30</v>
      </c>
      <c r="E56" s="20">
        <v>31</v>
      </c>
      <c r="F56" s="20"/>
      <c r="G56" s="20"/>
      <c r="H56" s="21"/>
      <c r="I56" s="33">
        <v>25</v>
      </c>
      <c r="J56" s="20">
        <v>26</v>
      </c>
      <c r="K56" s="20">
        <v>27</v>
      </c>
      <c r="L56" s="20">
        <v>28</v>
      </c>
      <c r="M56" s="20">
        <v>29</v>
      </c>
      <c r="N56" s="20">
        <v>30</v>
      </c>
      <c r="O56" s="21">
        <v>31</v>
      </c>
      <c r="P56" s="33">
        <v>29</v>
      </c>
      <c r="Q56" s="20">
        <v>30</v>
      </c>
      <c r="R56" s="20"/>
      <c r="S56" s="20"/>
      <c r="T56" s="20"/>
      <c r="U56" s="20"/>
      <c r="V56" s="21"/>
      <c r="AI56" s="43"/>
      <c r="AJ56" s="43"/>
      <c r="AK56" s="43"/>
      <c r="AL56" s="42"/>
      <c r="AM56" s="42"/>
      <c r="AN56" s="42"/>
      <c r="AO56" s="42"/>
      <c r="AP56" s="43"/>
      <c r="AQ56" s="43"/>
      <c r="AR56" s="43"/>
      <c r="AS56" s="43"/>
      <c r="AT56" s="43"/>
      <c r="AU56" s="43"/>
      <c r="AV56" s="43"/>
    </row>
    <row r="57" spans="2:48" s="22" customFormat="1" ht="23.15" customHeight="1">
      <c r="B57" s="57" t="s">
        <v>1</v>
      </c>
      <c r="C57" s="26" t="s">
        <v>1</v>
      </c>
      <c r="D57" s="25" t="s">
        <v>1</v>
      </c>
      <c r="E57" s="25" t="s">
        <v>1</v>
      </c>
      <c r="F57" s="69"/>
      <c r="G57" s="69"/>
      <c r="H57" s="73"/>
      <c r="I57" s="57" t="s">
        <v>1</v>
      </c>
      <c r="J57" s="26" t="s">
        <v>1</v>
      </c>
      <c r="K57" s="25" t="s">
        <v>1</v>
      </c>
      <c r="L57" s="25" t="s">
        <v>1</v>
      </c>
      <c r="M57" s="25"/>
      <c r="N57" s="25"/>
      <c r="O57" s="27"/>
      <c r="P57" s="57" t="s">
        <v>1</v>
      </c>
      <c r="Q57" s="26" t="s">
        <v>1</v>
      </c>
      <c r="R57" s="69" t="s">
        <v>1</v>
      </c>
      <c r="S57" s="69" t="s">
        <v>1</v>
      </c>
      <c r="T57" s="69"/>
      <c r="U57" s="69"/>
      <c r="V57" s="73"/>
      <c r="AI57" s="43"/>
      <c r="AJ57" s="43"/>
      <c r="AK57" s="43"/>
      <c r="AL57" s="42"/>
      <c r="AM57" s="42"/>
      <c r="AN57" s="42"/>
      <c r="AO57" s="42"/>
      <c r="AP57" s="43"/>
      <c r="AQ57" s="43"/>
      <c r="AR57" s="43"/>
      <c r="AS57" s="43"/>
      <c r="AT57" s="43"/>
      <c r="AU57" s="43"/>
      <c r="AV57" s="43"/>
    </row>
    <row r="58" spans="2:48" s="22" customFormat="1" ht="23.15" customHeight="1">
      <c r="B58" s="35"/>
      <c r="C58" s="30"/>
      <c r="D58" s="30"/>
      <c r="E58" s="30"/>
      <c r="F58" s="71"/>
      <c r="G58" s="71"/>
      <c r="H58" s="74"/>
      <c r="I58" s="35"/>
      <c r="J58" s="30"/>
      <c r="K58" s="30"/>
      <c r="L58" s="30"/>
      <c r="M58" s="30"/>
      <c r="N58" s="30"/>
      <c r="O58" s="31"/>
      <c r="P58" s="35"/>
      <c r="Q58" s="30"/>
      <c r="R58" s="71"/>
      <c r="S58" s="71"/>
      <c r="T58" s="71"/>
      <c r="U58" s="71"/>
      <c r="V58" s="74"/>
    </row>
    <row r="59" spans="2:48" s="22" customFormat="1" ht="23.15" customHeight="1">
      <c r="B59" s="33"/>
      <c r="C59" s="36"/>
      <c r="D59" s="20"/>
      <c r="E59" s="20"/>
      <c r="F59" s="20"/>
      <c r="G59" s="20"/>
      <c r="H59" s="34"/>
      <c r="I59" s="33"/>
      <c r="J59" s="36"/>
      <c r="K59" s="20"/>
      <c r="L59" s="20"/>
      <c r="M59" s="20"/>
      <c r="N59" s="20"/>
      <c r="O59" s="34"/>
      <c r="P59" s="33"/>
      <c r="Q59" s="36"/>
      <c r="R59" s="20"/>
      <c r="S59" s="20"/>
      <c r="T59" s="20"/>
      <c r="U59" s="20"/>
      <c r="V59" s="34"/>
      <c r="AI59" s="43"/>
      <c r="AJ59" s="43"/>
      <c r="AK59" s="43"/>
      <c r="AL59" s="42"/>
      <c r="AM59" s="42"/>
      <c r="AN59" s="42"/>
      <c r="AO59" s="42"/>
      <c r="AP59" s="43"/>
      <c r="AQ59" s="43"/>
      <c r="AR59" s="43"/>
      <c r="AS59" s="43"/>
      <c r="AT59" s="43"/>
      <c r="AU59" s="43"/>
      <c r="AV59" s="43"/>
    </row>
    <row r="60" spans="2:48" s="22" customFormat="1" ht="23.15" customHeight="1">
      <c r="B60" s="23"/>
      <c r="C60" s="24"/>
      <c r="D60" s="18"/>
      <c r="E60" s="18"/>
      <c r="F60" s="18"/>
      <c r="G60" s="18"/>
      <c r="H60" s="19"/>
      <c r="I60" s="23"/>
      <c r="J60" s="24"/>
      <c r="K60" s="18"/>
      <c r="L60" s="18"/>
      <c r="M60" s="18"/>
      <c r="N60" s="18"/>
      <c r="O60" s="19"/>
      <c r="P60" s="23"/>
      <c r="Q60" s="24"/>
      <c r="R60" s="18"/>
      <c r="S60" s="18"/>
      <c r="T60" s="18"/>
      <c r="U60" s="18"/>
      <c r="V60" s="19"/>
      <c r="AI60" s="43"/>
      <c r="AJ60" s="43"/>
      <c r="AK60" s="43"/>
      <c r="AL60" s="42"/>
      <c r="AM60" s="42"/>
      <c r="AN60" s="42"/>
      <c r="AO60" s="42"/>
      <c r="AP60" s="43"/>
      <c r="AQ60" s="43"/>
      <c r="AR60" s="43"/>
      <c r="AS60" s="43"/>
      <c r="AT60" s="43"/>
      <c r="AU60" s="43"/>
      <c r="AV60" s="43"/>
    </row>
    <row r="61" spans="2:48" s="22" customFormat="1" ht="23.15" customHeight="1" thickBot="1">
      <c r="B61" s="60"/>
      <c r="C61" s="37"/>
      <c r="D61" s="37"/>
      <c r="E61" s="37"/>
      <c r="F61" s="37"/>
      <c r="G61" s="37"/>
      <c r="H61" s="61"/>
      <c r="I61" s="60"/>
      <c r="J61" s="37"/>
      <c r="K61" s="37"/>
      <c r="L61" s="37"/>
      <c r="M61" s="37"/>
      <c r="N61" s="37"/>
      <c r="O61" s="61"/>
      <c r="P61" s="60"/>
      <c r="Q61" s="37"/>
      <c r="R61" s="37"/>
      <c r="S61" s="37"/>
      <c r="T61" s="37"/>
      <c r="U61" s="37"/>
      <c r="V61" s="61"/>
    </row>
    <row r="62" spans="2:48" s="11" customFormat="1" ht="40" customHeight="1" thickTop="1">
      <c r="B62" s="7"/>
      <c r="C62" s="8"/>
      <c r="D62" s="9" t="s">
        <v>25</v>
      </c>
      <c r="E62" s="8"/>
      <c r="F62" s="9" t="s">
        <v>9</v>
      </c>
      <c r="G62" s="8"/>
      <c r="H62" s="10"/>
      <c r="I62" s="7"/>
      <c r="J62" s="8"/>
      <c r="K62" s="9" t="s">
        <v>25</v>
      </c>
      <c r="L62" s="8" t="s">
        <v>8</v>
      </c>
      <c r="M62" s="9" t="s">
        <v>9</v>
      </c>
      <c r="N62" s="8"/>
      <c r="O62" s="10"/>
      <c r="P62" s="7"/>
      <c r="Q62" s="8"/>
      <c r="R62" s="9" t="s">
        <v>25</v>
      </c>
      <c r="S62" s="8" t="s">
        <v>10</v>
      </c>
      <c r="T62" s="9" t="s">
        <v>9</v>
      </c>
      <c r="U62" s="8"/>
      <c r="V62" s="10"/>
    </row>
    <row r="63" spans="2:48" s="15" customFormat="1" ht="35.15" customHeight="1">
      <c r="B63" s="12" t="s">
        <v>6</v>
      </c>
      <c r="C63" s="13" t="s">
        <v>12</v>
      </c>
      <c r="D63" s="13" t="s">
        <v>13</v>
      </c>
      <c r="E63" s="13" t="s">
        <v>14</v>
      </c>
      <c r="F63" s="13" t="s">
        <v>15</v>
      </c>
      <c r="G63" s="13" t="s">
        <v>16</v>
      </c>
      <c r="H63" s="14" t="s">
        <v>17</v>
      </c>
      <c r="I63" s="12" t="s">
        <v>6</v>
      </c>
      <c r="J63" s="13" t="s">
        <v>12</v>
      </c>
      <c r="K63" s="13" t="s">
        <v>13</v>
      </c>
      <c r="L63" s="13" t="s">
        <v>14</v>
      </c>
      <c r="M63" s="13" t="s">
        <v>15</v>
      </c>
      <c r="N63" s="13" t="s">
        <v>16</v>
      </c>
      <c r="O63" s="14" t="s">
        <v>17</v>
      </c>
      <c r="P63" s="12" t="s">
        <v>6</v>
      </c>
      <c r="Q63" s="13" t="s">
        <v>12</v>
      </c>
      <c r="R63" s="13" t="s">
        <v>13</v>
      </c>
      <c r="S63" s="13" t="s">
        <v>14</v>
      </c>
      <c r="T63" s="13" t="s">
        <v>15</v>
      </c>
      <c r="U63" s="13" t="s">
        <v>16</v>
      </c>
      <c r="V63" s="14" t="s">
        <v>17</v>
      </c>
      <c r="AB63" s="45"/>
    </row>
    <row r="64" spans="2:48" s="22" customFormat="1" ht="23.15" customHeight="1">
      <c r="B64" s="16"/>
      <c r="C64" s="20"/>
      <c r="D64" s="20">
        <v>1</v>
      </c>
      <c r="E64" s="20">
        <v>2</v>
      </c>
      <c r="F64" s="20">
        <v>3</v>
      </c>
      <c r="G64" s="17">
        <v>4</v>
      </c>
      <c r="H64" s="21">
        <v>5</v>
      </c>
      <c r="I64" s="16"/>
      <c r="J64" s="20"/>
      <c r="K64" s="20"/>
      <c r="L64" s="20"/>
      <c r="M64" s="20"/>
      <c r="N64" s="17">
        <v>1</v>
      </c>
      <c r="O64" s="21">
        <v>2</v>
      </c>
      <c r="P64" s="16">
        <v>1</v>
      </c>
      <c r="Q64" s="20">
        <v>2</v>
      </c>
      <c r="R64" s="20">
        <v>3</v>
      </c>
      <c r="S64" s="20">
        <v>4</v>
      </c>
      <c r="T64" s="20">
        <v>5</v>
      </c>
      <c r="U64" s="17">
        <v>6</v>
      </c>
      <c r="V64" s="21">
        <v>7</v>
      </c>
      <c r="AB64" s="46"/>
    </row>
    <row r="65" spans="2:28" s="22" customFormat="1" ht="23.15" customHeight="1">
      <c r="B65" s="68" t="s">
        <v>1</v>
      </c>
      <c r="C65" s="69" t="s">
        <v>1</v>
      </c>
      <c r="D65" s="26" t="s">
        <v>1</v>
      </c>
      <c r="E65" s="26" t="s">
        <v>1</v>
      </c>
      <c r="F65" s="26"/>
      <c r="G65" s="25"/>
      <c r="H65" s="27"/>
      <c r="I65" s="68" t="s">
        <v>1</v>
      </c>
      <c r="J65" s="69" t="s">
        <v>1</v>
      </c>
      <c r="K65" s="69" t="s">
        <v>1</v>
      </c>
      <c r="L65" s="69" t="s">
        <v>1</v>
      </c>
      <c r="M65" s="69"/>
      <c r="N65" s="25"/>
      <c r="O65" s="27"/>
      <c r="P65" s="57" t="s">
        <v>1</v>
      </c>
      <c r="Q65" s="26" t="s">
        <v>1</v>
      </c>
      <c r="R65" s="26" t="s">
        <v>1</v>
      </c>
      <c r="S65" s="26" t="s">
        <v>1</v>
      </c>
      <c r="T65" s="26"/>
      <c r="U65" s="25"/>
      <c r="V65" s="27"/>
      <c r="AB65" s="46"/>
    </row>
    <row r="66" spans="2:28" s="22" customFormat="1" ht="23.15" customHeight="1">
      <c r="B66" s="70"/>
      <c r="C66" s="71"/>
      <c r="D66" s="30"/>
      <c r="E66" s="30"/>
      <c r="F66" s="30"/>
      <c r="G66" s="30"/>
      <c r="H66" s="31"/>
      <c r="I66" s="70"/>
      <c r="J66" s="71"/>
      <c r="K66" s="71"/>
      <c r="L66" s="71"/>
      <c r="M66" s="71"/>
      <c r="N66" s="30"/>
      <c r="O66" s="31"/>
      <c r="P66" s="72"/>
      <c r="Q66" s="30"/>
      <c r="R66" s="30"/>
      <c r="S66" s="30"/>
      <c r="T66" s="30"/>
      <c r="U66" s="30"/>
      <c r="V66" s="31"/>
      <c r="AB66" s="46"/>
    </row>
    <row r="67" spans="2:28" s="22" customFormat="1" ht="23.15" customHeight="1">
      <c r="B67" s="33">
        <v>6</v>
      </c>
      <c r="C67" s="20">
        <v>7</v>
      </c>
      <c r="D67" s="20">
        <v>8</v>
      </c>
      <c r="E67" s="20">
        <v>9</v>
      </c>
      <c r="F67" s="20">
        <v>10</v>
      </c>
      <c r="G67" s="20">
        <v>11</v>
      </c>
      <c r="H67" s="21">
        <v>12</v>
      </c>
      <c r="I67" s="33">
        <v>3</v>
      </c>
      <c r="J67" s="20">
        <v>4</v>
      </c>
      <c r="K67" s="20">
        <v>5</v>
      </c>
      <c r="L67" s="20">
        <v>6</v>
      </c>
      <c r="M67" s="20">
        <v>7</v>
      </c>
      <c r="N67" s="20">
        <v>8</v>
      </c>
      <c r="O67" s="21">
        <v>9</v>
      </c>
      <c r="P67" s="33">
        <v>8</v>
      </c>
      <c r="Q67" s="20">
        <v>9</v>
      </c>
      <c r="R67" s="20">
        <v>10</v>
      </c>
      <c r="S67" s="20">
        <v>11</v>
      </c>
      <c r="T67" s="20">
        <v>12</v>
      </c>
      <c r="U67" s="20">
        <v>13</v>
      </c>
      <c r="V67" s="21">
        <v>14</v>
      </c>
    </row>
    <row r="68" spans="2:28" s="22" customFormat="1" ht="23.15" customHeight="1">
      <c r="B68" s="57" t="s">
        <v>1</v>
      </c>
      <c r="C68" s="26" t="s">
        <v>1</v>
      </c>
      <c r="D68" s="25" t="s">
        <v>1</v>
      </c>
      <c r="E68" s="25" t="s">
        <v>1</v>
      </c>
      <c r="F68" s="25"/>
      <c r="G68" s="25"/>
      <c r="H68" s="27"/>
      <c r="I68" s="57" t="s">
        <v>1</v>
      </c>
      <c r="J68" s="26" t="s">
        <v>1</v>
      </c>
      <c r="K68" s="25" t="s">
        <v>1</v>
      </c>
      <c r="L68" s="25" t="s">
        <v>1</v>
      </c>
      <c r="M68" s="25"/>
      <c r="N68" s="25"/>
      <c r="O68" s="27"/>
      <c r="P68" s="57" t="s">
        <v>1</v>
      </c>
      <c r="Q68" s="26" t="s">
        <v>1</v>
      </c>
      <c r="R68" s="25" t="s">
        <v>1</v>
      </c>
      <c r="S68" s="25" t="s">
        <v>1</v>
      </c>
      <c r="T68" s="25"/>
      <c r="U68" s="25"/>
      <c r="V68" s="27"/>
    </row>
    <row r="69" spans="2:28" s="22" customFormat="1" ht="23.15" customHeight="1">
      <c r="B69" s="35"/>
      <c r="C69" s="30"/>
      <c r="D69" s="30"/>
      <c r="E69" s="30"/>
      <c r="F69" s="30"/>
      <c r="G69" s="30"/>
      <c r="H69" s="31"/>
      <c r="I69" s="35"/>
      <c r="J69" s="30"/>
      <c r="K69" s="30"/>
      <c r="L69" s="30"/>
      <c r="M69" s="30"/>
      <c r="N69" s="30"/>
      <c r="O69" s="31"/>
      <c r="P69" s="35"/>
      <c r="Q69" s="30"/>
      <c r="R69" s="30"/>
      <c r="S69" s="30"/>
      <c r="T69" s="30"/>
      <c r="U69" s="30"/>
      <c r="V69" s="31"/>
    </row>
    <row r="70" spans="2:28" s="22" customFormat="1" ht="23.15" customHeight="1">
      <c r="B70" s="33">
        <v>13</v>
      </c>
      <c r="C70" s="20">
        <v>14</v>
      </c>
      <c r="D70" s="20">
        <v>15</v>
      </c>
      <c r="E70" s="20">
        <v>16</v>
      </c>
      <c r="F70" s="20">
        <v>17</v>
      </c>
      <c r="G70" s="20">
        <v>18</v>
      </c>
      <c r="H70" s="21">
        <v>19</v>
      </c>
      <c r="I70" s="33">
        <v>10</v>
      </c>
      <c r="J70" s="20">
        <v>11</v>
      </c>
      <c r="K70" s="20">
        <v>12</v>
      </c>
      <c r="L70" s="20">
        <v>13</v>
      </c>
      <c r="M70" s="20">
        <v>14</v>
      </c>
      <c r="N70" s="20">
        <v>15</v>
      </c>
      <c r="O70" s="21">
        <v>16</v>
      </c>
      <c r="P70" s="33">
        <v>15</v>
      </c>
      <c r="Q70" s="20">
        <v>16</v>
      </c>
      <c r="R70" s="20">
        <v>17</v>
      </c>
      <c r="S70" s="20">
        <v>18</v>
      </c>
      <c r="T70" s="20">
        <v>19</v>
      </c>
      <c r="U70" s="20">
        <v>20</v>
      </c>
      <c r="V70" s="21">
        <v>21</v>
      </c>
    </row>
    <row r="71" spans="2:28" s="22" customFormat="1" ht="23.15" customHeight="1">
      <c r="B71" s="57" t="s">
        <v>1</v>
      </c>
      <c r="C71" s="26" t="s">
        <v>1</v>
      </c>
      <c r="D71" s="25" t="s">
        <v>1</v>
      </c>
      <c r="E71" s="25" t="s">
        <v>1</v>
      </c>
      <c r="F71" s="25"/>
      <c r="G71" s="25"/>
      <c r="H71" s="27"/>
      <c r="I71" s="57" t="s">
        <v>1</v>
      </c>
      <c r="J71" s="26" t="s">
        <v>1</v>
      </c>
      <c r="K71" s="25" t="s">
        <v>1</v>
      </c>
      <c r="L71" s="25" t="s">
        <v>1</v>
      </c>
      <c r="M71" s="25"/>
      <c r="N71" s="25"/>
      <c r="O71" s="27"/>
      <c r="P71" s="57" t="s">
        <v>1</v>
      </c>
      <c r="Q71" s="26" t="s">
        <v>1</v>
      </c>
      <c r="R71" s="25" t="s">
        <v>1</v>
      </c>
      <c r="S71" s="25" t="s">
        <v>1</v>
      </c>
      <c r="T71" s="25"/>
      <c r="U71" s="25"/>
      <c r="V71" s="27"/>
    </row>
    <row r="72" spans="2:28" s="22" customFormat="1" ht="23.15" customHeight="1">
      <c r="B72" s="35"/>
      <c r="C72" s="30"/>
      <c r="D72" s="30"/>
      <c r="E72" s="30"/>
      <c r="F72" s="30"/>
      <c r="G72" s="30"/>
      <c r="H72" s="31"/>
      <c r="I72" s="35"/>
      <c r="J72" s="30"/>
      <c r="K72" s="30"/>
      <c r="L72" s="30"/>
      <c r="M72" s="30"/>
      <c r="N72" s="30"/>
      <c r="O72" s="31"/>
      <c r="P72" s="35"/>
      <c r="Q72" s="30"/>
      <c r="R72" s="30"/>
      <c r="S72" s="30"/>
      <c r="T72" s="30"/>
      <c r="U72" s="30"/>
      <c r="V72" s="31"/>
    </row>
    <row r="73" spans="2:28" s="22" customFormat="1" ht="23.15" customHeight="1">
      <c r="B73" s="33">
        <v>20</v>
      </c>
      <c r="C73" s="20">
        <v>21</v>
      </c>
      <c r="D73" s="20">
        <v>22</v>
      </c>
      <c r="E73" s="20">
        <v>23</v>
      </c>
      <c r="F73" s="20">
        <v>24</v>
      </c>
      <c r="G73" s="20">
        <v>25</v>
      </c>
      <c r="H73" s="21">
        <v>26</v>
      </c>
      <c r="I73" s="33">
        <v>17</v>
      </c>
      <c r="J73" s="20">
        <v>18</v>
      </c>
      <c r="K73" s="20">
        <v>19</v>
      </c>
      <c r="L73" s="20">
        <v>20</v>
      </c>
      <c r="M73" s="20">
        <v>21</v>
      </c>
      <c r="N73" s="20">
        <v>22</v>
      </c>
      <c r="O73" s="21">
        <v>23</v>
      </c>
      <c r="P73" s="33">
        <v>22</v>
      </c>
      <c r="Q73" s="20">
        <v>23</v>
      </c>
      <c r="R73" s="20">
        <v>24</v>
      </c>
      <c r="S73" s="20">
        <v>25</v>
      </c>
      <c r="T73" s="20">
        <v>26</v>
      </c>
      <c r="U73" s="20">
        <v>27</v>
      </c>
      <c r="V73" s="21">
        <v>28</v>
      </c>
      <c r="W73" s="22">
        <v>29</v>
      </c>
    </row>
    <row r="74" spans="2:28" s="22" customFormat="1" ht="23.15" customHeight="1">
      <c r="B74" s="57" t="s">
        <v>1</v>
      </c>
      <c r="C74" s="26" t="s">
        <v>1</v>
      </c>
      <c r="D74" s="25" t="s">
        <v>1</v>
      </c>
      <c r="E74" s="25" t="s">
        <v>1</v>
      </c>
      <c r="F74" s="25"/>
      <c r="G74" s="25"/>
      <c r="H74" s="27"/>
      <c r="I74" s="57" t="s">
        <v>1</v>
      </c>
      <c r="J74" s="26" t="s">
        <v>1</v>
      </c>
      <c r="K74" s="25" t="s">
        <v>1</v>
      </c>
      <c r="L74" s="25" t="s">
        <v>1</v>
      </c>
      <c r="M74" s="25"/>
      <c r="N74" s="25"/>
      <c r="O74" s="27"/>
      <c r="P74" s="57" t="s">
        <v>1</v>
      </c>
      <c r="Q74" s="26" t="s">
        <v>1</v>
      </c>
      <c r="R74" s="25" t="s">
        <v>1</v>
      </c>
      <c r="S74" s="25" t="s">
        <v>1</v>
      </c>
      <c r="T74" s="25"/>
      <c r="U74" s="25"/>
      <c r="V74" s="27"/>
    </row>
    <row r="75" spans="2:28" s="22" customFormat="1" ht="23.15" customHeight="1">
      <c r="B75" s="35"/>
      <c r="C75" s="30"/>
      <c r="D75" s="30"/>
      <c r="E75" s="30"/>
      <c r="F75" s="30"/>
      <c r="G75" s="30"/>
      <c r="H75" s="31"/>
      <c r="I75" s="35"/>
      <c r="J75" s="30"/>
      <c r="K75" s="30"/>
      <c r="L75" s="30"/>
      <c r="M75" s="30"/>
      <c r="N75" s="30"/>
      <c r="O75" s="31"/>
      <c r="P75" s="35"/>
      <c r="Q75" s="30"/>
      <c r="R75" s="30"/>
      <c r="S75" s="30"/>
      <c r="T75" s="30"/>
      <c r="U75" s="30"/>
      <c r="V75" s="31"/>
    </row>
    <row r="76" spans="2:28" s="22" customFormat="1" ht="23.15" customHeight="1">
      <c r="B76" s="33">
        <v>27</v>
      </c>
      <c r="C76" s="20">
        <v>28</v>
      </c>
      <c r="D76" s="20">
        <v>29</v>
      </c>
      <c r="E76" s="20">
        <v>30</v>
      </c>
      <c r="F76" s="20">
        <v>31</v>
      </c>
      <c r="G76" s="20"/>
      <c r="H76" s="21"/>
      <c r="I76" s="33">
        <v>24</v>
      </c>
      <c r="J76" s="20">
        <v>25</v>
      </c>
      <c r="K76" s="20">
        <v>26</v>
      </c>
      <c r="L76" s="20">
        <v>27</v>
      </c>
      <c r="M76" s="20">
        <v>28</v>
      </c>
      <c r="N76" s="20">
        <v>29</v>
      </c>
      <c r="O76" s="21">
        <v>30</v>
      </c>
      <c r="P76" s="33">
        <v>29</v>
      </c>
      <c r="Q76" s="20">
        <v>30</v>
      </c>
      <c r="R76" s="20">
        <v>31</v>
      </c>
      <c r="S76" s="20"/>
      <c r="T76" s="20"/>
      <c r="U76" s="20"/>
      <c r="V76" s="21"/>
    </row>
    <row r="77" spans="2:28" s="22" customFormat="1" ht="23.15" customHeight="1">
      <c r="B77" s="57" t="s">
        <v>1</v>
      </c>
      <c r="C77" s="26" t="s">
        <v>1</v>
      </c>
      <c r="D77" s="25" t="s">
        <v>1</v>
      </c>
      <c r="E77" s="25" t="s">
        <v>1</v>
      </c>
      <c r="F77" s="25"/>
      <c r="G77" s="69"/>
      <c r="H77" s="73"/>
      <c r="I77" s="57" t="s">
        <v>1</v>
      </c>
      <c r="J77" s="26" t="s">
        <v>1</v>
      </c>
      <c r="K77" s="25" t="s">
        <v>1</v>
      </c>
      <c r="L77" s="25" t="s">
        <v>1</v>
      </c>
      <c r="M77" s="25"/>
      <c r="N77" s="25"/>
      <c r="O77" s="27"/>
      <c r="P77" s="57" t="s">
        <v>1</v>
      </c>
      <c r="Q77" s="26" t="s">
        <v>1</v>
      </c>
      <c r="R77" s="25" t="s">
        <v>1</v>
      </c>
      <c r="S77" s="69" t="s">
        <v>1</v>
      </c>
      <c r="T77" s="69"/>
      <c r="U77" s="69"/>
      <c r="V77" s="73"/>
    </row>
    <row r="78" spans="2:28" s="22" customFormat="1" ht="23.15" customHeight="1">
      <c r="B78" s="35"/>
      <c r="C78" s="30"/>
      <c r="D78" s="30"/>
      <c r="E78" s="30"/>
      <c r="F78" s="30"/>
      <c r="G78" s="71"/>
      <c r="H78" s="74"/>
      <c r="I78" s="35"/>
      <c r="J78" s="30"/>
      <c r="K78" s="30"/>
      <c r="L78" s="30"/>
      <c r="M78" s="30"/>
      <c r="N78" s="30"/>
      <c r="O78" s="31"/>
      <c r="P78" s="35"/>
      <c r="Q78" s="30"/>
      <c r="R78" s="30"/>
      <c r="S78" s="71"/>
      <c r="T78" s="71"/>
      <c r="U78" s="71"/>
      <c r="V78" s="74"/>
    </row>
    <row r="79" spans="2:28" s="22" customFormat="1" ht="23.15" hidden="1" customHeight="1">
      <c r="B79" s="33"/>
      <c r="C79" s="36"/>
      <c r="D79" s="20"/>
      <c r="E79" s="20"/>
      <c r="F79" s="20"/>
      <c r="G79" s="20"/>
      <c r="H79" s="34"/>
      <c r="I79" s="33"/>
      <c r="J79" s="36"/>
      <c r="K79" s="20"/>
      <c r="L79" s="20"/>
      <c r="M79" s="20"/>
      <c r="N79" s="20"/>
      <c r="O79" s="34"/>
      <c r="P79" s="33"/>
      <c r="Q79" s="36"/>
      <c r="R79" s="20"/>
      <c r="S79" s="20"/>
      <c r="T79" s="20"/>
      <c r="U79" s="20"/>
      <c r="V79" s="34"/>
    </row>
    <row r="80" spans="2:28" s="22" customFormat="1" ht="23.15" hidden="1" customHeight="1">
      <c r="B80" s="23"/>
      <c r="C80" s="24"/>
      <c r="D80" s="18"/>
      <c r="E80" s="18"/>
      <c r="F80" s="18"/>
      <c r="G80" s="18"/>
      <c r="H80" s="19"/>
      <c r="I80" s="23"/>
      <c r="J80" s="24"/>
      <c r="K80" s="18"/>
      <c r="L80" s="18"/>
      <c r="M80" s="18"/>
      <c r="N80" s="18"/>
      <c r="O80" s="19"/>
      <c r="P80" s="23"/>
      <c r="Q80" s="24"/>
      <c r="R80" s="18"/>
      <c r="S80" s="18"/>
      <c r="T80" s="18"/>
      <c r="U80" s="18"/>
      <c r="V80" s="19"/>
    </row>
    <row r="81" spans="2:22" s="22" customFormat="1" ht="23.15" customHeight="1" thickBot="1">
      <c r="B81" s="60"/>
      <c r="C81" s="37"/>
      <c r="D81" s="37"/>
      <c r="E81" s="37"/>
      <c r="F81" s="37"/>
      <c r="G81" s="37"/>
      <c r="H81" s="61"/>
      <c r="I81" s="60"/>
      <c r="J81" s="37"/>
      <c r="K81" s="37"/>
      <c r="L81" s="37"/>
      <c r="M81" s="37"/>
      <c r="N81" s="37"/>
      <c r="O81" s="61"/>
      <c r="P81" s="60"/>
      <c r="Q81" s="37"/>
      <c r="R81" s="37"/>
      <c r="S81" s="37"/>
      <c r="T81" s="37"/>
      <c r="U81" s="37"/>
      <c r="V81" s="61"/>
    </row>
    <row r="82" spans="2:22" ht="15" customHeight="1" thickTop="1"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</row>
    <row r="83" spans="2:22" s="55" customFormat="1" ht="23.15" customHeight="1">
      <c r="B83" s="48"/>
      <c r="C83" s="49"/>
      <c r="D83" s="50"/>
      <c r="E83" s="50"/>
      <c r="F83" s="51"/>
      <c r="G83" s="52"/>
      <c r="H83" s="50"/>
      <c r="I83" s="50"/>
      <c r="J83" s="50"/>
      <c r="K83" s="53"/>
      <c r="L83" s="54"/>
      <c r="M83" s="54"/>
      <c r="N83" s="54"/>
      <c r="O83" s="54"/>
      <c r="P83" s="53"/>
      <c r="Q83" s="54"/>
      <c r="R83" s="54"/>
      <c r="S83" s="54"/>
      <c r="T83" s="54"/>
      <c r="U83" s="54"/>
      <c r="V83" s="51"/>
    </row>
    <row r="84" spans="2:22" ht="15" customHeight="1">
      <c r="B84" s="56"/>
      <c r="C84" s="56"/>
      <c r="D84" s="56"/>
      <c r="E84" s="56"/>
      <c r="F84" s="56"/>
      <c r="G84" s="52"/>
      <c r="H84" s="56"/>
      <c r="I84" s="56"/>
      <c r="J84" s="56"/>
      <c r="K84" s="56"/>
      <c r="P84" s="56"/>
      <c r="V84" s="52"/>
    </row>
    <row r="85" spans="2:22" ht="15" customHeight="1">
      <c r="B85" s="52"/>
      <c r="C85" s="52"/>
      <c r="D85" s="52"/>
      <c r="E85" s="52"/>
      <c r="F85" s="52"/>
      <c r="G85" s="52"/>
      <c r="H85" s="52"/>
      <c r="I85" s="52"/>
      <c r="J85" s="52"/>
      <c r="K85" s="52"/>
      <c r="P85" s="52"/>
      <c r="V85" s="52"/>
    </row>
  </sheetData>
  <mergeCells count="1">
    <mergeCell ref="B1:V1"/>
  </mergeCells>
  <phoneticPr fontId="37" type="noConversion"/>
  <pageMargins left="0" right="0" top="0" bottom="0" header="0" footer="0"/>
  <pageSetup paperSize="9" scale="55" orientation="portrait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202012</vt:lpstr>
      <vt:lpstr>202101</vt:lpstr>
      <vt:lpstr>202102</vt:lpstr>
      <vt:lpstr>202103</vt:lpstr>
      <vt:lpstr>202104</vt:lpstr>
      <vt:lpstr>202105</vt:lpstr>
      <vt:lpstr>工作表1</vt:lpstr>
      <vt:lpstr>89 shift</vt:lpstr>
      <vt:lpstr>黃暐庭</vt:lpstr>
      <vt:lpstr>'202102'!Print_Area</vt:lpstr>
      <vt:lpstr>'202103'!Print_Area</vt:lpstr>
      <vt:lpstr>'202104'!Print_Area</vt:lpstr>
      <vt:lpstr>'202105'!Print_Area</vt:lpstr>
      <vt:lpstr>黃暐庭!Print_Area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2022-03-30T01:44:40Z</dcterms:modified>
</cp:coreProperties>
</file>